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\\chnsv328\015企画振興部\004男女共同参画推進室\01 男女共同参画推進・青少年係\02男女共同参画\21.審議会等女性登用率\H22～　審議会等調査年度別（調査結果）\"/>
    </mc:Choice>
  </mc:AlternateContent>
  <xr:revisionPtr revIDLastSave="0" documentId="13_ncr:1_{7A52A1B9-F383-41D8-A4A7-9285EB2F06D5}" xr6:coauthVersionLast="43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女性登用率R元～R７年度" sheetId="1" r:id="rId1"/>
  </sheets>
  <definedNames>
    <definedName name="_xlnm.Print_Area" localSheetId="0">'女性登用率R元～R７年度'!$A$1:$J$69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 l="1"/>
  <c r="J51" i="1"/>
  <c r="J48" i="1"/>
  <c r="J45" i="1"/>
  <c r="J42" i="1"/>
  <c r="J39" i="1"/>
  <c r="J36" i="1"/>
  <c r="J33" i="1"/>
  <c r="J18" i="1"/>
  <c r="J17" i="1"/>
  <c r="J16" i="1"/>
  <c r="J69" i="1"/>
  <c r="J66" i="1"/>
  <c r="J63" i="1"/>
  <c r="I63" i="1"/>
  <c r="H63" i="1"/>
  <c r="G63" i="1"/>
  <c r="F63" i="1"/>
  <c r="E63" i="1"/>
  <c r="D63" i="1"/>
  <c r="J60" i="1"/>
  <c r="I60" i="1"/>
  <c r="H60" i="1"/>
  <c r="G60" i="1"/>
  <c r="F60" i="1"/>
  <c r="E60" i="1"/>
  <c r="D60" i="1"/>
  <c r="J57" i="1" l="1"/>
  <c r="I69" i="1"/>
  <c r="I66" i="1"/>
  <c r="I57" i="1"/>
  <c r="I54" i="1"/>
  <c r="I51" i="1"/>
  <c r="I48" i="1"/>
  <c r="I45" i="1"/>
  <c r="I42" i="1"/>
  <c r="I39" i="1"/>
  <c r="I36" i="1"/>
  <c r="I33" i="1"/>
  <c r="I30" i="1"/>
  <c r="I27" i="1"/>
  <c r="I18" i="1"/>
  <c r="I19" i="1" s="1"/>
  <c r="I15" i="1"/>
  <c r="I7" i="1"/>
  <c r="I11" i="1"/>
  <c r="H69" i="1"/>
  <c r="H66" i="1"/>
  <c r="H57" i="1"/>
  <c r="H54" i="1"/>
  <c r="H51" i="1"/>
  <c r="H48" i="1"/>
  <c r="H45" i="1"/>
  <c r="H42" i="1"/>
  <c r="H39" i="1"/>
  <c r="H36" i="1"/>
  <c r="H33" i="1"/>
  <c r="H30" i="1"/>
  <c r="H27" i="1"/>
  <c r="H19" i="1"/>
  <c r="H15" i="1"/>
  <c r="H7" i="1"/>
  <c r="H11" i="1"/>
  <c r="J11" i="1"/>
  <c r="G69" i="1"/>
  <c r="G66" i="1"/>
  <c r="G57" i="1"/>
  <c r="G54" i="1"/>
  <c r="G51" i="1"/>
  <c r="G48" i="1"/>
  <c r="G45" i="1"/>
  <c r="G42" i="1"/>
  <c r="G39" i="1"/>
  <c r="G36" i="1"/>
  <c r="G33" i="1"/>
  <c r="G30" i="1"/>
  <c r="G27" i="1"/>
  <c r="G19" i="1"/>
  <c r="G15" i="1"/>
  <c r="G7" i="1"/>
  <c r="G11" i="1"/>
  <c r="F69" i="1"/>
  <c r="F66" i="1"/>
  <c r="F57" i="1"/>
  <c r="F54" i="1"/>
  <c r="F51" i="1"/>
  <c r="F48" i="1"/>
  <c r="F45" i="1"/>
  <c r="F42" i="1"/>
  <c r="F39" i="1"/>
  <c r="F36" i="1"/>
  <c r="F33" i="1"/>
  <c r="F30" i="1"/>
  <c r="F27" i="1"/>
  <c r="F19" i="1"/>
  <c r="F15" i="1"/>
  <c r="F7" i="1"/>
  <c r="F11" i="1"/>
  <c r="E69" i="1"/>
  <c r="E66" i="1"/>
  <c r="E57" i="1"/>
  <c r="E54" i="1"/>
  <c r="E51" i="1"/>
  <c r="E48" i="1"/>
  <c r="E45" i="1"/>
  <c r="E42" i="1"/>
  <c r="E39" i="1"/>
  <c r="E36" i="1"/>
  <c r="E33" i="1"/>
  <c r="E30" i="1"/>
  <c r="E27" i="1"/>
  <c r="E19" i="1"/>
  <c r="E15" i="1"/>
  <c r="E7" i="1"/>
  <c r="E11" i="1"/>
  <c r="D69" i="1"/>
  <c r="D66" i="1"/>
  <c r="D57" i="1"/>
  <c r="D54" i="1"/>
  <c r="D51" i="1"/>
  <c r="D48" i="1"/>
  <c r="D45" i="1"/>
  <c r="D42" i="1"/>
  <c r="D39" i="1"/>
  <c r="D36" i="1"/>
  <c r="D33" i="1"/>
  <c r="D30" i="1"/>
  <c r="D27" i="1"/>
  <c r="D19" i="1"/>
  <c r="D15" i="1"/>
  <c r="D7" i="1"/>
  <c r="D11" i="1"/>
  <c r="J7" i="1" l="1"/>
  <c r="J19" i="1" l="1"/>
  <c r="J15" i="1" l="1"/>
  <c r="J30" i="1" l="1"/>
  <c r="J27" i="1"/>
</calcChain>
</file>

<file path=xl/sharedStrings.xml><?xml version="1.0" encoding="utf-8"?>
<sst xmlns="http://schemas.openxmlformats.org/spreadsheetml/2006/main" count="100" uniqueCount="48">
  <si>
    <t>委員会数</t>
    <rPh sb="3" eb="4">
      <t>スウ</t>
    </rPh>
    <phoneticPr fontId="1"/>
  </si>
  <si>
    <t>委員総数</t>
    <rPh sb="2" eb="3">
      <t>ソウ</t>
    </rPh>
    <rPh sb="3" eb="4">
      <t>スウ</t>
    </rPh>
    <phoneticPr fontId="1"/>
  </si>
  <si>
    <t>うち女性委員数</t>
    <phoneticPr fontId="1"/>
  </si>
  <si>
    <t>女性の割合</t>
  </si>
  <si>
    <t>審議会等数</t>
    <phoneticPr fontId="1"/>
  </si>
  <si>
    <t>うち女性委員のいる審議会等数</t>
    <phoneticPr fontId="1"/>
  </si>
  <si>
    <t>委員総数</t>
  </si>
  <si>
    <t>うち女性委員数</t>
    <phoneticPr fontId="1"/>
  </si>
  <si>
    <t>議員数</t>
    <phoneticPr fontId="1"/>
  </si>
  <si>
    <t>うち女性議員数</t>
    <phoneticPr fontId="1"/>
  </si>
  <si>
    <t>総数</t>
    <rPh sb="0" eb="2">
      <t>ソウスウ</t>
    </rPh>
    <phoneticPr fontId="1"/>
  </si>
  <si>
    <t>うち女性の数</t>
    <rPh sb="2" eb="4">
      <t>ジョセイ</t>
    </rPh>
    <rPh sb="5" eb="6">
      <t>カズ</t>
    </rPh>
    <phoneticPr fontId="1"/>
  </si>
  <si>
    <t>市
の
職
員</t>
    <rPh sb="0" eb="1">
      <t>シ</t>
    </rPh>
    <rPh sb="6" eb="7">
      <t>ショク</t>
    </rPh>
    <rPh sb="9" eb="10">
      <t>イン</t>
    </rPh>
    <phoneticPr fontId="1"/>
  </si>
  <si>
    <t>管理職総数</t>
    <rPh sb="0" eb="2">
      <t>カンリ</t>
    </rPh>
    <rPh sb="2" eb="3">
      <t>ショク</t>
    </rPh>
    <rPh sb="3" eb="5">
      <t>ソウスウ</t>
    </rPh>
    <phoneticPr fontId="1"/>
  </si>
  <si>
    <t>うち
一般
行政
職</t>
    <rPh sb="3" eb="4">
      <t>イチ</t>
    </rPh>
    <rPh sb="4" eb="5">
      <t>パン</t>
    </rPh>
    <rPh sb="6" eb="7">
      <t>ギョウ</t>
    </rPh>
    <rPh sb="7" eb="8">
      <t>セイ</t>
    </rPh>
    <rPh sb="9" eb="10">
      <t>ショク</t>
    </rPh>
    <phoneticPr fontId="1"/>
  </si>
  <si>
    <t>管理職総数</t>
  </si>
  <si>
    <t>うち女性の数</t>
  </si>
  <si>
    <t>課長補佐の数</t>
    <rPh sb="0" eb="2">
      <t>カチョウ</t>
    </rPh>
    <rPh sb="2" eb="4">
      <t>ホサ</t>
    </rPh>
    <rPh sb="5" eb="6">
      <t>カズ</t>
    </rPh>
    <phoneticPr fontId="1"/>
  </si>
  <si>
    <t>女性の割合</t>
    <phoneticPr fontId="1"/>
  </si>
  <si>
    <t>課長補佐の数</t>
    <phoneticPr fontId="1"/>
  </si>
  <si>
    <t>係長総数</t>
    <rPh sb="0" eb="2">
      <t>カカリチョウ</t>
    </rPh>
    <rPh sb="2" eb="4">
      <t>ソウスウ</t>
    </rPh>
    <phoneticPr fontId="1"/>
  </si>
  <si>
    <t>係長総数</t>
    <phoneticPr fontId="1"/>
  </si>
  <si>
    <t>職員総数</t>
    <rPh sb="0" eb="2">
      <t>ショクイン</t>
    </rPh>
    <rPh sb="2" eb="4">
      <t>ソウスウ</t>
    </rPh>
    <phoneticPr fontId="1"/>
  </si>
  <si>
    <t>職員総数</t>
    <phoneticPr fontId="1"/>
  </si>
  <si>
    <t>審議会等委員への女性の登用率（上記３項目の合計）</t>
    <rPh sb="0" eb="4">
      <t>シンギカイトウ</t>
    </rPh>
    <rPh sb="4" eb="6">
      <t>イイン</t>
    </rPh>
    <rPh sb="8" eb="10">
      <t>ジョセイ</t>
    </rPh>
    <rPh sb="11" eb="13">
      <t>トウヨウ</t>
    </rPh>
    <rPh sb="13" eb="14">
      <t>リツ</t>
    </rPh>
    <rPh sb="15" eb="17">
      <t>ジョウキ</t>
    </rPh>
    <rPh sb="18" eb="20">
      <t>コウモク</t>
    </rPh>
    <rPh sb="21" eb="23">
      <t>ゴウケイ</t>
    </rPh>
    <phoneticPr fontId="1"/>
  </si>
  <si>
    <t>その他要綱・規定等に基づく審議会等</t>
    <rPh sb="2" eb="3">
      <t>ホカ</t>
    </rPh>
    <rPh sb="3" eb="5">
      <t>ヨウコウ</t>
    </rPh>
    <rPh sb="6" eb="8">
      <t>キテイ</t>
    </rPh>
    <rPh sb="8" eb="9">
      <t>トウ</t>
    </rPh>
    <rPh sb="10" eb="11">
      <t>モト</t>
    </rPh>
    <rPh sb="13" eb="16">
      <t>シンギカイ</t>
    </rPh>
    <rPh sb="16" eb="17">
      <t>トウ</t>
    </rPh>
    <phoneticPr fontId="1"/>
  </si>
  <si>
    <t>項　　目</t>
    <rPh sb="0" eb="1">
      <t>コウ</t>
    </rPh>
    <rPh sb="3" eb="4">
      <t>メ</t>
    </rPh>
    <phoneticPr fontId="1"/>
  </si>
  <si>
    <t>議　員</t>
    <phoneticPr fontId="1"/>
  </si>
  <si>
    <t>区 会 長</t>
    <rPh sb="0" eb="1">
      <t>ク</t>
    </rPh>
    <rPh sb="2" eb="3">
      <t>カイ</t>
    </rPh>
    <rPh sb="4" eb="5">
      <t>チョウ</t>
    </rPh>
    <phoneticPr fontId="1"/>
  </si>
  <si>
    <t>民 生 ・
児 童 委 員</t>
    <rPh sb="0" eb="1">
      <t>タミ</t>
    </rPh>
    <rPh sb="2" eb="3">
      <t>セイ</t>
    </rPh>
    <rPh sb="6" eb="7">
      <t>ジ</t>
    </rPh>
    <rPh sb="8" eb="9">
      <t>ドウ</t>
    </rPh>
    <rPh sb="10" eb="11">
      <t>イ</t>
    </rPh>
    <rPh sb="12" eb="13">
      <t>イン</t>
    </rPh>
    <phoneticPr fontId="1"/>
  </si>
  <si>
    <t>小 学 校
Ｐ Ｔ Ａ 会 長</t>
    <rPh sb="0" eb="1">
      <t>ショウ</t>
    </rPh>
    <rPh sb="2" eb="3">
      <t>ガク</t>
    </rPh>
    <rPh sb="4" eb="5">
      <t>コウ</t>
    </rPh>
    <rPh sb="12" eb="13">
      <t>カイ</t>
    </rPh>
    <rPh sb="14" eb="15">
      <t>チョウ</t>
    </rPh>
    <phoneticPr fontId="1"/>
  </si>
  <si>
    <t>中 学 校
Ｐ Ｔ Ａ 会 長</t>
    <rPh sb="0" eb="1">
      <t>ナカ</t>
    </rPh>
    <rPh sb="2" eb="3">
      <t>ガク</t>
    </rPh>
    <rPh sb="4" eb="5">
      <t>コウ</t>
    </rPh>
    <rPh sb="12" eb="13">
      <t>カイ</t>
    </rPh>
    <rPh sb="14" eb="15">
      <t>チョウ</t>
    </rPh>
    <phoneticPr fontId="1"/>
  </si>
  <si>
    <t>内　　訳</t>
    <rPh sb="0" eb="1">
      <t>ナイ</t>
    </rPh>
    <rPh sb="3" eb="4">
      <t>ヤク</t>
    </rPh>
    <phoneticPr fontId="1"/>
  </si>
  <si>
    <t>R元</t>
    <phoneticPr fontId="1"/>
  </si>
  <si>
    <t>R2</t>
    <phoneticPr fontId="1"/>
  </si>
  <si>
    <t>R3</t>
  </si>
  <si>
    <t>R4</t>
  </si>
  <si>
    <t>R5</t>
  </si>
  <si>
    <t>R6</t>
  </si>
  <si>
    <t>R7</t>
    <phoneticPr fontId="1"/>
  </si>
  <si>
    <r>
      <t xml:space="preserve">《年度別》 女性の登用状況 ②－① </t>
    </r>
    <r>
      <rPr>
        <sz val="11"/>
        <rFont val="ＭＳ Ｐゴシック"/>
        <family val="3"/>
        <charset val="128"/>
      </rPr>
      <t>（各年度４月１日時点）</t>
    </r>
    <rPh sb="1" eb="4">
      <t>ネンドベツ</t>
    </rPh>
    <rPh sb="6" eb="8">
      <t>ジョセイ</t>
    </rPh>
    <rPh sb="9" eb="10">
      <t>ト</t>
    </rPh>
    <rPh sb="10" eb="11">
      <t>ヨウ</t>
    </rPh>
    <rPh sb="11" eb="13">
      <t>ジョウキョウ</t>
    </rPh>
    <rPh sb="19" eb="21">
      <t>カクネン</t>
    </rPh>
    <rPh sb="21" eb="22">
      <t>ド</t>
    </rPh>
    <rPh sb="23" eb="24">
      <t>ガツ</t>
    </rPh>
    <rPh sb="25" eb="26">
      <t>ニチ</t>
    </rPh>
    <rPh sb="26" eb="28">
      <t>ジテン</t>
    </rPh>
    <phoneticPr fontId="1"/>
  </si>
  <si>
    <t>小 学 校 長</t>
    <rPh sb="0" eb="1">
      <t>ショウ</t>
    </rPh>
    <rPh sb="2" eb="3">
      <t>ガク</t>
    </rPh>
    <rPh sb="4" eb="5">
      <t>コウ</t>
    </rPh>
    <rPh sb="6" eb="7">
      <t>チョウ</t>
    </rPh>
    <phoneticPr fontId="1"/>
  </si>
  <si>
    <t>中 学 校 長</t>
    <rPh sb="0" eb="1">
      <t>ナカ</t>
    </rPh>
    <rPh sb="2" eb="3">
      <t>ガク</t>
    </rPh>
    <rPh sb="4" eb="5">
      <t>コウ</t>
    </rPh>
    <rPh sb="6" eb="7">
      <t>チョウ</t>
    </rPh>
    <phoneticPr fontId="1"/>
  </si>
  <si>
    <r>
      <t xml:space="preserve">《年度別》 女性の登用状況  ②－② </t>
    </r>
    <r>
      <rPr>
        <sz val="11"/>
        <rFont val="ＭＳ Ｐゴシック"/>
        <family val="3"/>
        <charset val="128"/>
      </rPr>
      <t>（各年度４月１日時点）</t>
    </r>
    <rPh sb="1" eb="4">
      <t>ネンドベツ</t>
    </rPh>
    <rPh sb="6" eb="8">
      <t>ジョセイ</t>
    </rPh>
    <rPh sb="9" eb="10">
      <t>ト</t>
    </rPh>
    <rPh sb="10" eb="11">
      <t>ヨウ</t>
    </rPh>
    <rPh sb="11" eb="13">
      <t>ジョウキョウ</t>
    </rPh>
    <rPh sb="20" eb="22">
      <t>カクネン</t>
    </rPh>
    <rPh sb="22" eb="23">
      <t>ド</t>
    </rPh>
    <rPh sb="24" eb="25">
      <t>ガツ</t>
    </rPh>
    <rPh sb="26" eb="27">
      <t>ニチ</t>
    </rPh>
    <rPh sb="27" eb="29">
      <t>ジテン</t>
    </rPh>
    <phoneticPr fontId="1"/>
  </si>
  <si>
    <t>※１･･･法律、政令、条例に基づくもの</t>
  </si>
  <si>
    <t>※２･･･教育委員会、選挙管理委員会、公平委員会、監査委員、農業委員会、固定資産評価審査委員会</t>
  </si>
  <si>
    <t>※１
地方自治法(第202条の3)に基づく審議会等</t>
    <rPh sb="3" eb="5">
      <t>チホウ</t>
    </rPh>
    <rPh sb="5" eb="7">
      <t>ジチ</t>
    </rPh>
    <rPh sb="7" eb="8">
      <t>ホウ</t>
    </rPh>
    <rPh sb="9" eb="10">
      <t>ダイ</t>
    </rPh>
    <rPh sb="13" eb="14">
      <t>ジョウ</t>
    </rPh>
    <rPh sb="21" eb="24">
      <t>シンギカイ</t>
    </rPh>
    <rPh sb="24" eb="25">
      <t>トウ</t>
    </rPh>
    <phoneticPr fontId="1"/>
  </si>
  <si>
    <t>※２
地方自治法(第180条の5)に基づく委員会等</t>
    <rPh sb="3" eb="5">
      <t>チホウ</t>
    </rPh>
    <rPh sb="5" eb="7">
      <t>ジチ</t>
    </rPh>
    <rPh sb="7" eb="8">
      <t>ホウ</t>
    </rPh>
    <rPh sb="9" eb="10">
      <t>ダイ</t>
    </rPh>
    <rPh sb="13" eb="14">
      <t>ジョウ</t>
    </rPh>
    <rPh sb="18" eb="19">
      <t>モト</t>
    </rPh>
    <rPh sb="21" eb="24">
      <t>イインカイ</t>
    </rPh>
    <rPh sb="24" eb="25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</si>
</sst>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;[Red]#,##0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Mincho"/>
      <family val="2"/>
    </font>
    <font>
      <b/>
      <sz val="14"/>
      <color rgb="FFFF0000"/>
      <name val="Mincho"/>
      <family val="2"/>
    </font>
    <font>
      <sz val="9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Mincho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3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14" xfId="0" applyFont="1" applyFill="1" applyBorder="1" applyAlignment="1">
      <alignment horizontal="center" vertical="center"/>
    </xf>
    <xf numFmtId="55" fontId="2" fillId="3" borderId="20" xfId="0" applyNumberFormat="1" applyFont="1" applyFill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5" xfId="0" applyNumberFormat="1" applyFont="1" applyBorder="1">
      <alignment vertical="center"/>
    </xf>
    <xf numFmtId="177" fontId="2" fillId="0" borderId="12" xfId="0" applyNumberFormat="1" applyFont="1" applyBorder="1">
      <alignment vertical="center"/>
    </xf>
    <xf numFmtId="177" fontId="2" fillId="0" borderId="3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5" xfId="0" applyNumberFormat="1" applyFont="1" applyBorder="1" applyAlignment="1"/>
    <xf numFmtId="177" fontId="2" fillId="0" borderId="12" xfId="0" applyNumberFormat="1" applyFont="1" applyBorder="1" applyAlignment="1"/>
    <xf numFmtId="177" fontId="2" fillId="0" borderId="6" xfId="0" applyNumberFormat="1" applyFont="1" applyBorder="1" applyAlignment="1">
      <alignment vertical="center" wrapText="1"/>
    </xf>
    <xf numFmtId="177" fontId="2" fillId="0" borderId="6" xfId="0" applyNumberFormat="1" applyFont="1" applyBorder="1">
      <alignment vertical="center"/>
    </xf>
    <xf numFmtId="177" fontId="2" fillId="0" borderId="13" xfId="0" applyNumberFormat="1" applyFont="1" applyBorder="1">
      <alignment vertical="center"/>
    </xf>
    <xf numFmtId="55" fontId="2" fillId="3" borderId="24" xfId="0" applyNumberFormat="1" applyFont="1" applyFill="1" applyBorder="1" applyAlignment="1">
      <alignment horizontal="center" vertical="center" shrinkToFit="1"/>
    </xf>
    <xf numFmtId="177" fontId="2" fillId="0" borderId="19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177" fontId="2" fillId="0" borderId="25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2" xfId="0" applyFont="1" applyBorder="1">
      <alignment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13" xfId="0" applyFont="1" applyBorder="1">
      <alignment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25" xfId="0" applyFont="1" applyBorder="1">
      <alignment vertical="center"/>
    </xf>
    <xf numFmtId="10" fontId="3" fillId="4" borderId="4" xfId="0" applyNumberFormat="1" applyFont="1" applyFill="1" applyBorder="1" applyAlignment="1">
      <alignment horizontal="right" vertical="center"/>
    </xf>
    <xf numFmtId="10" fontId="3" fillId="4" borderId="11" xfId="0" applyNumberFormat="1" applyFont="1" applyFill="1" applyBorder="1" applyAlignment="1">
      <alignment horizontal="right" vertical="center"/>
    </xf>
    <xf numFmtId="10" fontId="3" fillId="4" borderId="23" xfId="0" applyNumberFormat="1" applyFont="1" applyFill="1" applyBorder="1" applyAlignment="1">
      <alignment horizontal="right" vertical="center"/>
    </xf>
    <xf numFmtId="10" fontId="3" fillId="4" borderId="28" xfId="0" applyNumberFormat="1" applyFont="1" applyFill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0" borderId="19" xfId="0" applyFont="1" applyBorder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9" xfId="0" applyNumberFormat="1" applyFont="1" applyBorder="1" applyAlignment="1">
      <alignment horizontal="right" vertical="center"/>
    </xf>
    <xf numFmtId="55" fontId="8" fillId="4" borderId="26" xfId="0" applyNumberFormat="1" applyFont="1" applyFill="1" applyBorder="1" applyAlignment="1">
      <alignment horizontal="center" vertical="center" shrinkToFit="1"/>
    </xf>
    <xf numFmtId="176" fontId="8" fillId="4" borderId="27" xfId="0" applyNumberFormat="1" applyFont="1" applyFill="1" applyBorder="1" applyAlignment="1">
      <alignment horizontal="right" vertical="center"/>
    </xf>
    <xf numFmtId="0" fontId="8" fillId="4" borderId="32" xfId="0" applyFont="1" applyFill="1" applyBorder="1">
      <alignment vertical="center"/>
    </xf>
    <xf numFmtId="0" fontId="8" fillId="4" borderId="31" xfId="0" applyFont="1" applyFill="1" applyBorder="1">
      <alignment vertical="center"/>
    </xf>
    <xf numFmtId="176" fontId="8" fillId="4" borderId="33" xfId="0" applyNumberFormat="1" applyFont="1" applyFill="1" applyBorder="1" applyAlignment="1">
      <alignment horizontal="right" vertical="center"/>
    </xf>
    <xf numFmtId="0" fontId="9" fillId="4" borderId="30" xfId="0" applyFont="1" applyFill="1" applyBorder="1">
      <alignment vertical="center"/>
    </xf>
    <xf numFmtId="0" fontId="9" fillId="4" borderId="31" xfId="0" applyFont="1" applyFill="1" applyBorder="1">
      <alignment vertical="center"/>
    </xf>
    <xf numFmtId="0" fontId="9" fillId="4" borderId="32" xfId="0" applyFont="1" applyFill="1" applyBorder="1" applyAlignment="1">
      <alignment vertical="center" wrapText="1"/>
    </xf>
    <xf numFmtId="176" fontId="8" fillId="4" borderId="28" xfId="0" applyNumberFormat="1" applyFont="1" applyFill="1" applyBorder="1" applyAlignment="1">
      <alignment horizontal="right" vertical="center"/>
    </xf>
    <xf numFmtId="177" fontId="2" fillId="0" borderId="25" xfId="0" applyNumberFormat="1" applyFont="1" applyBorder="1">
      <alignment vertical="center"/>
    </xf>
    <xf numFmtId="0" fontId="9" fillId="4" borderId="32" xfId="0" applyFont="1" applyFill="1" applyBorder="1">
      <alignment vertical="center"/>
    </xf>
    <xf numFmtId="0" fontId="8" fillId="4" borderId="34" xfId="0" applyFont="1" applyFill="1" applyBorder="1">
      <alignment vertical="center"/>
    </xf>
    <xf numFmtId="0" fontId="10" fillId="0" borderId="0" xfId="0" applyFont="1" applyAlignment="1">
      <alignment horizontal="center" vertical="center" shrinkToFit="1"/>
    </xf>
    <xf numFmtId="0" fontId="8" fillId="4" borderId="35" xfId="0" applyFont="1" applyFill="1" applyBorder="1">
      <alignment vertical="center"/>
    </xf>
    <xf numFmtId="0" fontId="8" fillId="4" borderId="36" xfId="0" applyFont="1" applyFill="1" applyBorder="1">
      <alignment vertical="center"/>
    </xf>
    <xf numFmtId="176" fontId="8" fillId="4" borderId="36" xfId="0" applyNumberFormat="1" applyFont="1" applyFill="1" applyBorder="1" applyAlignment="1">
      <alignment horizontal="right" vertical="center"/>
    </xf>
    <xf numFmtId="176" fontId="8" fillId="4" borderId="37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left" vertical="center"/>
    </xf>
    <xf numFmtId="0" fontId="6" fillId="0" borderId="38" xfId="0" applyFont="1" applyFill="1" applyBorder="1" applyAlignment="1">
      <alignment horizontal="center" vertical="center" wrapText="1"/>
    </xf>
    <xf numFmtId="10" fontId="3" fillId="0" borderId="38" xfId="0" applyNumberFormat="1" applyFont="1" applyFill="1" applyBorder="1" applyAlignment="1">
      <alignment horizontal="right" vertical="center"/>
    </xf>
    <xf numFmtId="10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1" fillId="0" borderId="6" xfId="0" applyFont="1" applyFill="1" applyBorder="1">
      <alignment vertical="center"/>
    </xf>
    <xf numFmtId="0" fontId="11" fillId="0" borderId="13" xfId="0" applyFont="1" applyFill="1" applyBorder="1">
      <alignment vertical="center"/>
    </xf>
    <xf numFmtId="0" fontId="11" fillId="0" borderId="25" xfId="0" applyFont="1" applyFill="1" applyBorder="1">
      <alignment vertical="center"/>
    </xf>
    <xf numFmtId="0" fontId="11" fillId="0" borderId="3" xfId="0" applyFont="1" applyFill="1" applyBorder="1">
      <alignment vertical="center"/>
    </xf>
    <xf numFmtId="0" fontId="11" fillId="0" borderId="2" xfId="0" applyFont="1" applyFill="1" applyBorder="1">
      <alignment vertical="center"/>
    </xf>
    <xf numFmtId="0" fontId="11" fillId="0" borderId="1" xfId="0" applyFont="1" applyFill="1" applyBorder="1">
      <alignment vertical="center"/>
    </xf>
    <xf numFmtId="176" fontId="11" fillId="0" borderId="4" xfId="0" applyNumberFormat="1" applyFont="1" applyFill="1" applyBorder="1" applyAlignment="1">
      <alignment horizontal="right" vertical="center"/>
    </xf>
    <xf numFmtId="176" fontId="11" fillId="0" borderId="11" xfId="0" applyNumberFormat="1" applyFont="1" applyFill="1" applyBorder="1" applyAlignment="1">
      <alignment horizontal="right" vertical="center"/>
    </xf>
    <xf numFmtId="176" fontId="11" fillId="0" borderId="23" xfId="0" applyNumberFormat="1" applyFont="1" applyFill="1" applyBorder="1" applyAlignment="1">
      <alignment horizontal="right" vertical="center"/>
    </xf>
    <xf numFmtId="176" fontId="11" fillId="0" borderId="22" xfId="0" applyNumberFormat="1" applyFont="1" applyFill="1" applyBorder="1" applyAlignment="1">
      <alignment horizontal="right" vertical="center"/>
    </xf>
    <xf numFmtId="176" fontId="11" fillId="0" borderId="8" xfId="0" applyNumberFormat="1" applyFont="1" applyFill="1" applyBorder="1" applyAlignment="1">
      <alignment horizontal="right" vertical="center"/>
    </xf>
    <xf numFmtId="176" fontId="11" fillId="0" borderId="29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shrinkToFit="1"/>
    </xf>
    <xf numFmtId="0" fontId="4" fillId="2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E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69"/>
  <sheetViews>
    <sheetView tabSelected="1" topLeftCell="A10" zoomScaleNormal="100" zoomScaleSheetLayoutView="100" workbookViewId="0">
      <selection activeCell="P6" sqref="P6"/>
    </sheetView>
  </sheetViews>
  <sheetFormatPr defaultColWidth="9" defaultRowHeight="13.5"/>
  <cols>
    <col min="1" max="1" width="12.625" style="1" customWidth="1"/>
    <col min="2" max="2" width="4" style="1" customWidth="1"/>
    <col min="3" max="3" width="12.875" style="1" customWidth="1"/>
    <col min="4" max="10" width="9.125" style="1" customWidth="1"/>
    <col min="11" max="16384" width="9" style="1"/>
  </cols>
  <sheetData>
    <row r="1" spans="1:10" ht="33" customHeight="1" thickBot="1">
      <c r="A1" s="119" t="s">
        <v>40</v>
      </c>
      <c r="B1" s="120"/>
      <c r="C1" s="120"/>
      <c r="D1" s="120"/>
      <c r="E1" s="120"/>
      <c r="F1" s="120"/>
      <c r="G1" s="120"/>
      <c r="H1" s="120"/>
      <c r="I1" s="120"/>
      <c r="J1" s="121"/>
    </row>
    <row r="2" spans="1:10" ht="18.600000000000001" customHeight="1" thickBot="1">
      <c r="A2" s="4" t="s">
        <v>26</v>
      </c>
      <c r="B2" s="87" t="s">
        <v>32</v>
      </c>
      <c r="C2" s="87"/>
      <c r="D2" s="5" t="s">
        <v>33</v>
      </c>
      <c r="E2" s="5" t="s">
        <v>34</v>
      </c>
      <c r="F2" s="5" t="s">
        <v>35</v>
      </c>
      <c r="G2" s="5" t="s">
        <v>36</v>
      </c>
      <c r="H2" s="5" t="s">
        <v>37</v>
      </c>
      <c r="I2" s="18" t="s">
        <v>38</v>
      </c>
      <c r="J2" s="44" t="s">
        <v>39</v>
      </c>
    </row>
    <row r="3" spans="1:10" ht="21" customHeight="1">
      <c r="A3" s="122" t="s">
        <v>46</v>
      </c>
      <c r="B3" s="114" t="s">
        <v>4</v>
      </c>
      <c r="C3" s="114"/>
      <c r="D3" s="13">
        <v>27</v>
      </c>
      <c r="E3" s="13">
        <v>25</v>
      </c>
      <c r="F3" s="13">
        <v>27</v>
      </c>
      <c r="G3" s="14">
        <v>30</v>
      </c>
      <c r="H3" s="15">
        <v>28</v>
      </c>
      <c r="I3" s="21">
        <v>31</v>
      </c>
      <c r="J3" s="51">
        <v>31</v>
      </c>
    </row>
    <row r="4" spans="1:10" ht="31.5" customHeight="1">
      <c r="A4" s="99"/>
      <c r="B4" s="128" t="s">
        <v>5</v>
      </c>
      <c r="C4" s="129"/>
      <c r="D4" s="11">
        <v>23</v>
      </c>
      <c r="E4" s="11">
        <v>21</v>
      </c>
      <c r="F4" s="11">
        <v>24</v>
      </c>
      <c r="G4" s="12">
        <v>27</v>
      </c>
      <c r="H4" s="11">
        <v>25</v>
      </c>
      <c r="I4" s="20">
        <v>28</v>
      </c>
      <c r="J4" s="50">
        <v>28</v>
      </c>
    </row>
    <row r="5" spans="1:10" ht="21" customHeight="1">
      <c r="A5" s="99"/>
      <c r="B5" s="80" t="s">
        <v>6</v>
      </c>
      <c r="C5" s="80"/>
      <c r="D5" s="11">
        <v>304</v>
      </c>
      <c r="E5" s="11">
        <v>284</v>
      </c>
      <c r="F5" s="11">
        <v>297</v>
      </c>
      <c r="G5" s="12">
        <v>337</v>
      </c>
      <c r="H5" s="11">
        <v>314</v>
      </c>
      <c r="I5" s="20">
        <v>360</v>
      </c>
      <c r="J5" s="50">
        <v>342</v>
      </c>
    </row>
    <row r="6" spans="1:10" ht="21" customHeight="1">
      <c r="A6" s="99"/>
      <c r="B6" s="86" t="s">
        <v>7</v>
      </c>
      <c r="C6" s="86"/>
      <c r="D6" s="11">
        <v>101</v>
      </c>
      <c r="E6" s="11">
        <v>92</v>
      </c>
      <c r="F6" s="11">
        <v>100</v>
      </c>
      <c r="G6" s="12">
        <v>109</v>
      </c>
      <c r="H6" s="11">
        <v>103</v>
      </c>
      <c r="I6" s="20">
        <v>127</v>
      </c>
      <c r="J6" s="50">
        <v>124</v>
      </c>
    </row>
    <row r="7" spans="1:10" ht="15" customHeight="1" thickBot="1">
      <c r="A7" s="127"/>
      <c r="B7" s="98" t="s">
        <v>3</v>
      </c>
      <c r="C7" s="98"/>
      <c r="D7" s="6" t="str">
        <f t="shared" ref="D7:H7" si="0">ROUND(D6/D5*100,1)&amp;"%"</f>
        <v>33.2%</v>
      </c>
      <c r="E7" s="6" t="str">
        <f t="shared" si="0"/>
        <v>32.4%</v>
      </c>
      <c r="F7" s="6" t="str">
        <f t="shared" si="0"/>
        <v>33.7%</v>
      </c>
      <c r="G7" s="6" t="str">
        <f t="shared" si="0"/>
        <v>32.3%</v>
      </c>
      <c r="H7" s="6" t="str">
        <f t="shared" si="0"/>
        <v>32.8%</v>
      </c>
      <c r="I7" s="8" t="str">
        <f t="shared" ref="I7:J7" si="1">ROUND(I6/I5*100,1)&amp;"%"</f>
        <v>35.3%</v>
      </c>
      <c r="J7" s="45" t="str">
        <f t="shared" si="1"/>
        <v>36.3%</v>
      </c>
    </row>
    <row r="8" spans="1:10" ht="21" customHeight="1">
      <c r="A8" s="99" t="s">
        <v>47</v>
      </c>
      <c r="B8" s="102" t="s">
        <v>0</v>
      </c>
      <c r="C8" s="103"/>
      <c r="D8" s="9">
        <v>6</v>
      </c>
      <c r="E8" s="9">
        <v>6</v>
      </c>
      <c r="F8" s="9">
        <v>6</v>
      </c>
      <c r="G8" s="10">
        <v>6</v>
      </c>
      <c r="H8" s="9">
        <v>6</v>
      </c>
      <c r="I8" s="19">
        <v>6</v>
      </c>
      <c r="J8" s="49">
        <v>6</v>
      </c>
    </row>
    <row r="9" spans="1:10" ht="21" customHeight="1">
      <c r="A9" s="100"/>
      <c r="B9" s="104" t="s">
        <v>1</v>
      </c>
      <c r="C9" s="105"/>
      <c r="D9" s="11">
        <v>38</v>
      </c>
      <c r="E9" s="11">
        <v>38</v>
      </c>
      <c r="F9" s="11">
        <v>38</v>
      </c>
      <c r="G9" s="12">
        <v>39</v>
      </c>
      <c r="H9" s="11">
        <v>39</v>
      </c>
      <c r="I9" s="20">
        <v>38</v>
      </c>
      <c r="J9" s="50">
        <v>38</v>
      </c>
    </row>
    <row r="10" spans="1:10" ht="21" customHeight="1">
      <c r="A10" s="100"/>
      <c r="B10" s="86" t="s">
        <v>2</v>
      </c>
      <c r="C10" s="86"/>
      <c r="D10" s="11">
        <v>3</v>
      </c>
      <c r="E10" s="11">
        <v>3</v>
      </c>
      <c r="F10" s="11">
        <v>3</v>
      </c>
      <c r="G10" s="12">
        <v>5</v>
      </c>
      <c r="H10" s="11">
        <v>5</v>
      </c>
      <c r="I10" s="20">
        <v>5</v>
      </c>
      <c r="J10" s="50">
        <v>5</v>
      </c>
    </row>
    <row r="11" spans="1:10" ht="15" customHeight="1" thickBot="1">
      <c r="A11" s="101"/>
      <c r="B11" s="98" t="s">
        <v>3</v>
      </c>
      <c r="C11" s="98"/>
      <c r="D11" s="6" t="str">
        <f t="shared" ref="D11:J11" si="2">ROUND(D10/D9*100,1)&amp;"%"</f>
        <v>7.9%</v>
      </c>
      <c r="E11" s="6" t="str">
        <f t="shared" si="2"/>
        <v>7.9%</v>
      </c>
      <c r="F11" s="6" t="str">
        <f t="shared" si="2"/>
        <v>7.9%</v>
      </c>
      <c r="G11" s="7" t="str">
        <f t="shared" si="2"/>
        <v>12.8%</v>
      </c>
      <c r="H11" s="6" t="str">
        <f t="shared" si="2"/>
        <v>12.8%</v>
      </c>
      <c r="I11" s="8" t="str">
        <f t="shared" ref="I11" si="3">ROUND(I10/I9*100,1)&amp;"%"</f>
        <v>13.2%</v>
      </c>
      <c r="J11" s="45" t="str">
        <f t="shared" si="2"/>
        <v>13.2%</v>
      </c>
    </row>
    <row r="12" spans="1:10" ht="21" customHeight="1">
      <c r="A12" s="126" t="s">
        <v>25</v>
      </c>
      <c r="B12" s="104" t="s">
        <v>0</v>
      </c>
      <c r="C12" s="105"/>
      <c r="D12" s="11">
        <v>32</v>
      </c>
      <c r="E12" s="11">
        <v>32</v>
      </c>
      <c r="F12" s="11">
        <v>32</v>
      </c>
      <c r="G12" s="12">
        <v>30</v>
      </c>
      <c r="H12" s="11">
        <v>30</v>
      </c>
      <c r="I12" s="20">
        <v>29</v>
      </c>
      <c r="J12" s="50">
        <v>28</v>
      </c>
    </row>
    <row r="13" spans="1:10" ht="21" customHeight="1">
      <c r="A13" s="100"/>
      <c r="B13" s="104" t="s">
        <v>1</v>
      </c>
      <c r="C13" s="105"/>
      <c r="D13" s="11">
        <v>678</v>
      </c>
      <c r="E13" s="11">
        <v>695</v>
      </c>
      <c r="F13" s="11">
        <v>678</v>
      </c>
      <c r="G13" s="12">
        <v>652</v>
      </c>
      <c r="H13" s="11">
        <v>651</v>
      </c>
      <c r="I13" s="20">
        <v>593</v>
      </c>
      <c r="J13" s="50">
        <v>640</v>
      </c>
    </row>
    <row r="14" spans="1:10" ht="21" customHeight="1">
      <c r="A14" s="100"/>
      <c r="B14" s="86" t="s">
        <v>2</v>
      </c>
      <c r="C14" s="86"/>
      <c r="D14" s="11">
        <v>198</v>
      </c>
      <c r="E14" s="11">
        <v>230</v>
      </c>
      <c r="F14" s="11">
        <v>230</v>
      </c>
      <c r="G14" s="12">
        <v>232</v>
      </c>
      <c r="H14" s="11">
        <v>249</v>
      </c>
      <c r="I14" s="20">
        <v>210</v>
      </c>
      <c r="J14" s="50">
        <v>243</v>
      </c>
    </row>
    <row r="15" spans="1:10" ht="15" customHeight="1" thickBot="1">
      <c r="A15" s="101"/>
      <c r="B15" s="98" t="s">
        <v>3</v>
      </c>
      <c r="C15" s="98"/>
      <c r="D15" s="6" t="str">
        <f t="shared" ref="D15:H15" si="4">ROUND(D14/D13*100,1)&amp;"%"</f>
        <v>29.2%</v>
      </c>
      <c r="E15" s="6" t="str">
        <f t="shared" si="4"/>
        <v>33.1%</v>
      </c>
      <c r="F15" s="6" t="str">
        <f t="shared" si="4"/>
        <v>33.9%</v>
      </c>
      <c r="G15" s="7" t="str">
        <f t="shared" si="4"/>
        <v>35.6%</v>
      </c>
      <c r="H15" s="6" t="str">
        <f t="shared" si="4"/>
        <v>38.2%</v>
      </c>
      <c r="I15" s="8" t="str">
        <f t="shared" ref="I15:J15" si="5">ROUND(I14/I13*100,1)&amp;"%"</f>
        <v>35.4%</v>
      </c>
      <c r="J15" s="45" t="str">
        <f t="shared" si="5"/>
        <v>38%</v>
      </c>
    </row>
    <row r="16" spans="1:10" ht="21" customHeight="1">
      <c r="A16" s="122" t="s">
        <v>24</v>
      </c>
      <c r="B16" s="123" t="s">
        <v>0</v>
      </c>
      <c r="C16" s="124"/>
      <c r="D16" s="16">
        <v>65</v>
      </c>
      <c r="E16" s="16">
        <v>63</v>
      </c>
      <c r="F16" s="16">
        <v>65</v>
      </c>
      <c r="G16" s="17">
        <v>66</v>
      </c>
      <c r="H16" s="16">
        <v>64</v>
      </c>
      <c r="I16" s="53">
        <v>66</v>
      </c>
      <c r="J16" s="54">
        <f>SUM(J8,J3,J12)</f>
        <v>65</v>
      </c>
    </row>
    <row r="17" spans="1:10" ht="21" customHeight="1">
      <c r="A17" s="100"/>
      <c r="B17" s="104" t="s">
        <v>1</v>
      </c>
      <c r="C17" s="105"/>
      <c r="D17" s="11">
        <v>1020</v>
      </c>
      <c r="E17" s="11">
        <v>1017</v>
      </c>
      <c r="F17" s="11">
        <v>1013</v>
      </c>
      <c r="G17" s="12">
        <v>1028</v>
      </c>
      <c r="H17" s="11">
        <v>1004</v>
      </c>
      <c r="I17" s="20">
        <v>991</v>
      </c>
      <c r="J17" s="50">
        <f>SUM(J9,J5,J13)</f>
        <v>1020</v>
      </c>
    </row>
    <row r="18" spans="1:10" ht="21" customHeight="1">
      <c r="A18" s="100"/>
      <c r="B18" s="86" t="s">
        <v>2</v>
      </c>
      <c r="C18" s="86"/>
      <c r="D18" s="11">
        <v>302</v>
      </c>
      <c r="E18" s="11">
        <v>325</v>
      </c>
      <c r="F18" s="11">
        <v>333</v>
      </c>
      <c r="G18" s="12">
        <v>346</v>
      </c>
      <c r="H18" s="11">
        <v>357</v>
      </c>
      <c r="I18" s="20">
        <f>SUM(I10,I6,I14)</f>
        <v>342</v>
      </c>
      <c r="J18" s="50">
        <f>SUM(J10,J6,J14)</f>
        <v>372</v>
      </c>
    </row>
    <row r="19" spans="1:10" ht="23.45" customHeight="1" thickBot="1">
      <c r="A19" s="101"/>
      <c r="B19" s="125" t="s">
        <v>3</v>
      </c>
      <c r="C19" s="125"/>
      <c r="D19" s="36" t="str">
        <f t="shared" ref="D19:H19" si="6">ROUND(D18/D17*100,1)&amp;"%"</f>
        <v>29.6%</v>
      </c>
      <c r="E19" s="36" t="str">
        <f t="shared" si="6"/>
        <v>32%</v>
      </c>
      <c r="F19" s="36" t="str">
        <f t="shared" si="6"/>
        <v>32.9%</v>
      </c>
      <c r="G19" s="37" t="str">
        <f t="shared" si="6"/>
        <v>33.7%</v>
      </c>
      <c r="H19" s="36" t="str">
        <f t="shared" si="6"/>
        <v>35.6%</v>
      </c>
      <c r="I19" s="38" t="str">
        <f t="shared" ref="I19:J19" si="7">ROUND(I18/I17*100,1)&amp;"%"</f>
        <v>34.5%</v>
      </c>
      <c r="J19" s="39" t="str">
        <f t="shared" si="7"/>
        <v>36.5%</v>
      </c>
    </row>
    <row r="20" spans="1:10" ht="23.45" customHeight="1">
      <c r="A20" s="62" t="s">
        <v>44</v>
      </c>
      <c r="B20" s="63"/>
      <c r="C20" s="63"/>
      <c r="D20" s="64"/>
      <c r="E20" s="64"/>
      <c r="F20" s="64"/>
      <c r="G20" s="64"/>
      <c r="H20" s="64"/>
      <c r="I20" s="64"/>
      <c r="J20" s="65"/>
    </row>
    <row r="21" spans="1:10" ht="23.45" customHeight="1">
      <c r="A21" s="118" t="s">
        <v>45</v>
      </c>
      <c r="B21" s="118"/>
      <c r="C21" s="118"/>
      <c r="D21" s="118"/>
      <c r="E21" s="118"/>
      <c r="F21" s="118"/>
      <c r="G21" s="118"/>
      <c r="H21" s="118"/>
      <c r="I21" s="118"/>
      <c r="J21" s="118"/>
    </row>
    <row r="22" spans="1:10" ht="23.45" customHeight="1">
      <c r="A22" s="66"/>
      <c r="B22" s="67"/>
      <c r="C22" s="67"/>
      <c r="D22" s="65"/>
      <c r="E22" s="65"/>
      <c r="F22" s="65"/>
      <c r="G22" s="65"/>
      <c r="H22" s="65"/>
      <c r="I22" s="65"/>
      <c r="J22" s="65"/>
    </row>
    <row r="23" spans="1:10" ht="27.95" customHeight="1" thickBot="1">
      <c r="A23" s="119" t="s">
        <v>43</v>
      </c>
      <c r="B23" s="120"/>
      <c r="C23" s="120"/>
      <c r="D23" s="120"/>
      <c r="E23" s="120"/>
      <c r="F23" s="120"/>
      <c r="G23" s="120"/>
      <c r="H23" s="120"/>
      <c r="I23" s="120"/>
      <c r="J23" s="56"/>
    </row>
    <row r="24" spans="1:10" ht="17.45" customHeight="1" thickBot="1">
      <c r="A24" s="4" t="s">
        <v>26</v>
      </c>
      <c r="B24" s="87" t="s">
        <v>32</v>
      </c>
      <c r="C24" s="87"/>
      <c r="D24" s="5" t="s">
        <v>33</v>
      </c>
      <c r="E24" s="5" t="s">
        <v>34</v>
      </c>
      <c r="F24" s="5" t="s">
        <v>35</v>
      </c>
      <c r="G24" s="5" t="s">
        <v>36</v>
      </c>
      <c r="H24" s="5" t="s">
        <v>37</v>
      </c>
      <c r="I24" s="18" t="s">
        <v>38</v>
      </c>
      <c r="J24" s="44" t="s">
        <v>39</v>
      </c>
    </row>
    <row r="25" spans="1:10" ht="17.45" customHeight="1">
      <c r="A25" s="106" t="s">
        <v>27</v>
      </c>
      <c r="B25" s="109" t="s">
        <v>8</v>
      </c>
      <c r="C25" s="109"/>
      <c r="D25" s="2">
        <v>18</v>
      </c>
      <c r="E25" s="2">
        <v>18</v>
      </c>
      <c r="F25" s="2">
        <v>18</v>
      </c>
      <c r="G25" s="3">
        <v>18</v>
      </c>
      <c r="H25" s="2">
        <v>18</v>
      </c>
      <c r="I25" s="40">
        <v>18</v>
      </c>
      <c r="J25" s="55">
        <v>18</v>
      </c>
    </row>
    <row r="26" spans="1:10" ht="17.45" customHeight="1">
      <c r="A26" s="107"/>
      <c r="B26" s="110" t="s">
        <v>9</v>
      </c>
      <c r="C26" s="110"/>
      <c r="D26" s="2">
        <v>3</v>
      </c>
      <c r="E26" s="2">
        <v>3</v>
      </c>
      <c r="F26" s="2">
        <v>3</v>
      </c>
      <c r="G26" s="3">
        <v>3</v>
      </c>
      <c r="H26" s="2">
        <v>3</v>
      </c>
      <c r="I26" s="40">
        <v>3</v>
      </c>
      <c r="J26" s="47">
        <v>3</v>
      </c>
    </row>
    <row r="27" spans="1:10" ht="17.45" customHeight="1" thickBot="1">
      <c r="A27" s="108"/>
      <c r="B27" s="98" t="s">
        <v>3</v>
      </c>
      <c r="C27" s="98"/>
      <c r="D27" s="6" t="str">
        <f t="shared" ref="D27:H27" si="8">ROUND(D26/D25*100,1)&amp;"%"</f>
        <v>16.7%</v>
      </c>
      <c r="E27" s="6" t="str">
        <f t="shared" si="8"/>
        <v>16.7%</v>
      </c>
      <c r="F27" s="6" t="str">
        <f t="shared" si="8"/>
        <v>16.7%</v>
      </c>
      <c r="G27" s="7" t="str">
        <f t="shared" si="8"/>
        <v>16.7%</v>
      </c>
      <c r="H27" s="6" t="str">
        <f t="shared" si="8"/>
        <v>16.7%</v>
      </c>
      <c r="I27" s="8" t="str">
        <f t="shared" ref="I27:J27" si="9">ROUND(I26/I25*100,1)&amp;"%"</f>
        <v>16.7%</v>
      </c>
      <c r="J27" s="48" t="str">
        <f t="shared" si="9"/>
        <v>16.7%</v>
      </c>
    </row>
    <row r="28" spans="1:10" ht="17.45" customHeight="1">
      <c r="A28" s="111" t="s">
        <v>28</v>
      </c>
      <c r="B28" s="114" t="s">
        <v>10</v>
      </c>
      <c r="C28" s="114"/>
      <c r="D28" s="24">
        <v>228</v>
      </c>
      <c r="E28" s="24">
        <v>229</v>
      </c>
      <c r="F28" s="24">
        <v>228</v>
      </c>
      <c r="G28" s="25">
        <v>227</v>
      </c>
      <c r="H28" s="24">
        <v>226</v>
      </c>
      <c r="I28" s="26">
        <v>225</v>
      </c>
      <c r="J28" s="46">
        <v>224</v>
      </c>
    </row>
    <row r="29" spans="1:10" ht="17.45" customHeight="1">
      <c r="A29" s="112"/>
      <c r="B29" s="84" t="s">
        <v>11</v>
      </c>
      <c r="C29" s="84"/>
      <c r="D29" s="24">
        <v>2</v>
      </c>
      <c r="E29" s="24">
        <v>4</v>
      </c>
      <c r="F29" s="24">
        <v>1</v>
      </c>
      <c r="G29" s="25">
        <v>1</v>
      </c>
      <c r="H29" s="24">
        <v>2</v>
      </c>
      <c r="I29" s="26">
        <v>5</v>
      </c>
      <c r="J29" s="47">
        <v>5</v>
      </c>
    </row>
    <row r="30" spans="1:10" ht="17.45" customHeight="1" thickBot="1">
      <c r="A30" s="113"/>
      <c r="B30" s="98" t="s">
        <v>3</v>
      </c>
      <c r="C30" s="98"/>
      <c r="D30" s="6" t="str">
        <f t="shared" ref="D30:H30" si="10">ROUND(D29/D28*100,1)&amp;"%"</f>
        <v>0.9%</v>
      </c>
      <c r="E30" s="6" t="str">
        <f t="shared" si="10"/>
        <v>1.7%</v>
      </c>
      <c r="F30" s="6" t="str">
        <f t="shared" si="10"/>
        <v>0.4%</v>
      </c>
      <c r="G30" s="7" t="str">
        <f t="shared" si="10"/>
        <v>0.4%</v>
      </c>
      <c r="H30" s="6" t="str">
        <f t="shared" si="10"/>
        <v>0.9%</v>
      </c>
      <c r="I30" s="8" t="str">
        <f t="shared" ref="I30:J30" si="11">ROUND(I29/I28*100,1)&amp;"%"</f>
        <v>2.2%</v>
      </c>
      <c r="J30" s="45" t="str">
        <f t="shared" si="11"/>
        <v>2.2%</v>
      </c>
    </row>
    <row r="31" spans="1:10" ht="17.45" customHeight="1">
      <c r="A31" s="111" t="s">
        <v>12</v>
      </c>
      <c r="B31" s="85" t="s">
        <v>13</v>
      </c>
      <c r="C31" s="85"/>
      <c r="D31" s="27">
        <v>46</v>
      </c>
      <c r="E31" s="27">
        <v>47</v>
      </c>
      <c r="F31" s="27">
        <v>47</v>
      </c>
      <c r="G31" s="28">
        <v>47</v>
      </c>
      <c r="H31" s="27">
        <v>51</v>
      </c>
      <c r="I31" s="41">
        <v>52</v>
      </c>
      <c r="J31" s="57">
        <v>50</v>
      </c>
    </row>
    <row r="32" spans="1:10" ht="17.45" customHeight="1">
      <c r="A32" s="115"/>
      <c r="B32" s="84" t="s">
        <v>11</v>
      </c>
      <c r="C32" s="84"/>
      <c r="D32" s="24">
        <v>7</v>
      </c>
      <c r="E32" s="24">
        <v>7</v>
      </c>
      <c r="F32" s="24">
        <v>7</v>
      </c>
      <c r="G32" s="25">
        <v>7</v>
      </c>
      <c r="H32" s="24">
        <v>11</v>
      </c>
      <c r="I32" s="26">
        <v>12</v>
      </c>
      <c r="J32" s="58">
        <v>10</v>
      </c>
    </row>
    <row r="33" spans="1:10" ht="17.45" customHeight="1">
      <c r="A33" s="115"/>
      <c r="B33" s="80" t="s">
        <v>3</v>
      </c>
      <c r="C33" s="80"/>
      <c r="D33" s="29" t="str">
        <f t="shared" ref="D33:H33" si="12">ROUND(D32/D31*100,1)&amp;"%"</f>
        <v>15.2%</v>
      </c>
      <c r="E33" s="29" t="str">
        <f t="shared" si="12"/>
        <v>14.9%</v>
      </c>
      <c r="F33" s="29" t="str">
        <f t="shared" si="12"/>
        <v>14.9%</v>
      </c>
      <c r="G33" s="30" t="str">
        <f t="shared" si="12"/>
        <v>14.9%</v>
      </c>
      <c r="H33" s="29" t="str">
        <f t="shared" si="12"/>
        <v>21.6%</v>
      </c>
      <c r="I33" s="42" t="str">
        <f t="shared" ref="I33:J33" si="13">ROUND(I32/I31*100,1)&amp;"%"</f>
        <v>23.1%</v>
      </c>
      <c r="J33" s="59" t="str">
        <f t="shared" si="13"/>
        <v>20%</v>
      </c>
    </row>
    <row r="34" spans="1:10" ht="17.45" customHeight="1">
      <c r="A34" s="115"/>
      <c r="B34" s="81" t="s">
        <v>14</v>
      </c>
      <c r="C34" s="23" t="s">
        <v>15</v>
      </c>
      <c r="D34" s="24">
        <v>39</v>
      </c>
      <c r="E34" s="24">
        <v>40</v>
      </c>
      <c r="F34" s="24">
        <v>40</v>
      </c>
      <c r="G34" s="25">
        <v>40</v>
      </c>
      <c r="H34" s="24">
        <v>42</v>
      </c>
      <c r="I34" s="26">
        <v>42</v>
      </c>
      <c r="J34" s="58">
        <v>43</v>
      </c>
    </row>
    <row r="35" spans="1:10" ht="17.45" customHeight="1">
      <c r="A35" s="115"/>
      <c r="B35" s="82"/>
      <c r="C35" s="23" t="s">
        <v>16</v>
      </c>
      <c r="D35" s="24">
        <v>7</v>
      </c>
      <c r="E35" s="24">
        <v>7</v>
      </c>
      <c r="F35" s="24">
        <v>7</v>
      </c>
      <c r="G35" s="25">
        <v>7</v>
      </c>
      <c r="H35" s="24">
        <v>8</v>
      </c>
      <c r="I35" s="26">
        <v>8</v>
      </c>
      <c r="J35" s="58">
        <v>9</v>
      </c>
    </row>
    <row r="36" spans="1:10" ht="17.45" customHeight="1" thickBot="1">
      <c r="A36" s="115"/>
      <c r="B36" s="83"/>
      <c r="C36" s="22" t="s">
        <v>3</v>
      </c>
      <c r="D36" s="6" t="str">
        <f t="shared" ref="D36:H36" si="14">ROUND(D35/D34*100,1)&amp;"%"</f>
        <v>17.9%</v>
      </c>
      <c r="E36" s="6" t="str">
        <f t="shared" si="14"/>
        <v>17.5%</v>
      </c>
      <c r="F36" s="6" t="str">
        <f t="shared" si="14"/>
        <v>17.5%</v>
      </c>
      <c r="G36" s="7" t="str">
        <f t="shared" si="14"/>
        <v>17.5%</v>
      </c>
      <c r="H36" s="6" t="str">
        <f t="shared" si="14"/>
        <v>19%</v>
      </c>
      <c r="I36" s="8" t="str">
        <f t="shared" ref="I36:J36" si="15">ROUND(I35/I34*100,1)&amp;"%"</f>
        <v>19%</v>
      </c>
      <c r="J36" s="60" t="str">
        <f t="shared" si="15"/>
        <v>20.9%</v>
      </c>
    </row>
    <row r="37" spans="1:10" ht="17.45" hidden="1" customHeight="1" thickBot="1">
      <c r="A37" s="115"/>
      <c r="B37" s="85" t="s">
        <v>17</v>
      </c>
      <c r="C37" s="85"/>
      <c r="D37" s="24">
        <v>5</v>
      </c>
      <c r="E37" s="24">
        <v>4</v>
      </c>
      <c r="F37" s="24">
        <v>6</v>
      </c>
      <c r="G37" s="25">
        <v>7</v>
      </c>
      <c r="H37" s="24">
        <v>4</v>
      </c>
      <c r="I37" s="26">
        <v>5</v>
      </c>
      <c r="J37" s="58">
        <v>7</v>
      </c>
    </row>
    <row r="38" spans="1:10" ht="17.45" hidden="1" customHeight="1">
      <c r="A38" s="115"/>
      <c r="B38" s="84" t="s">
        <v>11</v>
      </c>
      <c r="C38" s="84"/>
      <c r="D38" s="24">
        <v>0</v>
      </c>
      <c r="E38" s="24">
        <v>0</v>
      </c>
      <c r="F38" s="24">
        <v>1</v>
      </c>
      <c r="G38" s="25">
        <v>2</v>
      </c>
      <c r="H38" s="24">
        <v>2</v>
      </c>
      <c r="I38" s="26">
        <v>1</v>
      </c>
      <c r="J38" s="58">
        <v>2</v>
      </c>
    </row>
    <row r="39" spans="1:10" ht="17.45" hidden="1" customHeight="1">
      <c r="A39" s="115"/>
      <c r="B39" s="86" t="s">
        <v>18</v>
      </c>
      <c r="C39" s="80"/>
      <c r="D39" s="29" t="str">
        <f t="shared" ref="D39:H39" si="16">ROUND(D38/D37*100,1)&amp;"%"</f>
        <v>0%</v>
      </c>
      <c r="E39" s="29" t="str">
        <f t="shared" si="16"/>
        <v>0%</v>
      </c>
      <c r="F39" s="29" t="str">
        <f t="shared" si="16"/>
        <v>16.7%</v>
      </c>
      <c r="G39" s="30" t="str">
        <f t="shared" si="16"/>
        <v>28.6%</v>
      </c>
      <c r="H39" s="29" t="str">
        <f t="shared" si="16"/>
        <v>50%</v>
      </c>
      <c r="I39" s="42" t="str">
        <f t="shared" ref="I39:J39" si="17">ROUND(I38/I37*100,1)&amp;"%"</f>
        <v>20%</v>
      </c>
      <c r="J39" s="59" t="str">
        <f t="shared" si="17"/>
        <v>28.6%</v>
      </c>
    </row>
    <row r="40" spans="1:10" ht="17.45" hidden="1" customHeight="1">
      <c r="A40" s="115"/>
      <c r="B40" s="81" t="s">
        <v>14</v>
      </c>
      <c r="C40" s="61" t="s">
        <v>19</v>
      </c>
      <c r="D40" s="24">
        <v>4</v>
      </c>
      <c r="E40" s="24">
        <v>3</v>
      </c>
      <c r="F40" s="24">
        <v>6</v>
      </c>
      <c r="G40" s="25">
        <v>6</v>
      </c>
      <c r="H40" s="24">
        <v>3</v>
      </c>
      <c r="I40" s="26">
        <v>4</v>
      </c>
      <c r="J40" s="58">
        <v>5</v>
      </c>
    </row>
    <row r="41" spans="1:10" ht="17.45" hidden="1" customHeight="1">
      <c r="A41" s="115"/>
      <c r="B41" s="82"/>
      <c r="C41" s="23" t="s">
        <v>16</v>
      </c>
      <c r="D41" s="24">
        <v>0</v>
      </c>
      <c r="E41" s="24">
        <v>0</v>
      </c>
      <c r="F41" s="24">
        <v>1</v>
      </c>
      <c r="G41" s="25">
        <v>2</v>
      </c>
      <c r="H41" s="24">
        <v>2</v>
      </c>
      <c r="I41" s="26">
        <v>1</v>
      </c>
      <c r="J41" s="58">
        <v>2</v>
      </c>
    </row>
    <row r="42" spans="1:10" ht="17.45" hidden="1" customHeight="1">
      <c r="A42" s="115"/>
      <c r="B42" s="83"/>
      <c r="C42" s="22" t="s">
        <v>3</v>
      </c>
      <c r="D42" s="6" t="str">
        <f t="shared" ref="D42:H42" si="18">ROUND(D41/D40*100,1)&amp;"%"</f>
        <v>0%</v>
      </c>
      <c r="E42" s="6" t="str">
        <f t="shared" si="18"/>
        <v>0%</v>
      </c>
      <c r="F42" s="6" t="str">
        <f t="shared" si="18"/>
        <v>16.7%</v>
      </c>
      <c r="G42" s="7" t="str">
        <f t="shared" si="18"/>
        <v>33.3%</v>
      </c>
      <c r="H42" s="6" t="str">
        <f t="shared" si="18"/>
        <v>66.7%</v>
      </c>
      <c r="I42" s="8" t="str">
        <f t="shared" ref="I42:J42" si="19">ROUND(I41/I40*100,1)&amp;"%"</f>
        <v>25%</v>
      </c>
      <c r="J42" s="60" t="str">
        <f t="shared" si="19"/>
        <v>40%</v>
      </c>
    </row>
    <row r="43" spans="1:10" ht="17.45" customHeight="1">
      <c r="A43" s="115"/>
      <c r="B43" s="85" t="s">
        <v>20</v>
      </c>
      <c r="C43" s="85"/>
      <c r="D43" s="24">
        <v>100</v>
      </c>
      <c r="E43" s="24">
        <v>103</v>
      </c>
      <c r="F43" s="24">
        <v>103</v>
      </c>
      <c r="G43" s="25">
        <v>106</v>
      </c>
      <c r="H43" s="24">
        <v>103</v>
      </c>
      <c r="I43" s="26">
        <v>111</v>
      </c>
      <c r="J43" s="58">
        <v>112</v>
      </c>
    </row>
    <row r="44" spans="1:10" ht="17.45" customHeight="1">
      <c r="A44" s="115"/>
      <c r="B44" s="84" t="s">
        <v>11</v>
      </c>
      <c r="C44" s="84"/>
      <c r="D44" s="24">
        <v>33</v>
      </c>
      <c r="E44" s="24">
        <v>36</v>
      </c>
      <c r="F44" s="24">
        <v>31</v>
      </c>
      <c r="G44" s="25">
        <v>31</v>
      </c>
      <c r="H44" s="24">
        <v>31</v>
      </c>
      <c r="I44" s="26">
        <v>32</v>
      </c>
      <c r="J44" s="58">
        <v>40</v>
      </c>
    </row>
    <row r="45" spans="1:10" ht="17.45" customHeight="1">
      <c r="A45" s="115"/>
      <c r="B45" s="80" t="s">
        <v>3</v>
      </c>
      <c r="C45" s="80"/>
      <c r="D45" s="29" t="str">
        <f t="shared" ref="D45:H45" si="20">ROUND(D44/D43*100,1)&amp;"%"</f>
        <v>33%</v>
      </c>
      <c r="E45" s="29" t="str">
        <f t="shared" si="20"/>
        <v>35%</v>
      </c>
      <c r="F45" s="29" t="str">
        <f t="shared" si="20"/>
        <v>30.1%</v>
      </c>
      <c r="G45" s="30" t="str">
        <f t="shared" si="20"/>
        <v>29.2%</v>
      </c>
      <c r="H45" s="29" t="str">
        <f t="shared" si="20"/>
        <v>30.1%</v>
      </c>
      <c r="I45" s="42" t="str">
        <f t="shared" ref="I45:J45" si="21">ROUND(I44/I43*100,1)&amp;"%"</f>
        <v>28.8%</v>
      </c>
      <c r="J45" s="59" t="str">
        <f t="shared" si="21"/>
        <v>35.7%</v>
      </c>
    </row>
    <row r="46" spans="1:10" ht="17.45" customHeight="1">
      <c r="A46" s="115"/>
      <c r="B46" s="88" t="s">
        <v>14</v>
      </c>
      <c r="C46" s="23" t="s">
        <v>21</v>
      </c>
      <c r="D46" s="24">
        <v>80</v>
      </c>
      <c r="E46" s="24">
        <v>82</v>
      </c>
      <c r="F46" s="24">
        <v>83</v>
      </c>
      <c r="G46" s="25">
        <v>83</v>
      </c>
      <c r="H46" s="24">
        <v>82</v>
      </c>
      <c r="I46" s="26">
        <v>91</v>
      </c>
      <c r="J46" s="58">
        <v>90</v>
      </c>
    </row>
    <row r="47" spans="1:10" ht="17.45" customHeight="1">
      <c r="A47" s="115"/>
      <c r="B47" s="89"/>
      <c r="C47" s="23" t="s">
        <v>16</v>
      </c>
      <c r="D47" s="24">
        <v>19</v>
      </c>
      <c r="E47" s="24">
        <v>23</v>
      </c>
      <c r="F47" s="24">
        <v>18</v>
      </c>
      <c r="G47" s="25">
        <v>16</v>
      </c>
      <c r="H47" s="24">
        <v>15</v>
      </c>
      <c r="I47" s="26">
        <v>16</v>
      </c>
      <c r="J47" s="58">
        <v>22</v>
      </c>
    </row>
    <row r="48" spans="1:10" ht="17.45" customHeight="1" thickBot="1">
      <c r="A48" s="115"/>
      <c r="B48" s="90"/>
      <c r="C48" s="22" t="s">
        <v>3</v>
      </c>
      <c r="D48" s="6" t="str">
        <f t="shared" ref="D48:H48" si="22">ROUND(D47/D46*100,1)&amp;"%"</f>
        <v>23.8%</v>
      </c>
      <c r="E48" s="6" t="str">
        <f t="shared" si="22"/>
        <v>28%</v>
      </c>
      <c r="F48" s="6" t="str">
        <f t="shared" si="22"/>
        <v>21.7%</v>
      </c>
      <c r="G48" s="7" t="str">
        <f t="shared" si="22"/>
        <v>19.3%</v>
      </c>
      <c r="H48" s="6" t="str">
        <f t="shared" si="22"/>
        <v>18.3%</v>
      </c>
      <c r="I48" s="8" t="str">
        <f t="shared" ref="I48:J48" si="23">ROUND(I47/I46*100,1)&amp;"%"</f>
        <v>17.6%</v>
      </c>
      <c r="J48" s="60" t="str">
        <f t="shared" si="23"/>
        <v>24.4%</v>
      </c>
    </row>
    <row r="49" spans="1:10" ht="17.45" customHeight="1">
      <c r="A49" s="115"/>
      <c r="B49" s="85" t="s">
        <v>22</v>
      </c>
      <c r="C49" s="85"/>
      <c r="D49" s="24">
        <v>519</v>
      </c>
      <c r="E49" s="24">
        <v>530</v>
      </c>
      <c r="F49" s="24">
        <v>532</v>
      </c>
      <c r="G49" s="25">
        <v>532</v>
      </c>
      <c r="H49" s="24">
        <v>524</v>
      </c>
      <c r="I49" s="26">
        <v>528</v>
      </c>
      <c r="J49" s="58">
        <v>527</v>
      </c>
    </row>
    <row r="50" spans="1:10" ht="17.45" customHeight="1">
      <c r="A50" s="115"/>
      <c r="B50" s="84" t="s">
        <v>11</v>
      </c>
      <c r="C50" s="84"/>
      <c r="D50" s="24">
        <v>192</v>
      </c>
      <c r="E50" s="24">
        <v>193</v>
      </c>
      <c r="F50" s="24">
        <v>195</v>
      </c>
      <c r="G50" s="25">
        <v>197</v>
      </c>
      <c r="H50" s="24">
        <v>194</v>
      </c>
      <c r="I50" s="26">
        <v>193</v>
      </c>
      <c r="J50" s="58">
        <v>201</v>
      </c>
    </row>
    <row r="51" spans="1:10" ht="17.45" customHeight="1">
      <c r="A51" s="115"/>
      <c r="B51" s="80" t="s">
        <v>3</v>
      </c>
      <c r="C51" s="80"/>
      <c r="D51" s="29" t="str">
        <f t="shared" ref="D51:H51" si="24">ROUND(D50/D49*100,1)&amp;"%"</f>
        <v>37%</v>
      </c>
      <c r="E51" s="29" t="str">
        <f t="shared" si="24"/>
        <v>36.4%</v>
      </c>
      <c r="F51" s="29" t="str">
        <f t="shared" si="24"/>
        <v>36.7%</v>
      </c>
      <c r="G51" s="30" t="str">
        <f t="shared" si="24"/>
        <v>37%</v>
      </c>
      <c r="H51" s="29" t="str">
        <f t="shared" si="24"/>
        <v>37%</v>
      </c>
      <c r="I51" s="42" t="str">
        <f t="shared" ref="I51:J51" si="25">ROUND(I50/I49*100,1)&amp;"%"</f>
        <v>36.6%</v>
      </c>
      <c r="J51" s="59" t="str">
        <f t="shared" si="25"/>
        <v>38.1%</v>
      </c>
    </row>
    <row r="52" spans="1:10" ht="17.45" customHeight="1">
      <c r="A52" s="115"/>
      <c r="B52" s="88" t="s">
        <v>14</v>
      </c>
      <c r="C52" s="23" t="s">
        <v>23</v>
      </c>
      <c r="D52" s="24">
        <v>381</v>
      </c>
      <c r="E52" s="24">
        <v>396</v>
      </c>
      <c r="F52" s="24">
        <v>397</v>
      </c>
      <c r="G52" s="25">
        <v>395</v>
      </c>
      <c r="H52" s="24">
        <v>392</v>
      </c>
      <c r="I52" s="26">
        <v>395</v>
      </c>
      <c r="J52" s="58">
        <v>391</v>
      </c>
    </row>
    <row r="53" spans="1:10" ht="17.45" customHeight="1">
      <c r="A53" s="115"/>
      <c r="B53" s="89"/>
      <c r="C53" s="23" t="s">
        <v>16</v>
      </c>
      <c r="D53" s="24">
        <v>112</v>
      </c>
      <c r="E53" s="24">
        <v>116</v>
      </c>
      <c r="F53" s="24">
        <v>115</v>
      </c>
      <c r="G53" s="25">
        <v>115</v>
      </c>
      <c r="H53" s="24">
        <v>114</v>
      </c>
      <c r="I53" s="26">
        <v>115</v>
      </c>
      <c r="J53" s="58">
        <v>120</v>
      </c>
    </row>
    <row r="54" spans="1:10" ht="17.45" customHeight="1" thickBot="1">
      <c r="A54" s="115"/>
      <c r="B54" s="90"/>
      <c r="C54" s="22" t="s">
        <v>3</v>
      </c>
      <c r="D54" s="6" t="str">
        <f t="shared" ref="D54:H54" si="26">ROUND(D53/D52*100,1)&amp;"%"</f>
        <v>29.4%</v>
      </c>
      <c r="E54" s="6" t="str">
        <f t="shared" si="26"/>
        <v>29.3%</v>
      </c>
      <c r="F54" s="6" t="str">
        <f t="shared" si="26"/>
        <v>29%</v>
      </c>
      <c r="G54" s="7" t="str">
        <f t="shared" si="26"/>
        <v>29.1%</v>
      </c>
      <c r="H54" s="6" t="str">
        <f t="shared" si="26"/>
        <v>29.1%</v>
      </c>
      <c r="I54" s="8" t="str">
        <f t="shared" ref="I54:J54" si="27">ROUND(I53/I52*100,1)&amp;"%"</f>
        <v>29.1%</v>
      </c>
      <c r="J54" s="60" t="str">
        <f t="shared" si="27"/>
        <v>30.7%</v>
      </c>
    </row>
    <row r="55" spans="1:10" ht="17.45" customHeight="1">
      <c r="A55" s="111" t="s">
        <v>29</v>
      </c>
      <c r="B55" s="85" t="s">
        <v>10</v>
      </c>
      <c r="C55" s="85"/>
      <c r="D55" s="31">
        <v>150</v>
      </c>
      <c r="E55" s="31">
        <v>154</v>
      </c>
      <c r="F55" s="31">
        <v>155</v>
      </c>
      <c r="G55" s="32">
        <v>154</v>
      </c>
      <c r="H55" s="31">
        <v>154</v>
      </c>
      <c r="I55" s="35">
        <v>155</v>
      </c>
      <c r="J55" s="46">
        <v>155</v>
      </c>
    </row>
    <row r="56" spans="1:10" ht="17.45" customHeight="1">
      <c r="A56" s="115"/>
      <c r="B56" s="84" t="s">
        <v>11</v>
      </c>
      <c r="C56" s="84"/>
      <c r="D56" s="24">
        <v>64</v>
      </c>
      <c r="E56" s="24">
        <v>76</v>
      </c>
      <c r="F56" s="24">
        <v>77</v>
      </c>
      <c r="G56" s="25">
        <v>77</v>
      </c>
      <c r="H56" s="24">
        <v>77</v>
      </c>
      <c r="I56" s="26">
        <v>83</v>
      </c>
      <c r="J56" s="47">
        <v>84</v>
      </c>
    </row>
    <row r="57" spans="1:10" ht="17.45" customHeight="1" thickBot="1">
      <c r="A57" s="115"/>
      <c r="B57" s="117" t="s">
        <v>3</v>
      </c>
      <c r="C57" s="117"/>
      <c r="D57" s="33" t="str">
        <f t="shared" ref="D57:H57" si="28">ROUND(D56/D55*100,1)&amp;"%"</f>
        <v>42.7%</v>
      </c>
      <c r="E57" s="33" t="str">
        <f t="shared" si="28"/>
        <v>49.4%</v>
      </c>
      <c r="F57" s="33" t="str">
        <f t="shared" si="28"/>
        <v>49.7%</v>
      </c>
      <c r="G57" s="34" t="str">
        <f t="shared" si="28"/>
        <v>50%</v>
      </c>
      <c r="H57" s="33" t="str">
        <f t="shared" si="28"/>
        <v>50%</v>
      </c>
      <c r="I57" s="43" t="str">
        <f t="shared" ref="I57:J57" si="29">ROUND(I56/I55*100,1)&amp;"%"</f>
        <v>53.5%</v>
      </c>
      <c r="J57" s="48" t="str">
        <f t="shared" si="29"/>
        <v>54.2%</v>
      </c>
    </row>
    <row r="58" spans="1:10" ht="17.45" customHeight="1">
      <c r="A58" s="94" t="s">
        <v>41</v>
      </c>
      <c r="B58" s="91" t="s">
        <v>10</v>
      </c>
      <c r="C58" s="91"/>
      <c r="D58" s="68">
        <v>11</v>
      </c>
      <c r="E58" s="68">
        <v>11</v>
      </c>
      <c r="F58" s="68">
        <v>11</v>
      </c>
      <c r="G58" s="69">
        <v>11</v>
      </c>
      <c r="H58" s="68">
        <v>11</v>
      </c>
      <c r="I58" s="70">
        <v>11</v>
      </c>
      <c r="J58" s="46">
        <v>11</v>
      </c>
    </row>
    <row r="59" spans="1:10" ht="17.45" customHeight="1">
      <c r="A59" s="95"/>
      <c r="B59" s="92" t="s">
        <v>11</v>
      </c>
      <c r="C59" s="92"/>
      <c r="D59" s="71">
        <v>1</v>
      </c>
      <c r="E59" s="71">
        <v>2</v>
      </c>
      <c r="F59" s="71">
        <v>3</v>
      </c>
      <c r="G59" s="72">
        <v>4</v>
      </c>
      <c r="H59" s="71">
        <v>5</v>
      </c>
      <c r="I59" s="73">
        <v>4</v>
      </c>
      <c r="J59" s="47">
        <v>3</v>
      </c>
    </row>
    <row r="60" spans="1:10" ht="17.45" customHeight="1" thickBot="1">
      <c r="A60" s="96"/>
      <c r="B60" s="97" t="s">
        <v>3</v>
      </c>
      <c r="C60" s="97"/>
      <c r="D60" s="74" t="str">
        <f t="shared" ref="D60:J60" si="30">ROUND(D59/D58*100,1)&amp;"%"</f>
        <v>9.1%</v>
      </c>
      <c r="E60" s="74" t="str">
        <f t="shared" si="30"/>
        <v>18.2%</v>
      </c>
      <c r="F60" s="74" t="str">
        <f t="shared" si="30"/>
        <v>27.3%</v>
      </c>
      <c r="G60" s="75" t="str">
        <f t="shared" si="30"/>
        <v>36.4%</v>
      </c>
      <c r="H60" s="74" t="str">
        <f t="shared" si="30"/>
        <v>45.5%</v>
      </c>
      <c r="I60" s="76" t="str">
        <f t="shared" si="30"/>
        <v>36.4%</v>
      </c>
      <c r="J60" s="45" t="str">
        <f t="shared" si="30"/>
        <v>27.3%</v>
      </c>
    </row>
    <row r="61" spans="1:10" ht="17.45" customHeight="1">
      <c r="A61" s="94" t="s">
        <v>42</v>
      </c>
      <c r="B61" s="91" t="s">
        <v>10</v>
      </c>
      <c r="C61" s="91"/>
      <c r="D61" s="68">
        <v>6</v>
      </c>
      <c r="E61" s="68">
        <v>6</v>
      </c>
      <c r="F61" s="68">
        <v>6</v>
      </c>
      <c r="G61" s="69">
        <v>6</v>
      </c>
      <c r="H61" s="68">
        <v>6</v>
      </c>
      <c r="I61" s="70">
        <v>6</v>
      </c>
      <c r="J61" s="46">
        <v>6</v>
      </c>
    </row>
    <row r="62" spans="1:10" ht="17.45" customHeight="1">
      <c r="A62" s="95"/>
      <c r="B62" s="92" t="s">
        <v>11</v>
      </c>
      <c r="C62" s="92"/>
      <c r="D62" s="71">
        <v>1</v>
      </c>
      <c r="E62" s="71">
        <v>1</v>
      </c>
      <c r="F62" s="71">
        <v>1</v>
      </c>
      <c r="G62" s="72">
        <v>1</v>
      </c>
      <c r="H62" s="71">
        <v>1</v>
      </c>
      <c r="I62" s="73">
        <v>1</v>
      </c>
      <c r="J62" s="47">
        <v>1</v>
      </c>
    </row>
    <row r="63" spans="1:10" ht="17.45" customHeight="1" thickBot="1">
      <c r="A63" s="95"/>
      <c r="B63" s="93" t="s">
        <v>3</v>
      </c>
      <c r="C63" s="93"/>
      <c r="D63" s="77" t="str">
        <f t="shared" ref="D63:J63" si="31">ROUND(D62/D61*100,1)&amp;"%"</f>
        <v>16.7%</v>
      </c>
      <c r="E63" s="77" t="str">
        <f t="shared" si="31"/>
        <v>16.7%</v>
      </c>
      <c r="F63" s="77" t="str">
        <f t="shared" si="31"/>
        <v>16.7%</v>
      </c>
      <c r="G63" s="78" t="str">
        <f t="shared" si="31"/>
        <v>16.7%</v>
      </c>
      <c r="H63" s="77" t="str">
        <f t="shared" si="31"/>
        <v>16.7%</v>
      </c>
      <c r="I63" s="79" t="str">
        <f t="shared" si="31"/>
        <v>16.7%</v>
      </c>
      <c r="J63" s="48" t="str">
        <f t="shared" si="31"/>
        <v>16.7%</v>
      </c>
    </row>
    <row r="64" spans="1:10" ht="17.45" customHeight="1">
      <c r="A64" s="111" t="s">
        <v>30</v>
      </c>
      <c r="B64" s="85" t="s">
        <v>10</v>
      </c>
      <c r="C64" s="85"/>
      <c r="D64" s="31">
        <v>11</v>
      </c>
      <c r="E64" s="31">
        <v>11</v>
      </c>
      <c r="F64" s="31">
        <v>11</v>
      </c>
      <c r="G64" s="32">
        <v>11</v>
      </c>
      <c r="H64" s="31">
        <v>11</v>
      </c>
      <c r="I64" s="35">
        <v>11</v>
      </c>
      <c r="J64" s="46">
        <v>11</v>
      </c>
    </row>
    <row r="65" spans="1:10" ht="17.45" customHeight="1">
      <c r="A65" s="115"/>
      <c r="B65" s="84" t="s">
        <v>11</v>
      </c>
      <c r="C65" s="84"/>
      <c r="D65" s="24">
        <v>0</v>
      </c>
      <c r="E65" s="24">
        <v>0</v>
      </c>
      <c r="F65" s="24">
        <v>0</v>
      </c>
      <c r="G65" s="25">
        <v>0</v>
      </c>
      <c r="H65" s="24">
        <v>1</v>
      </c>
      <c r="I65" s="26">
        <v>1</v>
      </c>
      <c r="J65" s="47">
        <v>1</v>
      </c>
    </row>
    <row r="66" spans="1:10" ht="17.45" customHeight="1" thickBot="1">
      <c r="A66" s="116"/>
      <c r="B66" s="98" t="s">
        <v>3</v>
      </c>
      <c r="C66" s="98"/>
      <c r="D66" s="6" t="str">
        <f t="shared" ref="D66:H66" si="32">ROUND(D65/D64*100,1)&amp;"%"</f>
        <v>0%</v>
      </c>
      <c r="E66" s="6" t="str">
        <f t="shared" si="32"/>
        <v>0%</v>
      </c>
      <c r="F66" s="6" t="str">
        <f t="shared" si="32"/>
        <v>0%</v>
      </c>
      <c r="G66" s="7" t="str">
        <f t="shared" si="32"/>
        <v>0%</v>
      </c>
      <c r="H66" s="6" t="str">
        <f t="shared" si="32"/>
        <v>9.1%</v>
      </c>
      <c r="I66" s="8" t="str">
        <f t="shared" ref="I66:J66" si="33">ROUND(I65/I64*100,1)&amp;"%"</f>
        <v>9.1%</v>
      </c>
      <c r="J66" s="45" t="str">
        <f t="shared" si="33"/>
        <v>9.1%</v>
      </c>
    </row>
    <row r="67" spans="1:10" ht="17.45" customHeight="1">
      <c r="A67" s="111" t="s">
        <v>31</v>
      </c>
      <c r="B67" s="85" t="s">
        <v>10</v>
      </c>
      <c r="C67" s="85"/>
      <c r="D67" s="31">
        <v>6</v>
      </c>
      <c r="E67" s="31">
        <v>6</v>
      </c>
      <c r="F67" s="31">
        <v>6</v>
      </c>
      <c r="G67" s="32">
        <v>6</v>
      </c>
      <c r="H67" s="31">
        <v>6</v>
      </c>
      <c r="I67" s="35">
        <v>6</v>
      </c>
      <c r="J67" s="46">
        <v>6</v>
      </c>
    </row>
    <row r="68" spans="1:10" ht="17.45" customHeight="1">
      <c r="A68" s="115"/>
      <c r="B68" s="84" t="s">
        <v>11</v>
      </c>
      <c r="C68" s="84"/>
      <c r="D68" s="24">
        <v>0</v>
      </c>
      <c r="E68" s="24">
        <v>0</v>
      </c>
      <c r="F68" s="24">
        <v>0</v>
      </c>
      <c r="G68" s="25">
        <v>0</v>
      </c>
      <c r="H68" s="24">
        <v>0</v>
      </c>
      <c r="I68" s="26">
        <v>1</v>
      </c>
      <c r="J68" s="47">
        <v>0</v>
      </c>
    </row>
    <row r="69" spans="1:10" ht="18" customHeight="1" thickBot="1">
      <c r="A69" s="116"/>
      <c r="B69" s="98" t="s">
        <v>3</v>
      </c>
      <c r="C69" s="98"/>
      <c r="D69" s="6" t="str">
        <f t="shared" ref="D69:H69" si="34">ROUND(D68/D67*100,1)&amp;"%"</f>
        <v>0%</v>
      </c>
      <c r="E69" s="6" t="str">
        <f t="shared" si="34"/>
        <v>0%</v>
      </c>
      <c r="F69" s="6" t="str">
        <f t="shared" si="34"/>
        <v>0%</v>
      </c>
      <c r="G69" s="7" t="str">
        <f t="shared" si="34"/>
        <v>0%</v>
      </c>
      <c r="H69" s="6" t="str">
        <f t="shared" si="34"/>
        <v>0%</v>
      </c>
      <c r="I69" s="8" t="str">
        <f t="shared" ref="I69:J69" si="35">ROUND(I68/I67*100,1)&amp;"%"</f>
        <v>16.7%</v>
      </c>
      <c r="J69" s="52" t="str">
        <f t="shared" si="35"/>
        <v>0%</v>
      </c>
    </row>
  </sheetData>
  <mergeCells count="71">
    <mergeCell ref="A21:J21"/>
    <mergeCell ref="A23:I23"/>
    <mergeCell ref="A1:J1"/>
    <mergeCell ref="A16:A19"/>
    <mergeCell ref="B16:C16"/>
    <mergeCell ref="B17:C17"/>
    <mergeCell ref="B18:C18"/>
    <mergeCell ref="B19:C19"/>
    <mergeCell ref="A12:A15"/>
    <mergeCell ref="B12:C12"/>
    <mergeCell ref="B13:C13"/>
    <mergeCell ref="B14:C14"/>
    <mergeCell ref="B15:C15"/>
    <mergeCell ref="A3:A7"/>
    <mergeCell ref="B3:C3"/>
    <mergeCell ref="B4:C4"/>
    <mergeCell ref="A67:A69"/>
    <mergeCell ref="B67:C67"/>
    <mergeCell ref="B68:C68"/>
    <mergeCell ref="B69:C69"/>
    <mergeCell ref="B52:B54"/>
    <mergeCell ref="A55:A57"/>
    <mergeCell ref="B55:C55"/>
    <mergeCell ref="B56:C56"/>
    <mergeCell ref="B57:C57"/>
    <mergeCell ref="A64:A66"/>
    <mergeCell ref="B64:C64"/>
    <mergeCell ref="B65:C65"/>
    <mergeCell ref="B66:C66"/>
    <mergeCell ref="A31:A54"/>
    <mergeCell ref="B31:C31"/>
    <mergeCell ref="A61:A63"/>
    <mergeCell ref="A25:A27"/>
    <mergeCell ref="B25:C25"/>
    <mergeCell ref="B26:C26"/>
    <mergeCell ref="B27:C27"/>
    <mergeCell ref="A28:A30"/>
    <mergeCell ref="B28:C28"/>
    <mergeCell ref="B29:C29"/>
    <mergeCell ref="B30:C30"/>
    <mergeCell ref="B7:C7"/>
    <mergeCell ref="B2:C2"/>
    <mergeCell ref="A8:A11"/>
    <mergeCell ref="B8:C8"/>
    <mergeCell ref="B9:C9"/>
    <mergeCell ref="B10:C10"/>
    <mergeCell ref="B11:C11"/>
    <mergeCell ref="B6:C6"/>
    <mergeCell ref="B5:C5"/>
    <mergeCell ref="B61:C61"/>
    <mergeCell ref="B62:C62"/>
    <mergeCell ref="B63:C63"/>
    <mergeCell ref="A58:A60"/>
    <mergeCell ref="B58:C58"/>
    <mergeCell ref="B59:C59"/>
    <mergeCell ref="B60:C60"/>
    <mergeCell ref="B24:C24"/>
    <mergeCell ref="B49:C49"/>
    <mergeCell ref="B50:C50"/>
    <mergeCell ref="B46:B48"/>
    <mergeCell ref="B51:C51"/>
    <mergeCell ref="B40:B42"/>
    <mergeCell ref="B32:C32"/>
    <mergeCell ref="B43:C43"/>
    <mergeCell ref="B44:C44"/>
    <mergeCell ref="B45:C45"/>
    <mergeCell ref="B33:C33"/>
    <mergeCell ref="B34:B36"/>
    <mergeCell ref="B37:C37"/>
    <mergeCell ref="B38:C38"/>
    <mergeCell ref="B39:C39"/>
  </mergeCells>
  <phoneticPr fontId="1"/>
  <pageMargins left="0.6692913385826772" right="0.35433070866141736" top="0.27559055118110237" bottom="0.35433070866141736" header="0.19685039370078741" footer="0.19685039370078741"/>
  <pageSetup paperSize="9" firstPageNumber="9" orientation="portrait" useFirstPageNumber="1" horizontalDpi="4294967294" verticalDpi="4294967294" r:id="rId1"/>
  <headerFooter alignWithMargins="0"/>
  <rowBreaks count="1" manualBreakCount="1">
    <brk id="2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女性登用率R元～R７年度</vt:lpstr>
      <vt:lpstr>'女性登用率R元～R７年度'!Print_Area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　聡子</dc:creator>
  <cp:lastModifiedBy>坂口 史</cp:lastModifiedBy>
  <cp:lastPrinted>2025-09-19T02:59:23Z</cp:lastPrinted>
  <dcterms:created xsi:type="dcterms:W3CDTF">2014-10-09T02:48:29Z</dcterms:created>
  <dcterms:modified xsi:type="dcterms:W3CDTF">2025-09-25T08:29:08Z</dcterms:modified>
</cp:coreProperties>
</file>