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1.xml" ContentType="application/vnd.openxmlformats-officedocument.spreadsheetml.comments+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omments2.xml" ContentType="application/vnd.openxmlformats-officedocument.spreadsheetml.comments+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comments3.xml" ContentType="application/vnd.openxmlformats-officedocument.spreadsheetml.comments+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comments4.xml" ContentType="application/vnd.openxmlformats-officedocument.spreadsheetml.comments+xml"/>
  <Override PartName="/xl/drawings/drawing36.xml" ContentType="application/vnd.openxmlformats-officedocument.drawing+xml"/>
  <Override PartName="/xl/drawings/drawing37.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38.xml" ContentType="application/vnd.openxmlformats-officedocument.drawing+xml"/>
  <Override PartName="/xl/ctrlProps/ctrlProp3.xml" ContentType="application/vnd.ms-excel.controlproperties+xml"/>
  <Override PartName="/xl/ctrlProps/ctrlProp4.xml" ContentType="application/vnd.ms-excel.controlproperties+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425"/>
  <workbookPr codeName="ThisWorkbook" defaultThemeVersion="124226"/>
  <mc:AlternateContent xmlns:mc="http://schemas.openxmlformats.org/markup-compatibility/2006">
    <mc:Choice Requires="x15">
      <x15ac:absPath xmlns:x15ac="http://schemas.microsoft.com/office/spreadsheetml/2010/11/ac" url="\\chnsv328\001総務部\013契約検査課\●契約・管財係\☆彡検査関係(R4.04.01）\★基準・マニュアル等\〇工事書類様式一覧(R5.5.1)\"/>
    </mc:Choice>
  </mc:AlternateContent>
  <xr:revisionPtr revIDLastSave="0" documentId="13_ncr:1_{2D3071EE-CC99-44D4-BA97-AF0AC5C1DD01}" xr6:coauthVersionLast="43" xr6:coauthVersionMax="47" xr10:uidLastSave="{00000000-0000-0000-0000-000000000000}"/>
  <bookViews>
    <workbookView xWindow="-120" yWindow="-120" windowWidth="20730" windowHeight="11160" tabRatio="793" xr2:uid="{00000000-000D-0000-FFFF-FFFF00000000}"/>
  </bookViews>
  <sheets>
    <sheet name="提出書類一覧" sheetId="53" r:id="rId1"/>
    <sheet name="入力シート" sheetId="2" r:id="rId2"/>
    <sheet name="0" sheetId="240" r:id="rId3"/>
    <sheet name="1" sheetId="133" r:id="rId4"/>
    <sheet name="2" sheetId="88" r:id="rId5"/>
    <sheet name="3" sheetId="173" r:id="rId6"/>
    <sheet name="4" sheetId="90" r:id="rId7"/>
    <sheet name="5" sheetId="227" r:id="rId8"/>
    <sheet name="6" sheetId="105" r:id="rId9"/>
    <sheet name="7" sheetId="58" r:id="rId10"/>
    <sheet name="8" sheetId="231" r:id="rId11"/>
    <sheet name="9" sheetId="177" r:id="rId12"/>
    <sheet name="10" sheetId="176" r:id="rId13"/>
    <sheet name="11" sheetId="178" r:id="rId14"/>
    <sheet name="12" sheetId="170" r:id="rId15"/>
    <sheet name="13" sheetId="171" r:id="rId16"/>
    <sheet name="14" sheetId="179" r:id="rId17"/>
    <sheet name="15" sheetId="64" r:id="rId18"/>
    <sheet name="16" sheetId="138" r:id="rId19"/>
    <sheet name="17" sheetId="104" r:id="rId20"/>
    <sheet name="18" sheetId="67" r:id="rId21"/>
    <sheet name="19" sheetId="65" r:id="rId22"/>
    <sheet name="20" sheetId="181" r:id="rId23"/>
    <sheet name="21" sheetId="102" r:id="rId24"/>
    <sheet name="22" sheetId="200" r:id="rId25"/>
    <sheet name="23" sheetId="116" r:id="rId26"/>
    <sheet name="24" sheetId="182" r:id="rId27"/>
    <sheet name="25" sheetId="183" r:id="rId28"/>
    <sheet name="26" sheetId="184" r:id="rId29"/>
    <sheet name="27" sheetId="185" r:id="rId30"/>
    <sheet name="28" sheetId="87" r:id="rId31"/>
    <sheet name="29" sheetId="208" r:id="rId32"/>
    <sheet name="30" sheetId="210" r:id="rId33"/>
    <sheet name="31" sheetId="72" r:id="rId34"/>
    <sheet name="32" sheetId="190" r:id="rId35"/>
    <sheet name="33" sheetId="191" r:id="rId36"/>
    <sheet name="34" sheetId="117" r:id="rId37"/>
    <sheet name="35" sheetId="118" r:id="rId38"/>
    <sheet name="36" sheetId="73" r:id="rId39"/>
    <sheet name="37" sheetId="229" r:id="rId40"/>
    <sheet name="38" sheetId="218" r:id="rId41"/>
    <sheet name="39" sheetId="220" r:id="rId42"/>
    <sheet name="40" sheetId="232" r:id="rId43"/>
    <sheet name="41" sheetId="234" r:id="rId44"/>
    <sheet name="42" sheetId="236" r:id="rId45"/>
    <sheet name="43" sheetId="237" r:id="rId46"/>
    <sheet name="44" sheetId="238" r:id="rId47"/>
    <sheet name="45" sheetId="239" r:id="rId48"/>
    <sheet name="46" sheetId="241" r:id="rId49"/>
    <sheet name="47" sheetId="242" r:id="rId50"/>
    <sheet name="Sheet3" sheetId="213" r:id="rId51"/>
  </sheets>
  <externalReferences>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s>
  <definedNames>
    <definedName name="_xlnm._FilterDatabase" localSheetId="10" hidden="1">'8'!$V$7:$V$8</definedName>
    <definedName name="ＦＡＸ" localSheetId="2">#REF!</definedName>
    <definedName name="ＦＡＸ" localSheetId="16">#REF!</definedName>
    <definedName name="ＦＡＸ" localSheetId="5">#REF!</definedName>
    <definedName name="ＦＡＸ" localSheetId="32">#REF!</definedName>
    <definedName name="ＦＡＸ" localSheetId="39">#REF!</definedName>
    <definedName name="ＦＡＸ" localSheetId="43">#REF!</definedName>
    <definedName name="ＦＡＸ" localSheetId="44">#REF!</definedName>
    <definedName name="ＦＡＸ" localSheetId="45">#REF!</definedName>
    <definedName name="ＦＡＸ" localSheetId="46">#REF!</definedName>
    <definedName name="ＦＡＸ" localSheetId="47">#REF!</definedName>
    <definedName name="ＦＡＸ" localSheetId="48">#REF!</definedName>
    <definedName name="ＦＡＸ" localSheetId="49">#REF!</definedName>
    <definedName name="ＦＡＸ">#REF!</definedName>
    <definedName name="jimusho">[1]成績採点表!$A$3:$B$23</definedName>
    <definedName name="ko" localSheetId="2">#REF!</definedName>
    <definedName name="ko" localSheetId="32">#REF!</definedName>
    <definedName name="ko" localSheetId="39">#REF!</definedName>
    <definedName name="ko" localSheetId="43">#REF!</definedName>
    <definedName name="ko" localSheetId="44">#REF!</definedName>
    <definedName name="ko" localSheetId="45">#REF!</definedName>
    <definedName name="ko" localSheetId="46">#REF!</definedName>
    <definedName name="ko" localSheetId="47">#REF!</definedName>
    <definedName name="ko" localSheetId="48">#REF!</definedName>
    <definedName name="ko" localSheetId="49">#REF!</definedName>
    <definedName name="ko">#REF!</definedName>
    <definedName name="page1" localSheetId="2">#REF!</definedName>
    <definedName name="page1" localSheetId="32">#REF!</definedName>
    <definedName name="page1" localSheetId="39">#REF!</definedName>
    <definedName name="page1" localSheetId="42">#REF!</definedName>
    <definedName name="page1" localSheetId="43">#REF!</definedName>
    <definedName name="page1" localSheetId="44">#REF!</definedName>
    <definedName name="page1" localSheetId="45">#REF!</definedName>
    <definedName name="page1" localSheetId="46">#REF!</definedName>
    <definedName name="page1" localSheetId="47">#REF!</definedName>
    <definedName name="page1" localSheetId="48">#REF!</definedName>
    <definedName name="page1" localSheetId="49">#REF!</definedName>
    <definedName name="page1">#REF!</definedName>
    <definedName name="page2" localSheetId="2">#REF!</definedName>
    <definedName name="page2" localSheetId="32">#REF!</definedName>
    <definedName name="page2" localSheetId="39">#REF!</definedName>
    <definedName name="page2" localSheetId="42">#REF!</definedName>
    <definedName name="page2" localSheetId="43">#REF!</definedName>
    <definedName name="page2" localSheetId="44">#REF!</definedName>
    <definedName name="page2" localSheetId="45">#REF!</definedName>
    <definedName name="page2" localSheetId="46">#REF!</definedName>
    <definedName name="page2" localSheetId="47">#REF!</definedName>
    <definedName name="page2" localSheetId="48">#REF!</definedName>
    <definedName name="page2" localSheetId="49">#REF!</definedName>
    <definedName name="page2">#REF!</definedName>
    <definedName name="_xlnm.Print_Area" localSheetId="2">'0'!$A$1:$AM$39</definedName>
    <definedName name="_xlnm.Print_Area" localSheetId="3">'1'!$A$1:$E$192</definedName>
    <definedName name="_xlnm.Print_Area" localSheetId="14">'12'!$A$1:$T$73</definedName>
    <definedName name="_xlnm.Print_Area" localSheetId="15">'13'!$A$1:$AK$59</definedName>
    <definedName name="_xlnm.Print_Area" localSheetId="16">'14'!$A$1:$AX$59</definedName>
    <definedName name="_xlnm.Print_Area" localSheetId="17">'15'!$A$1:$D$46</definedName>
    <definedName name="_xlnm.Print_Area" localSheetId="19">'17'!$A$1:$X$41</definedName>
    <definedName name="_xlnm.Print_Area" localSheetId="20">'18'!$A$2:$U$29</definedName>
    <definedName name="_xlnm.Print_Area" localSheetId="21">'19'!$A$1:$L$39</definedName>
    <definedName name="_xlnm.Print_Area" localSheetId="4">'2'!$A$1:$AS$38</definedName>
    <definedName name="_xlnm.Print_Area" localSheetId="22">'20'!$B$1:$L$66</definedName>
    <definedName name="_xlnm.Print_Area" localSheetId="23">'21'!$A$1:$X$46</definedName>
    <definedName name="_xlnm.Print_Area" localSheetId="24">'22'!$A$1:$Y$35</definedName>
    <definedName name="_xlnm.Print_Area" localSheetId="26">'24'!$A$1:$T$49</definedName>
    <definedName name="_xlnm.Print_Area" localSheetId="27">'25'!$A$1:$AH$53</definedName>
    <definedName name="_xlnm.Print_Area" localSheetId="28">'26'!$A$1:$AH$54</definedName>
    <definedName name="_xlnm.Print_Area" localSheetId="29">'27'!$A$1:$AI$56</definedName>
    <definedName name="_xlnm.Print_Area" localSheetId="31">'29'!$B$2:$G$35</definedName>
    <definedName name="_xlnm.Print_Area" localSheetId="5">'3'!$A$1:$AM$25</definedName>
    <definedName name="_xlnm.Print_Area" localSheetId="32">'30'!$A$1:$F$30</definedName>
    <definedName name="_xlnm.Print_Area" localSheetId="40">'38'!$A$2:$H$34</definedName>
    <definedName name="_xlnm.Print_Area" localSheetId="41">'39'!$A$2:$H$31</definedName>
    <definedName name="_xlnm.Print_Area" localSheetId="6">'4'!$A$1:$AX$32</definedName>
    <definedName name="_xlnm.Print_Area" localSheetId="42">'40'!$A$1:$F$67</definedName>
    <definedName name="_xlnm.Print_Area" localSheetId="43">'41'!$A$1:$AP$54</definedName>
    <definedName name="_xlnm.Print_Area" localSheetId="44">'42'!$A$1:$F$91</definedName>
    <definedName name="_xlnm.Print_Area" localSheetId="45">'43'!$A$9:$H$87</definedName>
    <definedName name="_xlnm.Print_Area" localSheetId="46">'44'!$A$9:$H$81</definedName>
    <definedName name="_xlnm.Print_Area" localSheetId="47">'45'!$A$1:$U$62</definedName>
    <definedName name="_xlnm.Print_Area" localSheetId="48">'46'!$A$1:$AM$40</definedName>
    <definedName name="_xlnm.Print_Area" localSheetId="49">'47'!$A$1:$BZ$39</definedName>
    <definedName name="_xlnm.Print_Area" localSheetId="8">'6'!$A$1:$Y$55</definedName>
    <definedName name="_xlnm.Print_Area" localSheetId="9">'7'!$A$2:$U$61</definedName>
    <definedName name="_xlnm.Print_Area" localSheetId="10">'8'!$A$1:$S$61</definedName>
    <definedName name="_xlnm.Print_Area" localSheetId="0">提出書類一覧!$A$2:$E$155</definedName>
    <definedName name="_xlnm.Print_Area" localSheetId="1">入力シート!$A$1:$D$33</definedName>
    <definedName name="_xlnm.Print_Area">#REF!</definedName>
    <definedName name="_xlnm.Print_Titles" localSheetId="10">'8'!$11:$11</definedName>
    <definedName name="_xlnm.Print_Titles" localSheetId="0">提出書類一覧!$3:$5</definedName>
    <definedName name="_xlnm.Print_Titles">#N/A</definedName>
    <definedName name="ｓｓ">'[2]８．２．３．１'!$A$8:$IV$77</definedName>
    <definedName name="ｗ" localSheetId="2">#REF!</definedName>
    <definedName name="ｗ" localSheetId="16">#REF!</definedName>
    <definedName name="ｗ" localSheetId="5">#REF!</definedName>
    <definedName name="ｗ" localSheetId="32">#REF!</definedName>
    <definedName name="ｗ" localSheetId="39">#REF!</definedName>
    <definedName name="ｗ" localSheetId="43">#REF!</definedName>
    <definedName name="ｗ" localSheetId="44">#REF!</definedName>
    <definedName name="ｗ" localSheetId="45">#REF!</definedName>
    <definedName name="ｗ" localSheetId="46">#REF!</definedName>
    <definedName name="ｗ" localSheetId="47">#REF!</definedName>
    <definedName name="ｗ" localSheetId="48">#REF!</definedName>
    <definedName name="ｗ" localSheetId="49">#REF!</definedName>
    <definedName name="ｗ">#REF!</definedName>
    <definedName name="あ" localSheetId="2">#REF!</definedName>
    <definedName name="あ" localSheetId="16">#REF!</definedName>
    <definedName name="あ" localSheetId="5">#REF!</definedName>
    <definedName name="あ" localSheetId="32">#REF!</definedName>
    <definedName name="あ" localSheetId="39">#REF!</definedName>
    <definedName name="あ" localSheetId="43">#REF!</definedName>
    <definedName name="あ" localSheetId="44">#REF!</definedName>
    <definedName name="あ" localSheetId="45">#REF!</definedName>
    <definedName name="あ" localSheetId="46">#REF!</definedName>
    <definedName name="あ" localSheetId="47">#REF!</definedName>
    <definedName name="あ" localSheetId="48">#REF!</definedName>
    <definedName name="あ" localSheetId="49">#REF!</definedName>
    <definedName name="あ">#REF!</definedName>
    <definedName name="あああ" localSheetId="2">#REF!</definedName>
    <definedName name="あああ" localSheetId="16">#REF!</definedName>
    <definedName name="あああ" localSheetId="5">#REF!</definedName>
    <definedName name="あああ" localSheetId="32">#REF!</definedName>
    <definedName name="あああ" localSheetId="39">#REF!</definedName>
    <definedName name="あああ" localSheetId="43">#REF!</definedName>
    <definedName name="あああ" localSheetId="44">#REF!</definedName>
    <definedName name="あああ" localSheetId="45">#REF!</definedName>
    <definedName name="あああ" localSheetId="46">#REF!</definedName>
    <definedName name="あああ" localSheetId="47">#REF!</definedName>
    <definedName name="あああ" localSheetId="48">#REF!</definedName>
    <definedName name="あああ" localSheetId="49">#REF!</definedName>
    <definedName name="あああ">#REF!</definedName>
    <definedName name="せいきゅしょ" localSheetId="2">#REF!</definedName>
    <definedName name="せいきゅしょ" localSheetId="16">#REF!</definedName>
    <definedName name="せいきゅしょ" localSheetId="5">#REF!</definedName>
    <definedName name="せいきゅしょ" localSheetId="32">#REF!</definedName>
    <definedName name="せいきゅしょ" localSheetId="39">#REF!</definedName>
    <definedName name="せいきゅしょ" localSheetId="43">#REF!</definedName>
    <definedName name="せいきゅしょ" localSheetId="44">#REF!</definedName>
    <definedName name="せいきゅしょ" localSheetId="45">#REF!</definedName>
    <definedName name="せいきゅしょ" localSheetId="46">#REF!</definedName>
    <definedName name="せいきゅしょ" localSheetId="47">#REF!</definedName>
    <definedName name="せいきゅしょ" localSheetId="48">#REF!</definedName>
    <definedName name="せいきゅしょ" localSheetId="49">#REF!</definedName>
    <definedName name="せいきゅしょ">#REF!</definedName>
    <definedName name="ランク格付建築">[3]ランク格付!$BA$1:$BZ$65536</definedName>
    <definedName name="ﾗﾝｸ発注状況解体">[4]③ﾗﾝｸ発注状況!$GA:$GZ</definedName>
    <definedName name="ﾗﾝｸ発注状況管">[4]③ﾗﾝｸ発注状況!$DC:$DZ</definedName>
    <definedName name="ﾗﾝｸ発注状況建築">[4]③ﾗﾝｸ発注状況!$BC:$BZ</definedName>
    <definedName name="ﾗﾝｸ発注状況水道">[4]③ﾗﾝｸ発注状況!$CC:$CZ</definedName>
    <definedName name="ﾗﾝｸ発注状況造園">[4]③ﾗﾝｸ発注状況!$EC:$EZ</definedName>
    <definedName name="ﾗﾝｸ発注状況電気">[4]③ﾗﾝｸ発注状況!$FC:$FZ</definedName>
    <definedName name="ﾗﾝｸ発注状況土木">[4]③ﾗﾝｸ発注状況!$C:$Z</definedName>
    <definedName name="ﾗﾝｸ発注状況舗装">[4]③ﾗﾝｸ発注状況!$AC:$AZ</definedName>
    <definedName name="安全" localSheetId="2">#REF!</definedName>
    <definedName name="安全" localSheetId="45">#REF!</definedName>
    <definedName name="安全" localSheetId="46">#REF!</definedName>
    <definedName name="安全" localSheetId="47">#REF!</definedName>
    <definedName name="安全" localSheetId="48">#REF!</definedName>
    <definedName name="安全" localSheetId="49">#REF!</definedName>
    <definedName name="安全">#REF!</definedName>
    <definedName name="一覧表">[5]一覧!$A$7:$IV$93</definedName>
    <definedName name="管等級別" localSheetId="2">#REF!</definedName>
    <definedName name="管等級別" localSheetId="16">#REF!</definedName>
    <definedName name="管等級別" localSheetId="5">#REF!</definedName>
    <definedName name="管等級別" localSheetId="32">#REF!</definedName>
    <definedName name="管等級別" localSheetId="39">#REF!</definedName>
    <definedName name="管等級別" localSheetId="43">#REF!</definedName>
    <definedName name="管等級別" localSheetId="44">#REF!</definedName>
    <definedName name="管等級別" localSheetId="45">#REF!</definedName>
    <definedName name="管等級別" localSheetId="46">#REF!</definedName>
    <definedName name="管等級別" localSheetId="47">#REF!</definedName>
    <definedName name="管等級別" localSheetId="48">#REF!</definedName>
    <definedName name="管等級別" localSheetId="49">#REF!</definedName>
    <definedName name="管等級別">#REF!</definedName>
    <definedName name="技能講習名">#REF!</definedName>
    <definedName name="旧名簿解体">[4]前年参加資格者名簿!$GA:$GU</definedName>
    <definedName name="旧名簿管">[4]前年参加資格者名簿!$DA:$DZ</definedName>
    <definedName name="旧名簿建築">[4]前年参加資格者名簿!$BA:$BZ</definedName>
    <definedName name="旧名簿建築１">[3]前年度参加資格者名簿!$BA$1:$BZ$65536</definedName>
    <definedName name="旧名簿水道">[4]前年参加資格者名簿!$CA:$CZ</definedName>
    <definedName name="旧名簿造園">[4]前年参加資格者名簿!$EA:$EZ</definedName>
    <definedName name="旧名簿電気">[4]前年参加資格者名簿!$FA:$FZ</definedName>
    <definedName name="旧名簿土木">[4]前年参加資格者名簿!$A:$Z</definedName>
    <definedName name="旧名簿舗装">[4]前年参加資格者名簿!$AA:$AZ</definedName>
    <definedName name="許可業種">#REF!</definedName>
    <definedName name="業者">[6]業者!$A$1:$N$65536</definedName>
    <definedName name="業者_番号">[6]業者!$A$1:$N$65536</definedName>
    <definedName name="業者リスト" localSheetId="2">#REF!</definedName>
    <definedName name="業者リスト" localSheetId="16">#REF!</definedName>
    <definedName name="業者リスト" localSheetId="5">#REF!</definedName>
    <definedName name="業者リスト" localSheetId="32">#REF!</definedName>
    <definedName name="業者リスト" localSheetId="39">#REF!</definedName>
    <definedName name="業者リスト" localSheetId="43">#REF!</definedName>
    <definedName name="業者リスト" localSheetId="44">#REF!</definedName>
    <definedName name="業者リスト" localSheetId="45">#REF!</definedName>
    <definedName name="業者リスト" localSheetId="46">#REF!</definedName>
    <definedName name="業者リスト" localSheetId="47">#REF!</definedName>
    <definedName name="業者リスト" localSheetId="48">#REF!</definedName>
    <definedName name="業者リスト" localSheetId="49">#REF!</definedName>
    <definedName name="業者リスト">#REF!</definedName>
    <definedName name="業者番号">[7]業者番号登録名簿!$A$3:$J$263</definedName>
    <definedName name="業者名簿" localSheetId="2">#REF!</definedName>
    <definedName name="業者名簿" localSheetId="16">#REF!</definedName>
    <definedName name="業者名簿" localSheetId="5">#REF!</definedName>
    <definedName name="業者名簿" localSheetId="32">#REF!</definedName>
    <definedName name="業者名簿" localSheetId="39">#REF!</definedName>
    <definedName name="業者名簿" localSheetId="43">#REF!</definedName>
    <definedName name="業者名簿" localSheetId="44">#REF!</definedName>
    <definedName name="業者名簿" localSheetId="45">#REF!</definedName>
    <definedName name="業者名簿" localSheetId="46">#REF!</definedName>
    <definedName name="業者名簿" localSheetId="47">#REF!</definedName>
    <definedName name="業者名簿" localSheetId="48">#REF!</definedName>
    <definedName name="業者名簿" localSheetId="49">#REF!</definedName>
    <definedName name="業者名簿">#REF!</definedName>
    <definedName name="血液型">#REF!</definedName>
    <definedName name="建設工事業者">[8]業者番号登録名簿!$A$1:$F$65536</definedName>
    <definedName name="建築等級別" localSheetId="2">#REF!</definedName>
    <definedName name="建築等級別" localSheetId="16">#REF!</definedName>
    <definedName name="建築等級別" localSheetId="5">#REF!</definedName>
    <definedName name="建築等級別" localSheetId="32">#REF!</definedName>
    <definedName name="建築等級別" localSheetId="39">#REF!</definedName>
    <definedName name="建築等級別" localSheetId="43">#REF!</definedName>
    <definedName name="建築等級別" localSheetId="44">#REF!</definedName>
    <definedName name="建築等級別" localSheetId="45">#REF!</definedName>
    <definedName name="建築等級別" localSheetId="46">#REF!</definedName>
    <definedName name="建築等級別" localSheetId="47">#REF!</definedName>
    <definedName name="建築等級別" localSheetId="48">#REF!</definedName>
    <definedName name="建築等級別" localSheetId="49">#REF!</definedName>
    <definedName name="建築等級別">#REF!</definedName>
    <definedName name="工種" localSheetId="2">#REF!</definedName>
    <definedName name="工種" localSheetId="32">#REF!</definedName>
    <definedName name="工種" localSheetId="39">#REF!</definedName>
    <definedName name="工種" localSheetId="42">#REF!</definedName>
    <definedName name="工種" localSheetId="43">#REF!</definedName>
    <definedName name="工種" localSheetId="44">#REF!</definedName>
    <definedName name="工種" localSheetId="45">#REF!</definedName>
    <definedName name="工種" localSheetId="46">#REF!</definedName>
    <definedName name="工種" localSheetId="47">#REF!</definedName>
    <definedName name="工種" localSheetId="48">#REF!</definedName>
    <definedName name="工種" localSheetId="49">#REF!</definedName>
    <definedName name="工種">#REF!</definedName>
    <definedName name="工種１">#REF!</definedName>
    <definedName name="工種工種">#REF!</definedName>
    <definedName name="市外業者" localSheetId="2">#REF!</definedName>
    <definedName name="市外業者" localSheetId="16">#REF!</definedName>
    <definedName name="市外業者" localSheetId="5">#REF!</definedName>
    <definedName name="市外業者" localSheetId="32">#REF!</definedName>
    <definedName name="市外業者" localSheetId="39">#REF!</definedName>
    <definedName name="市外業者" localSheetId="43">#REF!</definedName>
    <definedName name="市外業者" localSheetId="44">#REF!</definedName>
    <definedName name="市外業者" localSheetId="45">#REF!</definedName>
    <definedName name="市外業者" localSheetId="46">#REF!</definedName>
    <definedName name="市外業者" localSheetId="47">#REF!</definedName>
    <definedName name="市外業者" localSheetId="48">#REF!</definedName>
    <definedName name="市外業者" localSheetId="49">#REF!</definedName>
    <definedName name="市外業者">#REF!</definedName>
    <definedName name="市街業者" localSheetId="2">#REF!</definedName>
    <definedName name="市街業者" localSheetId="16">#REF!</definedName>
    <definedName name="市街業者" localSheetId="5">#REF!</definedName>
    <definedName name="市街業者" localSheetId="32">#REF!</definedName>
    <definedName name="市街業者" localSheetId="39">#REF!</definedName>
    <definedName name="市街業者" localSheetId="43">#REF!</definedName>
    <definedName name="市街業者" localSheetId="44">#REF!</definedName>
    <definedName name="市街業者" localSheetId="45">#REF!</definedName>
    <definedName name="市街業者" localSheetId="46">#REF!</definedName>
    <definedName name="市街業者" localSheetId="47">#REF!</definedName>
    <definedName name="市街業者" localSheetId="48">#REF!</definedName>
    <definedName name="市街業者" localSheetId="49">#REF!</definedName>
    <definedName name="市街業者">#REF!</definedName>
    <definedName name="市内建設１">'[3]市内　建設工事'!$A$3:$DL$138</definedName>
    <definedName name="市内建設工事" localSheetId="2">#REF!</definedName>
    <definedName name="市内建設工事" localSheetId="16">#REF!</definedName>
    <definedName name="市内建設工事" localSheetId="5">#REF!</definedName>
    <definedName name="市内建設工事" localSheetId="32">#REF!</definedName>
    <definedName name="市内建設工事" localSheetId="39">#REF!</definedName>
    <definedName name="市内建設工事" localSheetId="43">#REF!</definedName>
    <definedName name="市内建設工事" localSheetId="44">#REF!</definedName>
    <definedName name="市内建設工事" localSheetId="45">#REF!</definedName>
    <definedName name="市内建設工事" localSheetId="46">#REF!</definedName>
    <definedName name="市内建設工事" localSheetId="47">#REF!</definedName>
    <definedName name="市内建設工事" localSheetId="48">#REF!</definedName>
    <definedName name="市内建設工事" localSheetId="49">#REF!</definedName>
    <definedName name="市内建設工事">#REF!</definedName>
    <definedName name="指名FAX" localSheetId="2">#REF!</definedName>
    <definedName name="指名FAX" localSheetId="16">#REF!</definedName>
    <definedName name="指名FAX" localSheetId="5">#REF!</definedName>
    <definedName name="指名FAX" localSheetId="32">#REF!</definedName>
    <definedName name="指名FAX" localSheetId="39">#REF!</definedName>
    <definedName name="指名FAX" localSheetId="43">#REF!</definedName>
    <definedName name="指名FAX" localSheetId="44">#REF!</definedName>
    <definedName name="指名FAX" localSheetId="45">#REF!</definedName>
    <definedName name="指名FAX" localSheetId="46">#REF!</definedName>
    <definedName name="指名FAX" localSheetId="47">#REF!</definedName>
    <definedName name="指名FAX" localSheetId="48">#REF!</definedName>
    <definedName name="指名FAX" localSheetId="49">#REF!</definedName>
    <definedName name="指名FAX">#REF!</definedName>
    <definedName name="主観的評定">[4]主観的事項評定基準!$C$7:$AA$14</definedName>
    <definedName name="週休">[9]入力画面!$R$43:$S$46</definedName>
    <definedName name="商品" localSheetId="2">#REF!</definedName>
    <definedName name="商品" localSheetId="32">#REF!</definedName>
    <definedName name="商品" localSheetId="39">#REF!</definedName>
    <definedName name="商品" localSheetId="43">#REF!</definedName>
    <definedName name="商品" localSheetId="44">#REF!</definedName>
    <definedName name="商品" localSheetId="45">#REF!</definedName>
    <definedName name="商品" localSheetId="46">#REF!</definedName>
    <definedName name="商品" localSheetId="47">#REF!</definedName>
    <definedName name="商品" localSheetId="48">#REF!</definedName>
    <definedName name="商品" localSheetId="49">#REF!</definedName>
    <definedName name="商品">#REF!</definedName>
    <definedName name="商品１" localSheetId="2">#REF!</definedName>
    <definedName name="商品１" localSheetId="45">#REF!</definedName>
    <definedName name="商品１" localSheetId="46">#REF!</definedName>
    <definedName name="商品１" localSheetId="47">#REF!</definedName>
    <definedName name="商品１" localSheetId="48">#REF!</definedName>
    <definedName name="商品１" localSheetId="49">#REF!</definedName>
    <definedName name="商品１">#REF!</definedName>
    <definedName name="職種名">#REF!</definedName>
    <definedName name="水道等級別" localSheetId="2">#REF!</definedName>
    <definedName name="水道等級別" localSheetId="16">#REF!</definedName>
    <definedName name="水道等級別" localSheetId="5">#REF!</definedName>
    <definedName name="水道等級別" localSheetId="32">#REF!</definedName>
    <definedName name="水道等級別" localSheetId="39">#REF!</definedName>
    <definedName name="水道等級別" localSheetId="43">#REF!</definedName>
    <definedName name="水道等級別" localSheetId="44">#REF!</definedName>
    <definedName name="水道等級別" localSheetId="45">#REF!</definedName>
    <definedName name="水道等級別" localSheetId="46">#REF!</definedName>
    <definedName name="水道等級別" localSheetId="47">#REF!</definedName>
    <definedName name="水道等級別" localSheetId="48">#REF!</definedName>
    <definedName name="水道等級別" localSheetId="49">#REF!</definedName>
    <definedName name="水道等級別">#REF!</definedName>
    <definedName name="請求書" localSheetId="2">#REF!</definedName>
    <definedName name="請求書" localSheetId="16">#REF!</definedName>
    <definedName name="請求書" localSheetId="5">#REF!</definedName>
    <definedName name="請求書" localSheetId="32">#REF!</definedName>
    <definedName name="請求書" localSheetId="39">#REF!</definedName>
    <definedName name="請求書" localSheetId="43">#REF!</definedName>
    <definedName name="請求書" localSheetId="44">#REF!</definedName>
    <definedName name="請求書" localSheetId="45">#REF!</definedName>
    <definedName name="請求書" localSheetId="46">#REF!</definedName>
    <definedName name="請求書" localSheetId="47">#REF!</definedName>
    <definedName name="請求書" localSheetId="48">#REF!</definedName>
    <definedName name="請求書" localSheetId="49">#REF!</definedName>
    <definedName name="請求書">#REF!</definedName>
    <definedName name="造園等級別" localSheetId="2">#REF!</definedName>
    <definedName name="造園等級別" localSheetId="16">#REF!</definedName>
    <definedName name="造園等級別" localSheetId="5">#REF!</definedName>
    <definedName name="造園等級別" localSheetId="32">#REF!</definedName>
    <definedName name="造園等級別" localSheetId="39">#REF!</definedName>
    <definedName name="造園等級別" localSheetId="43">#REF!</definedName>
    <definedName name="造園等級別" localSheetId="44">#REF!</definedName>
    <definedName name="造園等級別" localSheetId="45">#REF!</definedName>
    <definedName name="造園等級別" localSheetId="46">#REF!</definedName>
    <definedName name="造園等級別" localSheetId="47">#REF!</definedName>
    <definedName name="造園等級別" localSheetId="48">#REF!</definedName>
    <definedName name="造園等級別" localSheetId="49">#REF!</definedName>
    <definedName name="造園等級別">#REF!</definedName>
    <definedName name="点検表" localSheetId="2">#REF!</definedName>
    <definedName name="点検表" localSheetId="45">#REF!</definedName>
    <definedName name="点検表" localSheetId="46">#REF!</definedName>
    <definedName name="点検表" localSheetId="47">#REF!</definedName>
    <definedName name="点検表" localSheetId="48">#REF!</definedName>
    <definedName name="点検表" localSheetId="49">#REF!</definedName>
    <definedName name="点検表">#REF!</definedName>
    <definedName name="電気等級別" localSheetId="2">#REF!</definedName>
    <definedName name="電気等級別" localSheetId="16">#REF!</definedName>
    <definedName name="電気等級別" localSheetId="5">#REF!</definedName>
    <definedName name="電気等級別" localSheetId="32">#REF!</definedName>
    <definedName name="電気等級別" localSheetId="39">#REF!</definedName>
    <definedName name="電気等級別" localSheetId="43">#REF!</definedName>
    <definedName name="電気等級別" localSheetId="44">#REF!</definedName>
    <definedName name="電気等級別" localSheetId="45">#REF!</definedName>
    <definedName name="電気等級別" localSheetId="46">#REF!</definedName>
    <definedName name="電気等級別" localSheetId="47">#REF!</definedName>
    <definedName name="電気等級別" localSheetId="48">#REF!</definedName>
    <definedName name="電気等級別" localSheetId="49">#REF!</definedName>
    <definedName name="電気等級別">#REF!</definedName>
    <definedName name="土木等級別" localSheetId="2">#REF!</definedName>
    <definedName name="土木等級別" localSheetId="16">#REF!</definedName>
    <definedName name="土木等級別" localSheetId="5">#REF!</definedName>
    <definedName name="土木等級別" localSheetId="32">#REF!</definedName>
    <definedName name="土木等級別" localSheetId="39">#REF!</definedName>
    <definedName name="土木等級別" localSheetId="43">#REF!</definedName>
    <definedName name="土木等級別" localSheetId="44">#REF!</definedName>
    <definedName name="土木等級別" localSheetId="45">#REF!</definedName>
    <definedName name="土木等級別" localSheetId="46">#REF!</definedName>
    <definedName name="土木等級別" localSheetId="47">#REF!</definedName>
    <definedName name="土木等級別" localSheetId="48">#REF!</definedName>
    <definedName name="土木等級別" localSheetId="49">#REF!</definedName>
    <definedName name="土木等級別">#REF!</definedName>
    <definedName name="特殊健康診断名">#REF!</definedName>
    <definedName name="特別教育名">#REF!</definedName>
    <definedName name="入力データ">[10]入力データ!$A$6:$IH$50</definedName>
    <definedName name="八二三表" localSheetId="2">#REF!</definedName>
    <definedName name="八二三表" localSheetId="16">#REF!</definedName>
    <definedName name="八二三表" localSheetId="5">#REF!</definedName>
    <definedName name="八二三表" localSheetId="32">#REF!</definedName>
    <definedName name="八二三表" localSheetId="39">#REF!</definedName>
    <definedName name="八二三表" localSheetId="43">#REF!</definedName>
    <definedName name="八二三表" localSheetId="44">#REF!</definedName>
    <definedName name="八二三表" localSheetId="45">#REF!</definedName>
    <definedName name="八二三表" localSheetId="46">#REF!</definedName>
    <definedName name="八二三表" localSheetId="47">#REF!</definedName>
    <definedName name="八二三表" localSheetId="48">#REF!</definedName>
    <definedName name="八二三表" localSheetId="49">#REF!</definedName>
    <definedName name="八二三表">#REF!</definedName>
    <definedName name="舗装等級別" localSheetId="2">#REF!</definedName>
    <definedName name="舗装等級別" localSheetId="16">#REF!</definedName>
    <definedName name="舗装等級別" localSheetId="5">#REF!</definedName>
    <definedName name="舗装等級別" localSheetId="32">#REF!</definedName>
    <definedName name="舗装等級別" localSheetId="39">#REF!</definedName>
    <definedName name="舗装等級別" localSheetId="43">#REF!</definedName>
    <definedName name="舗装等級別" localSheetId="44">#REF!</definedName>
    <definedName name="舗装等級別" localSheetId="45">#REF!</definedName>
    <definedName name="舗装等級別" localSheetId="46">#REF!</definedName>
    <definedName name="舗装等級別" localSheetId="47">#REF!</definedName>
    <definedName name="舗装等級別" localSheetId="48">#REF!</definedName>
    <definedName name="舗装等級別" localSheetId="49">#REF!</definedName>
    <definedName name="舗装等級別">#REF!</definedName>
    <definedName name="免許資格名">#REF!</definedName>
  </definedNames>
  <calcPr calcId="191029"/>
</workbook>
</file>

<file path=xl/calcChain.xml><?xml version="1.0" encoding="utf-8"?>
<calcChain xmlns="http://schemas.openxmlformats.org/spreadsheetml/2006/main">
  <c r="AW14" i="242" l="1"/>
  <c r="AW12" i="242"/>
  <c r="AN12" i="242"/>
  <c r="BS8" i="242"/>
  <c r="BI8" i="242"/>
  <c r="AV8" i="242"/>
  <c r="AP8" i="242"/>
  <c r="AN8" i="242"/>
  <c r="J14" i="242"/>
  <c r="J12" i="242"/>
  <c r="A12" i="242"/>
  <c r="AF8" i="242"/>
  <c r="V8" i="242"/>
  <c r="I8" i="242"/>
  <c r="C8" i="242"/>
  <c r="A8" i="242"/>
  <c r="A18" i="241"/>
  <c r="BF12" i="242"/>
  <c r="K24" i="241"/>
  <c r="K22" i="241"/>
  <c r="A22" i="241"/>
  <c r="AF18" i="241"/>
  <c r="V18" i="241"/>
  <c r="I18" i="241"/>
  <c r="C18" i="241"/>
  <c r="X11" i="241"/>
  <c r="X9" i="241"/>
  <c r="B6" i="241"/>
  <c r="B6" i="240"/>
  <c r="X10" i="241"/>
  <c r="A4" i="133"/>
  <c r="K24" i="240"/>
  <c r="K22" i="240"/>
  <c r="A22" i="240"/>
  <c r="V18" i="240"/>
  <c r="AF18" i="240"/>
  <c r="I18" i="240"/>
  <c r="C18" i="240"/>
  <c r="A18" i="240"/>
  <c r="X9" i="240"/>
  <c r="X10" i="240"/>
  <c r="A85" i="236" l="1"/>
  <c r="A86" i="236" s="1"/>
  <c r="A87" i="236" s="1"/>
  <c r="A88" i="236" s="1"/>
  <c r="A89" i="236" s="1"/>
  <c r="A90" i="236" s="1"/>
  <c r="D68" i="236"/>
  <c r="D67" i="236"/>
  <c r="D66" i="236"/>
  <c r="A39" i="236" l="1"/>
  <c r="D22" i="236"/>
  <c r="D21" i="236"/>
  <c r="D20" i="236"/>
  <c r="E40" i="234"/>
  <c r="A52" i="232" l="1"/>
  <c r="A53" i="232" s="1"/>
  <c r="A54" i="232" s="1"/>
  <c r="A55" i="232" s="1"/>
  <c r="A56" i="232" s="1"/>
  <c r="A57" i="232" s="1"/>
  <c r="A18" i="232"/>
  <c r="A19" i="232" s="1"/>
  <c r="A20" i="232" s="1"/>
  <c r="A21" i="232" s="1"/>
  <c r="A22" i="232" s="1"/>
  <c r="A23" i="232" s="1"/>
  <c r="F11" i="220" l="1"/>
  <c r="A6" i="220"/>
  <c r="B7" i="229"/>
  <c r="E12" i="118"/>
  <c r="I18" i="116"/>
  <c r="I17" i="116"/>
  <c r="I16" i="116"/>
  <c r="I15" i="116"/>
  <c r="W12" i="229"/>
  <c r="W10" i="229"/>
  <c r="C5" i="133" l="1"/>
  <c r="A10" i="118" l="1"/>
  <c r="A8" i="117"/>
  <c r="A8" i="138"/>
  <c r="M9" i="231" l="1"/>
  <c r="E9" i="231"/>
  <c r="E8" i="231"/>
  <c r="E7" i="231"/>
  <c r="Q3" i="231"/>
  <c r="B6" i="64" l="1"/>
  <c r="N33" i="227" l="1"/>
  <c r="N29" i="227"/>
  <c r="C22" i="220" l="1"/>
  <c r="C21" i="220"/>
  <c r="C20" i="220"/>
  <c r="C19" i="220"/>
  <c r="C18" i="220"/>
  <c r="F9" i="220"/>
  <c r="F10" i="220"/>
  <c r="E20" i="210" l="1"/>
  <c r="C20" i="210"/>
  <c r="C17" i="210"/>
  <c r="C14" i="210"/>
  <c r="F20" i="208"/>
  <c r="D20" i="208"/>
  <c r="D18" i="208"/>
  <c r="D16" i="208"/>
  <c r="W17" i="183"/>
  <c r="W15" i="183"/>
  <c r="W16" i="183"/>
  <c r="AC19" i="183"/>
  <c r="V19" i="183"/>
  <c r="L19" i="183"/>
  <c r="L18" i="183"/>
  <c r="E9" i="182"/>
  <c r="E12" i="182"/>
  <c r="O5" i="200" l="1"/>
  <c r="C5" i="200"/>
  <c r="C4" i="200"/>
  <c r="E7" i="102"/>
  <c r="M46" i="58" l="1"/>
  <c r="E46" i="58"/>
  <c r="M44" i="58"/>
  <c r="E44" i="58"/>
  <c r="M43" i="58"/>
  <c r="E43" i="58"/>
  <c r="O39" i="58"/>
  <c r="O38" i="58"/>
  <c r="O37" i="58"/>
  <c r="B35" i="58"/>
  <c r="S54" i="105" l="1"/>
  <c r="Y33" i="185" l="1"/>
  <c r="L33" i="185"/>
  <c r="L35" i="185"/>
  <c r="E28" i="181" l="1"/>
  <c r="E26" i="181"/>
  <c r="H19" i="181"/>
  <c r="H18" i="181"/>
  <c r="H17" i="181"/>
  <c r="C15" i="181"/>
  <c r="Z10" i="173"/>
  <c r="Z9" i="173"/>
  <c r="D102" i="133"/>
  <c r="D154" i="133"/>
  <c r="A7" i="73" l="1"/>
  <c r="B5" i="72"/>
  <c r="A21" i="118" l="1"/>
  <c r="B18" i="117"/>
  <c r="I31" i="185" l="1"/>
  <c r="I29" i="185"/>
  <c r="X16" i="185"/>
  <c r="X15" i="185"/>
  <c r="X14" i="185"/>
  <c r="B11" i="185"/>
  <c r="A12" i="116" l="1"/>
  <c r="N36" i="179"/>
  <c r="N34" i="179"/>
  <c r="N30" i="179"/>
  <c r="N26" i="179"/>
  <c r="W18" i="179" l="1"/>
  <c r="W17" i="179"/>
  <c r="W16" i="179"/>
  <c r="B11" i="179"/>
  <c r="B5" i="58" l="1"/>
  <c r="R23" i="173" l="1"/>
  <c r="R21" i="173"/>
  <c r="R18" i="173"/>
  <c r="R16" i="173"/>
  <c r="R15" i="173"/>
  <c r="N14" i="173"/>
  <c r="N13" i="173"/>
  <c r="Z8" i="173"/>
  <c r="C7" i="173"/>
  <c r="E9" i="88"/>
  <c r="D8" i="87" l="1"/>
  <c r="B5" i="87"/>
  <c r="B24" i="116"/>
  <c r="B5" i="65"/>
  <c r="C10" i="64"/>
  <c r="C9" i="64"/>
  <c r="C8" i="64"/>
  <c r="B10" i="138"/>
  <c r="B5" i="64" l="1"/>
  <c r="A6" i="67"/>
  <c r="X10" i="171"/>
  <c r="X9" i="171"/>
  <c r="X7" i="171"/>
  <c r="B4" i="171"/>
  <c r="D8" i="88"/>
  <c r="B5" i="88"/>
  <c r="B6" i="65" l="1"/>
  <c r="B39" i="105" l="1"/>
  <c r="B40" i="105"/>
  <c r="B41" i="105"/>
  <c r="B42" i="105"/>
  <c r="B43" i="105"/>
  <c r="B44" i="105"/>
  <c r="B45" i="105"/>
  <c r="F39" i="105"/>
  <c r="F40" i="105"/>
  <c r="F41" i="105"/>
  <c r="F42" i="105"/>
  <c r="F43" i="105"/>
  <c r="F44" i="105"/>
  <c r="F45" i="105"/>
  <c r="J39" i="105"/>
  <c r="J40" i="105"/>
  <c r="J41" i="105"/>
  <c r="J42" i="105"/>
  <c r="J43" i="105"/>
  <c r="J44" i="105"/>
  <c r="J45" i="105"/>
  <c r="J38" i="105"/>
  <c r="F38" i="105"/>
  <c r="B38" i="105"/>
  <c r="B127" i="133" l="1"/>
  <c r="B128" i="133"/>
  <c r="B125" i="133"/>
  <c r="B126" i="133"/>
  <c r="B122" i="133"/>
  <c r="B123" i="133"/>
  <c r="B124" i="133"/>
  <c r="B121" i="133"/>
  <c r="B15" i="133"/>
  <c r="B164" i="133" s="1"/>
  <c r="B14" i="133"/>
  <c r="B163" i="133" s="1"/>
  <c r="B160" i="133"/>
  <c r="B9" i="133"/>
  <c r="B158" i="133" s="1"/>
  <c r="B105" i="133" l="1"/>
  <c r="B107" i="133"/>
  <c r="B111" i="133"/>
  <c r="B110" i="133"/>
  <c r="B10" i="133"/>
  <c r="B13" i="133"/>
  <c r="C7" i="133"/>
  <c r="B106" i="133" l="1"/>
  <c r="B159" i="133"/>
  <c r="B109" i="133"/>
  <c r="B162" i="133"/>
  <c r="B12" i="138" l="1"/>
  <c r="G35" i="138"/>
  <c r="G34" i="138"/>
  <c r="G33" i="138"/>
  <c r="B14" i="138"/>
  <c r="C39" i="102" l="1"/>
  <c r="C33" i="102"/>
  <c r="AH21" i="90" l="1"/>
  <c r="AH18" i="90"/>
  <c r="I21" i="90"/>
  <c r="I18" i="90"/>
  <c r="I15" i="90"/>
  <c r="AH15" i="90"/>
  <c r="AF12" i="90"/>
  <c r="G12" i="90"/>
  <c r="T35" i="105" l="1"/>
  <c r="F6" i="104" l="1"/>
  <c r="E15" i="118"/>
  <c r="E14" i="118"/>
  <c r="E13" i="118"/>
  <c r="H18" i="117"/>
  <c r="H12" i="117"/>
  <c r="H11" i="117"/>
  <c r="H10" i="117"/>
  <c r="H9" i="117"/>
  <c r="J24" i="116"/>
  <c r="D16" i="105"/>
  <c r="S17" i="105" l="1"/>
  <c r="S15" i="105"/>
  <c r="AI9" i="88" l="1"/>
  <c r="P9" i="87" l="1"/>
  <c r="E9" i="87"/>
  <c r="E10" i="87" s="1"/>
  <c r="AI9" i="87"/>
  <c r="AI8" i="87"/>
  <c r="AI7" i="87"/>
  <c r="AI8" i="88"/>
  <c r="AI6" i="88"/>
  <c r="P9" i="88"/>
  <c r="E5" i="65" l="1"/>
  <c r="G6" i="65"/>
  <c r="J6" i="65"/>
  <c r="B7" i="65"/>
  <c r="G7" i="65"/>
  <c r="B8" i="65"/>
  <c r="G8" i="65"/>
  <c r="C20" i="73"/>
  <c r="C19" i="73"/>
  <c r="C11" i="73"/>
  <c r="G10" i="73"/>
  <c r="G9" i="73"/>
  <c r="M19" i="72"/>
  <c r="E19" i="72"/>
  <c r="M17" i="72"/>
  <c r="E17" i="72"/>
  <c r="M16" i="72"/>
  <c r="E16" i="72"/>
  <c r="O10" i="72"/>
  <c r="O9" i="72"/>
  <c r="O8" i="72"/>
  <c r="M20" i="67"/>
  <c r="E20" i="67"/>
  <c r="M18" i="67"/>
  <c r="E18" i="67"/>
  <c r="M17" i="67"/>
  <c r="E17" i="67"/>
  <c r="O11" i="67"/>
  <c r="O10" i="67"/>
  <c r="O9" i="67"/>
  <c r="M17" i="58"/>
  <c r="E17" i="58"/>
  <c r="M15" i="58"/>
  <c r="E15" i="58"/>
  <c r="M14" i="58"/>
  <c r="E14" i="58"/>
  <c r="O9" i="58"/>
  <c r="O8" i="58"/>
  <c r="O7" i="5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福岡県県土整備部</author>
  </authors>
  <commentList>
    <comment ref="C35" authorId="0" shapeId="0" xr:uid="{9AAD76A5-2E7E-428B-8CD6-3DBD0FE89760}">
      <text>
        <r>
          <rPr>
            <b/>
            <sz val="12"/>
            <color indexed="81"/>
            <rFont val="ＭＳ Ｐゴシック"/>
            <family val="3"/>
            <charset val="128"/>
          </rPr>
          <t>現在行っている主な工種を記入してください。</t>
        </r>
      </text>
    </comment>
    <comment ref="E35" authorId="0" shapeId="0" xr:uid="{3839B133-397F-4444-829F-3E71F7942C99}">
      <text>
        <r>
          <rPr>
            <b/>
            <sz val="12"/>
            <color indexed="81"/>
            <rFont val="ＭＳ Ｐゴシック"/>
            <family val="3"/>
            <charset val="128"/>
          </rPr>
          <t>安全確認チェックリストの対象工種もしくは、独自のチェック項目を記入して下さい。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福岡県県土整備部</author>
  </authors>
  <commentList>
    <comment ref="D4" authorId="0" shapeId="0" xr:uid="{00000000-0006-0000-1200-000001000000}">
      <text>
        <r>
          <rPr>
            <b/>
            <sz val="9"/>
            <color indexed="81"/>
            <rFont val="ＭＳ Ｐゴシック"/>
            <family val="3"/>
            <charset val="128"/>
          </rPr>
          <t>「YYYY/MM/DD」形式で入力する。
入力例：2003/06/06
表示は「平成15年6月6日」となる。</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福岡県県土整備部</author>
  </authors>
  <commentList>
    <comment ref="N4" authorId="0" shapeId="0" xr:uid="{00000000-0006-0000-2900-000001000000}">
      <text>
        <r>
          <rPr>
            <b/>
            <sz val="9"/>
            <color indexed="81"/>
            <rFont val="ＭＳ Ｐゴシック"/>
            <family val="3"/>
            <charset val="128"/>
          </rPr>
          <t>「YYYY/MM/DD」形式で入力する。
入力例：2003/06/06
表示は「平成15年6月6日」となる。</t>
        </r>
        <r>
          <rPr>
            <sz val="9"/>
            <color indexed="81"/>
            <rFont val="ＭＳ Ｐゴシック"/>
            <family val="3"/>
            <charset val="128"/>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J39" authorId="0" shapeId="0" xr:uid="{00000000-0006-0000-3400-000002000000}">
      <text>
        <r>
          <rPr>
            <b/>
            <sz val="9"/>
            <color indexed="81"/>
            <rFont val="ＭＳ Ｐゴシック"/>
            <family val="3"/>
            <charset val="128"/>
          </rPr>
          <t>「YYYY/MM/DD」形式で入力する。
入力例：2003/06/06
表示は「平成15年6月6日」となる。</t>
        </r>
      </text>
    </comment>
  </commentList>
</comments>
</file>

<file path=xl/sharedStrings.xml><?xml version="1.0" encoding="utf-8"?>
<sst xmlns="http://schemas.openxmlformats.org/spreadsheetml/2006/main" count="2667" uniqueCount="1472">
  <si>
    <t>処分業者（中間処理または最終処分）</t>
    <rPh sb="0" eb="2">
      <t>ショブン</t>
    </rPh>
    <rPh sb="2" eb="4">
      <t>ギョウシャ</t>
    </rPh>
    <rPh sb="5" eb="7">
      <t>チュウカン</t>
    </rPh>
    <rPh sb="7" eb="9">
      <t>ショリ</t>
    </rPh>
    <rPh sb="12" eb="14">
      <t>サイシュウ</t>
    </rPh>
    <rPh sb="14" eb="16">
      <t>ショブン</t>
    </rPh>
    <phoneticPr fontId="17"/>
  </si>
  <si>
    <t>許可期限</t>
    <rPh sb="0" eb="2">
      <t>キョカ</t>
    </rPh>
    <rPh sb="2" eb="4">
      <t>キゲン</t>
    </rPh>
    <phoneticPr fontId="17"/>
  </si>
  <si>
    <t>　中間処理　①脱水　②乾燥　③焼却　④破砕　⑤選別　⑥その他</t>
    <rPh sb="1" eb="3">
      <t>チュウカン</t>
    </rPh>
    <rPh sb="3" eb="5">
      <t>ショリ</t>
    </rPh>
    <phoneticPr fontId="17"/>
  </si>
  <si>
    <t>　最終処分　⑦埋立（安定型）　⑧埋立（管理型）　⑨その他</t>
    <rPh sb="1" eb="3">
      <t>サイシュウ</t>
    </rPh>
    <rPh sb="3" eb="5">
      <t>ショブン</t>
    </rPh>
    <rPh sb="7" eb="9">
      <t>ウメタテ</t>
    </rPh>
    <rPh sb="10" eb="13">
      <t>アンテイガタ</t>
    </rPh>
    <rPh sb="16" eb="18">
      <t>ウメタテ</t>
    </rPh>
    <rPh sb="19" eb="22">
      <t>カンリガタ</t>
    </rPh>
    <rPh sb="27" eb="28">
      <t>タ</t>
    </rPh>
    <phoneticPr fontId="17"/>
  </si>
  <si>
    <t>　２つの地域にまたがり運搬を委託する場合に別々の許可が必要となる</t>
    <rPh sb="4" eb="6">
      <t>チイキ</t>
    </rPh>
    <rPh sb="11" eb="13">
      <t>ウンパン</t>
    </rPh>
    <rPh sb="14" eb="16">
      <t>イタク</t>
    </rPh>
    <rPh sb="18" eb="20">
      <t>バアイ</t>
    </rPh>
    <rPh sb="21" eb="23">
      <t>ベツベツ</t>
    </rPh>
    <rPh sb="24" eb="26">
      <t>キョカ</t>
    </rPh>
    <rPh sb="27" eb="29">
      <t>ヒツヨウ</t>
    </rPh>
    <phoneticPr fontId="17"/>
  </si>
  <si>
    <t>福岡県、他県、北九州市、福岡市、大牟田市</t>
    <rPh sb="0" eb="3">
      <t>フクオカケン</t>
    </rPh>
    <rPh sb="4" eb="6">
      <t>タケン</t>
    </rPh>
    <rPh sb="7" eb="11">
      <t>キタキュウシュウシ</t>
    </rPh>
    <rPh sb="12" eb="15">
      <t>フクオカシ</t>
    </rPh>
    <rPh sb="16" eb="20">
      <t>オオムタシ</t>
    </rPh>
    <phoneticPr fontId="17"/>
  </si>
  <si>
    <t>工　事　名</t>
  </si>
  <si>
    <t>年</t>
    <rPh sb="0" eb="1">
      <t>ネン</t>
    </rPh>
    <phoneticPr fontId="17"/>
  </si>
  <si>
    <t>　　(発注者)</t>
  </si>
  <si>
    <t>記</t>
  </si>
  <si>
    <t>　4　再資源化等をした施設の名称及び所在地</t>
  </si>
  <si>
    <t>　　(書ききれない場合は別紙に記載)</t>
  </si>
  <si>
    <t>(直接工事費)</t>
  </si>
  <si>
    <t>　(添付資料)</t>
  </si>
  <si>
    <t>　5　特定建設資材廃棄物の再資源化等に要した費用</t>
    <phoneticPr fontId="17"/>
  </si>
  <si>
    <t>万円(税抜)</t>
    <phoneticPr fontId="17"/>
  </si>
  <si>
    <t>会社名</t>
    <rPh sb="0" eb="3">
      <t>カイシャメイ</t>
    </rPh>
    <phoneticPr fontId="17"/>
  </si>
  <si>
    <t>代表者</t>
    <rPh sb="0" eb="3">
      <t>ダイヒョウシャ</t>
    </rPh>
    <phoneticPr fontId="17"/>
  </si>
  <si>
    <t>電話</t>
    <rPh sb="0" eb="2">
      <t>デンワ</t>
    </rPh>
    <phoneticPr fontId="17"/>
  </si>
  <si>
    <t>ファックス</t>
    <phoneticPr fontId="17"/>
  </si>
  <si>
    <t>～</t>
    <phoneticPr fontId="17"/>
  </si>
  <si>
    <t>安全・訓練等の活動計画書</t>
    <rPh sb="0" eb="2">
      <t>アンゼン</t>
    </rPh>
    <rPh sb="3" eb="5">
      <t>クンレン</t>
    </rPh>
    <rPh sb="5" eb="6">
      <t>トウ</t>
    </rPh>
    <rPh sb="7" eb="9">
      <t>カツドウ</t>
    </rPh>
    <rPh sb="9" eb="12">
      <t>ケイカクショ</t>
    </rPh>
    <phoneticPr fontId="17"/>
  </si>
  <si>
    <t>記</t>
    <rPh sb="0" eb="1">
      <t>キ</t>
    </rPh>
    <phoneticPr fontId="17"/>
  </si>
  <si>
    <t>単位</t>
    <rPh sb="0" eb="2">
      <t>タンイ</t>
    </rPh>
    <phoneticPr fontId="17"/>
  </si>
  <si>
    <t>備考欄</t>
    <rPh sb="0" eb="2">
      <t>ビコウ</t>
    </rPh>
    <rPh sb="2" eb="3">
      <t>ラン</t>
    </rPh>
    <phoneticPr fontId="17"/>
  </si>
  <si>
    <t>項目</t>
    <rPh sb="0" eb="2">
      <t>コウモク</t>
    </rPh>
    <phoneticPr fontId="17"/>
  </si>
  <si>
    <t>入力欄</t>
    <rPh sb="0" eb="2">
      <t>ニュウリョク</t>
    </rPh>
    <rPh sb="2" eb="3">
      <t>ラン</t>
    </rPh>
    <phoneticPr fontId="17"/>
  </si>
  <si>
    <t>小項目</t>
    <rPh sb="0" eb="3">
      <t>ショウコウモク</t>
    </rPh>
    <phoneticPr fontId="17"/>
  </si>
  <si>
    <t>契約書鏡の上の欄１行目が事業名です</t>
    <rPh sb="0" eb="3">
      <t>ケイヤクショ</t>
    </rPh>
    <rPh sb="3" eb="4">
      <t>カガミ</t>
    </rPh>
    <rPh sb="5" eb="6">
      <t>ウエ</t>
    </rPh>
    <rPh sb="7" eb="8">
      <t>ラン</t>
    </rPh>
    <rPh sb="9" eb="11">
      <t>ギョウメ</t>
    </rPh>
    <rPh sb="12" eb="14">
      <t>ジギョウ</t>
    </rPh>
    <rPh sb="14" eb="15">
      <t>メイ</t>
    </rPh>
    <phoneticPr fontId="17"/>
  </si>
  <si>
    <t>契約書鏡の上の欄２行目が工事名です</t>
    <rPh sb="0" eb="3">
      <t>ケイヤクショ</t>
    </rPh>
    <rPh sb="3" eb="4">
      <t>カガミ</t>
    </rPh>
    <rPh sb="5" eb="6">
      <t>ウエ</t>
    </rPh>
    <rPh sb="7" eb="8">
      <t>ラン</t>
    </rPh>
    <rPh sb="9" eb="11">
      <t>ギョウメ</t>
    </rPh>
    <rPh sb="12" eb="14">
      <t>コウジ</t>
    </rPh>
    <rPh sb="14" eb="15">
      <t>メイ</t>
    </rPh>
    <phoneticPr fontId="17"/>
  </si>
  <si>
    <t>契約書鏡の２段目の欄２行目が工事箇所です</t>
    <rPh sb="0" eb="3">
      <t>ケイヤクショ</t>
    </rPh>
    <rPh sb="3" eb="4">
      <t>カガミ</t>
    </rPh>
    <rPh sb="6" eb="8">
      <t>ダンメ</t>
    </rPh>
    <rPh sb="9" eb="10">
      <t>ラン</t>
    </rPh>
    <rPh sb="11" eb="13">
      <t>ギョウメ</t>
    </rPh>
    <rPh sb="14" eb="16">
      <t>コウジ</t>
    </rPh>
    <rPh sb="16" eb="18">
      <t>カショ</t>
    </rPh>
    <phoneticPr fontId="17"/>
  </si>
  <si>
    <t>契約書鏡の２段目の欄１行目が路線・河川名です</t>
    <rPh sb="0" eb="3">
      <t>ケイヤクショ</t>
    </rPh>
    <rPh sb="3" eb="4">
      <t>カガミ</t>
    </rPh>
    <rPh sb="6" eb="8">
      <t>ダンメ</t>
    </rPh>
    <rPh sb="9" eb="10">
      <t>ラン</t>
    </rPh>
    <rPh sb="11" eb="13">
      <t>ギョウメ</t>
    </rPh>
    <rPh sb="14" eb="16">
      <t>ロセン</t>
    </rPh>
    <rPh sb="17" eb="19">
      <t>カセン</t>
    </rPh>
    <rPh sb="19" eb="20">
      <t>メイ</t>
    </rPh>
    <phoneticPr fontId="17"/>
  </si>
  <si>
    <t>・様式で個別に記入が必要な項目については、直接入力または手書きによりご記入下さい。</t>
    <rPh sb="1" eb="3">
      <t>ヨウシキ</t>
    </rPh>
    <rPh sb="4" eb="6">
      <t>コベツ</t>
    </rPh>
    <rPh sb="7" eb="9">
      <t>キニュウ</t>
    </rPh>
    <rPh sb="10" eb="12">
      <t>ヒツヨウ</t>
    </rPh>
    <rPh sb="13" eb="15">
      <t>コウモク</t>
    </rPh>
    <rPh sb="21" eb="23">
      <t>チョクセツ</t>
    </rPh>
    <rPh sb="23" eb="25">
      <t>ニュウリョク</t>
    </rPh>
    <rPh sb="28" eb="30">
      <t>テガ</t>
    </rPh>
    <rPh sb="35" eb="37">
      <t>キニュウ</t>
    </rPh>
    <rPh sb="37" eb="38">
      <t>クダ</t>
    </rPh>
    <phoneticPr fontId="17"/>
  </si>
  <si>
    <t>・全ての様式を網羅しているわけではありませんので、提出書類については契約時及び監督員との協議においてご確認下さい</t>
    <rPh sb="1" eb="2">
      <t>スベ</t>
    </rPh>
    <rPh sb="4" eb="6">
      <t>ヨウシキ</t>
    </rPh>
    <rPh sb="7" eb="9">
      <t>モウラ</t>
    </rPh>
    <rPh sb="25" eb="27">
      <t>テイシュツ</t>
    </rPh>
    <rPh sb="27" eb="29">
      <t>ショルイ</t>
    </rPh>
    <rPh sb="34" eb="37">
      <t>ケイヤクジ</t>
    </rPh>
    <rPh sb="37" eb="38">
      <t>オヨ</t>
    </rPh>
    <rPh sb="39" eb="41">
      <t>カントク</t>
    </rPh>
    <rPh sb="41" eb="42">
      <t>イン</t>
    </rPh>
    <rPh sb="44" eb="46">
      <t>キョウギ</t>
    </rPh>
    <rPh sb="51" eb="53">
      <t>カクニン</t>
    </rPh>
    <rPh sb="53" eb="54">
      <t>クダ</t>
    </rPh>
    <phoneticPr fontId="17"/>
  </si>
  <si>
    <t>・入力欄（着色部）の項目に入力すればすべての様式に反映されます（誤りのないようにご注意下さい）</t>
    <rPh sb="1" eb="4">
      <t>ニュウリョクラン</t>
    </rPh>
    <rPh sb="5" eb="7">
      <t>チャクショク</t>
    </rPh>
    <rPh sb="7" eb="8">
      <t>ブ</t>
    </rPh>
    <rPh sb="10" eb="12">
      <t>コウモク</t>
    </rPh>
    <rPh sb="13" eb="15">
      <t>ニュウリョク</t>
    </rPh>
    <rPh sb="22" eb="24">
      <t>ヨウシキ</t>
    </rPh>
    <rPh sb="25" eb="27">
      <t>ハンエイ</t>
    </rPh>
    <rPh sb="32" eb="33">
      <t>アヤマ</t>
    </rPh>
    <rPh sb="41" eb="43">
      <t>チュウイ</t>
    </rPh>
    <rPh sb="43" eb="44">
      <t>クダ</t>
    </rPh>
    <phoneticPr fontId="17"/>
  </si>
  <si>
    <t>書   類   名</t>
    <rPh sb="0" eb="1">
      <t>ショ</t>
    </rPh>
    <rPh sb="4" eb="5">
      <t>タグイ</t>
    </rPh>
    <rPh sb="8" eb="9">
      <t>メイ</t>
    </rPh>
    <phoneticPr fontId="17"/>
  </si>
  <si>
    <t>摘          要</t>
    <rPh sb="0" eb="1">
      <t>チャク</t>
    </rPh>
    <rPh sb="11" eb="12">
      <t>ヨウ</t>
    </rPh>
    <phoneticPr fontId="17"/>
  </si>
  <si>
    <t>工程表</t>
    <rPh sb="0" eb="3">
      <t>コウテイヒョウ</t>
    </rPh>
    <phoneticPr fontId="17"/>
  </si>
  <si>
    <t>着工前
又は
行為前</t>
    <rPh sb="0" eb="3">
      <t>チャッコウマエ</t>
    </rPh>
    <rPh sb="4" eb="5">
      <t>マタ</t>
    </rPh>
    <rPh sb="7" eb="9">
      <t>コウイ</t>
    </rPh>
    <rPh sb="9" eb="10">
      <t>マエ</t>
    </rPh>
    <phoneticPr fontId="17"/>
  </si>
  <si>
    <t>不要な場合は空欄（スペースキーを打つことで、「0」等の表示が消えます）</t>
    <rPh sb="0" eb="2">
      <t>フヨウ</t>
    </rPh>
    <rPh sb="3" eb="5">
      <t>バアイ</t>
    </rPh>
    <rPh sb="6" eb="8">
      <t>クウラン</t>
    </rPh>
    <rPh sb="16" eb="17">
      <t>ウ</t>
    </rPh>
    <rPh sb="25" eb="26">
      <t>トウ</t>
    </rPh>
    <rPh sb="27" eb="29">
      <t>ヒョウジ</t>
    </rPh>
    <rPh sb="30" eb="31">
      <t>キ</t>
    </rPh>
    <phoneticPr fontId="17"/>
  </si>
  <si>
    <t>発注者</t>
    <rPh sb="0" eb="3">
      <t>ハッチュウシャ</t>
    </rPh>
    <phoneticPr fontId="17"/>
  </si>
  <si>
    <t>各種試験成績表（公的試験機関）</t>
    <rPh sb="0" eb="2">
      <t>カクシュ</t>
    </rPh>
    <rPh sb="2" eb="4">
      <t>シケン</t>
    </rPh>
    <rPh sb="4" eb="7">
      <t>セイセキヒョウ</t>
    </rPh>
    <rPh sb="8" eb="10">
      <t>コウテキ</t>
    </rPh>
    <rPh sb="10" eb="12">
      <t>シケン</t>
    </rPh>
    <rPh sb="12" eb="14">
      <t>キカン</t>
    </rPh>
    <phoneticPr fontId="17"/>
  </si>
  <si>
    <t>建設発生土処分地確認書</t>
    <rPh sb="0" eb="2">
      <t>ケンセツ</t>
    </rPh>
    <rPh sb="2" eb="4">
      <t>ハッセイ</t>
    </rPh>
    <rPh sb="4" eb="5">
      <t>ド</t>
    </rPh>
    <rPh sb="5" eb="7">
      <t>ショブン</t>
    </rPh>
    <rPh sb="7" eb="8">
      <t>チ</t>
    </rPh>
    <rPh sb="8" eb="11">
      <t>カクニンショ</t>
    </rPh>
    <phoneticPr fontId="17"/>
  </si>
  <si>
    <t>番号</t>
    <rPh sb="0" eb="2">
      <t>バンゴウ</t>
    </rPh>
    <phoneticPr fontId="17"/>
  </si>
  <si>
    <t>建設発生土処分地計画書</t>
    <rPh sb="0" eb="2">
      <t>ケンセツ</t>
    </rPh>
    <rPh sb="2" eb="5">
      <t>ハッセイド</t>
    </rPh>
    <rPh sb="5" eb="8">
      <t>ショブンチ</t>
    </rPh>
    <rPh sb="8" eb="11">
      <t>ケイカクショ</t>
    </rPh>
    <phoneticPr fontId="17"/>
  </si>
  <si>
    <t>建設発生土量</t>
    <rPh sb="0" eb="2">
      <t>ケンセツ</t>
    </rPh>
    <rPh sb="2" eb="5">
      <t>ハッセイド</t>
    </rPh>
    <rPh sb="5" eb="6">
      <t>リョウ</t>
    </rPh>
    <phoneticPr fontId="17"/>
  </si>
  <si>
    <t>運搬距離</t>
    <rPh sb="0" eb="2">
      <t>ウンパン</t>
    </rPh>
    <rPh sb="2" eb="4">
      <t>キョリ</t>
    </rPh>
    <phoneticPr fontId="17"/>
  </si>
  <si>
    <t>建設発生土処分地</t>
    <rPh sb="0" eb="2">
      <t>ケンセツ</t>
    </rPh>
    <rPh sb="2" eb="5">
      <t>ハッセイド</t>
    </rPh>
    <rPh sb="5" eb="8">
      <t>ショブンチ</t>
    </rPh>
    <phoneticPr fontId="17"/>
  </si>
  <si>
    <t>処分地面積</t>
    <rPh sb="0" eb="3">
      <t>ショブンチ</t>
    </rPh>
    <rPh sb="3" eb="5">
      <t>メンセキ</t>
    </rPh>
    <phoneticPr fontId="17"/>
  </si>
  <si>
    <t>㎡</t>
    <phoneticPr fontId="17"/>
  </si>
  <si>
    <t>㎥</t>
    <phoneticPr fontId="17"/>
  </si>
  <si>
    <t>建設発生土処分地確認書</t>
    <rPh sb="0" eb="2">
      <t>ケンセツ</t>
    </rPh>
    <rPh sb="2" eb="5">
      <t>ハッセイド</t>
    </rPh>
    <rPh sb="5" eb="8">
      <t>ショブンチ</t>
    </rPh>
    <rPh sb="8" eb="11">
      <t>カクニンショ</t>
    </rPh>
    <phoneticPr fontId="17"/>
  </si>
  <si>
    <t>※処分状況が分かるような写真を添付すること</t>
    <phoneticPr fontId="17"/>
  </si>
  <si>
    <t>共通項目入力シート</t>
    <rPh sb="0" eb="2">
      <t>キョウツウ</t>
    </rPh>
    <rPh sb="2" eb="4">
      <t>コウモク</t>
    </rPh>
    <rPh sb="4" eb="6">
      <t>ニュウリョク</t>
    </rPh>
    <phoneticPr fontId="17"/>
  </si>
  <si>
    <t>住所</t>
    <rPh sb="0" eb="2">
      <t>ジュウショ</t>
    </rPh>
    <phoneticPr fontId="17"/>
  </si>
  <si>
    <t>氏名</t>
    <rPh sb="0" eb="2">
      <t>シメイ</t>
    </rPh>
    <phoneticPr fontId="17"/>
  </si>
  <si>
    <t>生年月日</t>
    <rPh sb="0" eb="2">
      <t>セイネン</t>
    </rPh>
    <rPh sb="2" eb="4">
      <t>ガッピ</t>
    </rPh>
    <phoneticPr fontId="17"/>
  </si>
  <si>
    <t>着工</t>
    <rPh sb="0" eb="2">
      <t>チャッコウ</t>
    </rPh>
    <phoneticPr fontId="17"/>
  </si>
  <si>
    <t>完成</t>
    <rPh sb="0" eb="2">
      <t>カンセイ</t>
    </rPh>
    <phoneticPr fontId="17"/>
  </si>
  <si>
    <t>資格</t>
    <rPh sb="0" eb="2">
      <t>シカク</t>
    </rPh>
    <phoneticPr fontId="17"/>
  </si>
  <si>
    <t>工事名</t>
    <rPh sb="0" eb="3">
      <t>コウジメイ</t>
    </rPh>
    <phoneticPr fontId="17"/>
  </si>
  <si>
    <t>工事箇所</t>
    <rPh sb="0" eb="2">
      <t>コウジ</t>
    </rPh>
    <rPh sb="2" eb="4">
      <t>カショ</t>
    </rPh>
    <phoneticPr fontId="17"/>
  </si>
  <si>
    <t>工期</t>
    <rPh sb="0" eb="2">
      <t>コウキ</t>
    </rPh>
    <phoneticPr fontId="17"/>
  </si>
  <si>
    <t>現場代理人</t>
    <rPh sb="0" eb="2">
      <t>ゲンバ</t>
    </rPh>
    <rPh sb="2" eb="5">
      <t>ダイリニン</t>
    </rPh>
    <phoneticPr fontId="17"/>
  </si>
  <si>
    <t>主任技術者</t>
    <rPh sb="0" eb="2">
      <t>シュニン</t>
    </rPh>
    <rPh sb="2" eb="5">
      <t>ギジュツシャ</t>
    </rPh>
    <phoneticPr fontId="17"/>
  </si>
  <si>
    <t>事業名</t>
    <rPh sb="0" eb="2">
      <t>ジギョウ</t>
    </rPh>
    <rPh sb="2" eb="3">
      <t>メイ</t>
    </rPh>
    <phoneticPr fontId="17"/>
  </si>
  <si>
    <t>契約</t>
    <rPh sb="0" eb="2">
      <t>ケイヤク</t>
    </rPh>
    <phoneticPr fontId="17"/>
  </si>
  <si>
    <t>税込み</t>
    <rPh sb="0" eb="2">
      <t>ゼイコ</t>
    </rPh>
    <phoneticPr fontId="17"/>
  </si>
  <si>
    <t>起工番号</t>
    <rPh sb="0" eb="2">
      <t>キコウ</t>
    </rPh>
    <rPh sb="2" eb="4">
      <t>バンゴウ</t>
    </rPh>
    <phoneticPr fontId="17"/>
  </si>
  <si>
    <t>商号</t>
    <rPh sb="0" eb="2">
      <t>ショウゴウ</t>
    </rPh>
    <phoneticPr fontId="17"/>
  </si>
  <si>
    <t>名</t>
    <rPh sb="0" eb="1">
      <t>メイ</t>
    </rPh>
    <phoneticPr fontId="17"/>
  </si>
  <si>
    <t>安全教育活動の内容</t>
    <rPh sb="0" eb="2">
      <t>アンゼン</t>
    </rPh>
    <rPh sb="2" eb="4">
      <t>キョウイク</t>
    </rPh>
    <rPh sb="4" eb="6">
      <t>カツドウ</t>
    </rPh>
    <rPh sb="7" eb="9">
      <t>ナイヨウ</t>
    </rPh>
    <phoneticPr fontId="17"/>
  </si>
  <si>
    <t>路線・河川名</t>
    <rPh sb="0" eb="2">
      <t>ロセン</t>
    </rPh>
    <rPh sb="3" eb="5">
      <t>カセン</t>
    </rPh>
    <rPh sb="5" eb="6">
      <t>メイ</t>
    </rPh>
    <phoneticPr fontId="17"/>
  </si>
  <si>
    <t>工 事 打 合 せ 簿</t>
    <rPh sb="0" eb="1">
      <t>コウ</t>
    </rPh>
    <rPh sb="2" eb="3">
      <t>コト</t>
    </rPh>
    <rPh sb="4" eb="5">
      <t>ダ</t>
    </rPh>
    <rPh sb="6" eb="7">
      <t>ゴウ</t>
    </rPh>
    <rPh sb="10" eb="11">
      <t>ボ</t>
    </rPh>
    <phoneticPr fontId="17"/>
  </si>
  <si>
    <t>□発注者</t>
    <rPh sb="1" eb="4">
      <t>ハッチュウシャ</t>
    </rPh>
    <phoneticPr fontId="17"/>
  </si>
  <si>
    <t>発議年月日</t>
    <rPh sb="0" eb="2">
      <t>ハツギ</t>
    </rPh>
    <rPh sb="2" eb="5">
      <t>ネンガッピ</t>
    </rPh>
    <phoneticPr fontId="17"/>
  </si>
  <si>
    <t>発議事項</t>
    <rPh sb="0" eb="2">
      <t>ハツギ</t>
    </rPh>
    <rPh sb="2" eb="4">
      <t>ジコウ</t>
    </rPh>
    <phoneticPr fontId="17"/>
  </si>
  <si>
    <t>（内容）</t>
    <rPh sb="1" eb="3">
      <t>ナイヨウ</t>
    </rPh>
    <phoneticPr fontId="17"/>
  </si>
  <si>
    <t>上記について</t>
    <rPh sb="0" eb="2">
      <t>ジョウキ</t>
    </rPh>
    <phoneticPr fontId="17"/>
  </si>
  <si>
    <t>【様式１】</t>
  </si>
  <si>
    <t>県産資材不使用理由書</t>
  </si>
  <si>
    <t>　　　　　　　　　</t>
  </si>
  <si>
    <t>材　料　名</t>
  </si>
  <si>
    <t>理　　　　　　　　　　由</t>
  </si>
  <si>
    <t>起 工 番 号</t>
    <phoneticPr fontId="17"/>
  </si>
  <si>
    <t>工   事   名</t>
    <phoneticPr fontId="17"/>
  </si>
  <si>
    <t>路        線</t>
    <phoneticPr fontId="17"/>
  </si>
  <si>
    <t>河   川   名</t>
    <phoneticPr fontId="17"/>
  </si>
  <si>
    <t xml:space="preserve">       標記工事において、以下の理由により、県産資材を使用出来ません。</t>
    <phoneticPr fontId="17"/>
  </si>
  <si>
    <t>建設廃棄物処理計画書</t>
    <rPh sb="0" eb="2">
      <t>ケンセツ</t>
    </rPh>
    <rPh sb="2" eb="5">
      <t>ハイキブツ</t>
    </rPh>
    <rPh sb="5" eb="7">
      <t>ショリ</t>
    </rPh>
    <rPh sb="7" eb="10">
      <t>ケイカクショ</t>
    </rPh>
    <phoneticPr fontId="17"/>
  </si>
  <si>
    <t>工事場所</t>
    <rPh sb="0" eb="2">
      <t>コウジ</t>
    </rPh>
    <rPh sb="2" eb="4">
      <t>バショ</t>
    </rPh>
    <phoneticPr fontId="17"/>
  </si>
  <si>
    <t>事務所名</t>
    <rPh sb="0" eb="2">
      <t>ジム</t>
    </rPh>
    <rPh sb="2" eb="3">
      <t>ショ</t>
    </rPh>
    <rPh sb="3" eb="4">
      <t>メイ</t>
    </rPh>
    <phoneticPr fontId="17"/>
  </si>
  <si>
    <t>監督員名</t>
    <rPh sb="0" eb="3">
      <t>カントクイン</t>
    </rPh>
    <rPh sb="3" eb="4">
      <t>メイ</t>
    </rPh>
    <phoneticPr fontId="17"/>
  </si>
  <si>
    <t>建設廃棄物の種類</t>
    <rPh sb="0" eb="2">
      <t>ケンセツ</t>
    </rPh>
    <rPh sb="2" eb="5">
      <t>ハイキブツ</t>
    </rPh>
    <rPh sb="6" eb="8">
      <t>シュルイ</t>
    </rPh>
    <phoneticPr fontId="17"/>
  </si>
  <si>
    <r>
      <t>処分方法</t>
    </r>
    <r>
      <rPr>
        <sz val="8"/>
        <rFont val="ＭＳ Ｐ明朝"/>
        <family val="1"/>
        <charset val="128"/>
      </rPr>
      <t>※１</t>
    </r>
    <rPh sb="0" eb="2">
      <t>ショブン</t>
    </rPh>
    <rPh sb="2" eb="4">
      <t>ホウホウ</t>
    </rPh>
    <phoneticPr fontId="17"/>
  </si>
  <si>
    <r>
      <t>中間処理量
（ｔ・ｍ</t>
    </r>
    <r>
      <rPr>
        <vertAlign val="superscript"/>
        <sz val="10"/>
        <rFont val="ＭＳ Ｐ明朝"/>
        <family val="1"/>
        <charset val="128"/>
      </rPr>
      <t>３</t>
    </r>
    <r>
      <rPr>
        <sz val="10"/>
        <rFont val="ＭＳ Ｐ明朝"/>
        <family val="1"/>
        <charset val="128"/>
      </rPr>
      <t>）</t>
    </r>
    <rPh sb="0" eb="2">
      <t>チュウカン</t>
    </rPh>
    <rPh sb="2" eb="5">
      <t>ショリリョウ</t>
    </rPh>
    <phoneticPr fontId="17"/>
  </si>
  <si>
    <r>
      <t>最終処分量
（ｔ・ｍ</t>
    </r>
    <r>
      <rPr>
        <vertAlign val="superscript"/>
        <sz val="10"/>
        <rFont val="ＭＳ Ｐ明朝"/>
        <family val="1"/>
        <charset val="128"/>
      </rPr>
      <t>３</t>
    </r>
    <r>
      <rPr>
        <sz val="10"/>
        <rFont val="ＭＳ Ｐ明朝"/>
        <family val="1"/>
        <charset val="128"/>
      </rPr>
      <t>）</t>
    </r>
    <rPh sb="0" eb="2">
      <t>サイシュウ</t>
    </rPh>
    <rPh sb="2" eb="5">
      <t>ショブンリョウ</t>
    </rPh>
    <phoneticPr fontId="17"/>
  </si>
  <si>
    <t>処理期間</t>
    <rPh sb="0" eb="2">
      <t>ショリ</t>
    </rPh>
    <rPh sb="2" eb="4">
      <t>キカン</t>
    </rPh>
    <phoneticPr fontId="17"/>
  </si>
  <si>
    <t>処分先（都道府県政令市名）</t>
    <rPh sb="0" eb="2">
      <t>ショブン</t>
    </rPh>
    <rPh sb="2" eb="3">
      <t>サキ</t>
    </rPh>
    <rPh sb="4" eb="8">
      <t>トドウフケン</t>
    </rPh>
    <rPh sb="8" eb="10">
      <t>セイレイ</t>
    </rPh>
    <rPh sb="10" eb="11">
      <t>シ</t>
    </rPh>
    <rPh sb="11" eb="12">
      <t>メイ</t>
    </rPh>
    <phoneticPr fontId="17"/>
  </si>
  <si>
    <t>処理単価</t>
    <rPh sb="0" eb="2">
      <t>ショリ</t>
    </rPh>
    <rPh sb="2" eb="4">
      <t>タンカ</t>
    </rPh>
    <phoneticPr fontId="17"/>
  </si>
  <si>
    <t>収集・運搬業者</t>
    <rPh sb="0" eb="2">
      <t>シュウシュウ</t>
    </rPh>
    <rPh sb="3" eb="5">
      <t>ウンパン</t>
    </rPh>
    <rPh sb="5" eb="7">
      <t>ギョウシャ</t>
    </rPh>
    <phoneticPr fontId="17"/>
  </si>
  <si>
    <t>許可番号等</t>
    <rPh sb="0" eb="2">
      <t>キョカ</t>
    </rPh>
    <rPh sb="2" eb="4">
      <t>バンゴウ</t>
    </rPh>
    <rPh sb="4" eb="5">
      <t>トウ</t>
    </rPh>
    <phoneticPr fontId="17"/>
  </si>
  <si>
    <r>
      <t>２つの地域にまたがる場合</t>
    </r>
    <r>
      <rPr>
        <sz val="8"/>
        <rFont val="ＭＳ Ｐ明朝"/>
        <family val="1"/>
        <charset val="128"/>
      </rPr>
      <t>※２</t>
    </r>
    <rPh sb="3" eb="5">
      <t>チイキ</t>
    </rPh>
    <rPh sb="10" eb="12">
      <t>バアイ</t>
    </rPh>
    <phoneticPr fontId="17"/>
  </si>
  <si>
    <t>備考</t>
    <rPh sb="0" eb="2">
      <t>ビコウ</t>
    </rPh>
    <phoneticPr fontId="17"/>
  </si>
  <si>
    <t>都道府県
・特定市</t>
    <rPh sb="0" eb="4">
      <t>トドウフケン</t>
    </rPh>
    <rPh sb="6" eb="8">
      <t>トクテイ</t>
    </rPh>
    <rPh sb="8" eb="9">
      <t>シ</t>
    </rPh>
    <phoneticPr fontId="17"/>
  </si>
  <si>
    <t>許可番号</t>
    <rPh sb="0" eb="2">
      <t>キョカ</t>
    </rPh>
    <rPh sb="2" eb="4">
      <t>バンゴウ</t>
    </rPh>
    <phoneticPr fontId="17"/>
  </si>
  <si>
    <t>取扱う
建設廃棄物の種類</t>
    <rPh sb="0" eb="1">
      <t>ト</t>
    </rPh>
    <rPh sb="1" eb="2">
      <t>アツカ</t>
    </rPh>
    <rPh sb="4" eb="6">
      <t>ケンセツ</t>
    </rPh>
    <rPh sb="6" eb="9">
      <t>ハイキブツ</t>
    </rPh>
    <rPh sb="10" eb="12">
      <t>シュルイ</t>
    </rPh>
    <phoneticPr fontId="17"/>
  </si>
  <si>
    <t>（第</t>
    <rPh sb="1" eb="2">
      <t>ダイ</t>
    </rPh>
    <phoneticPr fontId="17"/>
  </si>
  <si>
    <t>再 資 源 化 等 報 告 書</t>
    <phoneticPr fontId="17"/>
  </si>
  <si>
    <t>住所　　　　　　　　　　　　　　　　　　　　　　　　　　　　　　　　</t>
    <phoneticPr fontId="17"/>
  </si>
  <si>
    <r>
      <t>　1　工事の名称</t>
    </r>
    <r>
      <rPr>
        <u/>
        <sz val="10.5"/>
        <color indexed="8"/>
        <rFont val="ＭＳ 明朝"/>
        <family val="1"/>
        <charset val="128"/>
      </rPr>
      <t>　　　　　　　　　　　　　　　　　　　</t>
    </r>
    <phoneticPr fontId="17"/>
  </si>
  <si>
    <r>
      <t>　2　工事の場所　</t>
    </r>
    <r>
      <rPr>
        <u/>
        <sz val="10.5"/>
        <color indexed="8"/>
        <rFont val="ＭＳ 明朝"/>
        <family val="1"/>
        <charset val="128"/>
      </rPr>
      <t>　　　　　　　　　　　　　　　　　　　　　　　　　　　</t>
    </r>
    <phoneticPr fontId="17"/>
  </si>
  <si>
    <t>　3　再資源化等が完了した年月日</t>
    <phoneticPr fontId="17"/>
  </si>
  <si>
    <t>特定建設資材廃棄物
の種類</t>
    <phoneticPr fontId="17"/>
  </si>
  <si>
    <t xml:space="preserve">施設の名称
</t>
    <phoneticPr fontId="17"/>
  </si>
  <si>
    <t xml:space="preserve">所在地
</t>
    <phoneticPr fontId="17"/>
  </si>
  <si>
    <r>
      <t>氏名</t>
    </r>
    <r>
      <rPr>
        <sz val="8"/>
        <color indexed="8"/>
        <rFont val="ＭＳ 明朝"/>
        <family val="1"/>
        <charset val="128"/>
      </rPr>
      <t>(法人にあっては商号又は名称及び代表者の氏名)</t>
    </r>
    <r>
      <rPr>
        <sz val="10.5"/>
        <color indexed="8"/>
        <rFont val="ＭＳ 明朝"/>
        <family val="1"/>
        <charset val="128"/>
      </rPr>
      <t>　 　  　  　　　</t>
    </r>
    <phoneticPr fontId="17"/>
  </si>
  <si>
    <t>(郵便番号　　　　―　　　　　)　　</t>
    <phoneticPr fontId="17"/>
  </si>
  <si>
    <t>電話番号</t>
    <phoneticPr fontId="17"/>
  </si>
  <si>
    <t>　　 再生資源利用実施書(必要事項を記載したもの)</t>
    <phoneticPr fontId="17"/>
  </si>
  <si>
    <t>　　 再生資源利用促進実施書(必要事項を記載したもの)</t>
    <phoneticPr fontId="17"/>
  </si>
  <si>
    <t>契約後
10日以内</t>
    <rPh sb="0" eb="3">
      <t>ケイヤクゴ</t>
    </rPh>
    <rPh sb="6" eb="7">
      <t>ヒ</t>
    </rPh>
    <rPh sb="7" eb="9">
      <t>イナイ</t>
    </rPh>
    <phoneticPr fontId="17"/>
  </si>
  <si>
    <t>建設副産物情報交換ｼｽﾃﾑ工事登録証明書（実施）</t>
    <rPh sb="0" eb="2">
      <t>ケンセツ</t>
    </rPh>
    <rPh sb="2" eb="5">
      <t>フクサンブツ</t>
    </rPh>
    <rPh sb="5" eb="7">
      <t>ジョウホウ</t>
    </rPh>
    <rPh sb="7" eb="9">
      <t>コウカン</t>
    </rPh>
    <rPh sb="13" eb="15">
      <t>コウジ</t>
    </rPh>
    <rPh sb="15" eb="17">
      <t>トウロク</t>
    </rPh>
    <rPh sb="17" eb="20">
      <t>ショウメイショ</t>
    </rPh>
    <rPh sb="21" eb="23">
      <t>ジッシ</t>
    </rPh>
    <phoneticPr fontId="17"/>
  </si>
  <si>
    <t>工事名</t>
    <rPh sb="0" eb="2">
      <t>コウジ</t>
    </rPh>
    <rPh sb="2" eb="3">
      <t>メイ</t>
    </rPh>
    <phoneticPr fontId="17"/>
  </si>
  <si>
    <t>処理能力
（t・㎥/日）</t>
    <rPh sb="0" eb="2">
      <t>ショリ</t>
    </rPh>
    <rPh sb="2" eb="4">
      <t>ノウリョク</t>
    </rPh>
    <rPh sb="10" eb="11">
      <t>ニチ</t>
    </rPh>
    <phoneticPr fontId="17"/>
  </si>
  <si>
    <t>※添付書類として、産業廃棄物処理業許可証の写しを添付</t>
    <rPh sb="1" eb="3">
      <t>テンプ</t>
    </rPh>
    <rPh sb="3" eb="5">
      <t>ショルイ</t>
    </rPh>
    <rPh sb="9" eb="11">
      <t>サンギョウ</t>
    </rPh>
    <rPh sb="11" eb="14">
      <t>ハイキブツ</t>
    </rPh>
    <rPh sb="14" eb="16">
      <t>ショリ</t>
    </rPh>
    <rPh sb="16" eb="17">
      <t>ギョウ</t>
    </rPh>
    <rPh sb="17" eb="19">
      <t>キョカ</t>
    </rPh>
    <rPh sb="19" eb="20">
      <t>ショウ</t>
    </rPh>
    <rPh sb="21" eb="22">
      <t>ウツ</t>
    </rPh>
    <rPh sb="24" eb="26">
      <t>テンプ</t>
    </rPh>
    <phoneticPr fontId="17"/>
  </si>
  <si>
    <t>様式－３(1)</t>
    <rPh sb="0" eb="2">
      <t>ヨウシキ</t>
    </rPh>
    <phoneticPr fontId="71"/>
  </si>
  <si>
    <t>工　　程　　表</t>
    <rPh sb="0" eb="1">
      <t>コウ</t>
    </rPh>
    <rPh sb="3" eb="4">
      <t>ホド</t>
    </rPh>
    <rPh sb="6" eb="7">
      <t>ヒョウ</t>
    </rPh>
    <phoneticPr fontId="71"/>
  </si>
  <si>
    <t>年月日：</t>
    <rPh sb="0" eb="3">
      <t>ネンガッピ</t>
    </rPh>
    <phoneticPr fontId="17"/>
  </si>
  <si>
    <t>工事名</t>
    <rPh sb="0" eb="2">
      <t>コウジ</t>
    </rPh>
    <rPh sb="2" eb="3">
      <t>メイ</t>
    </rPh>
    <phoneticPr fontId="71"/>
  </si>
  <si>
    <t>工　期</t>
    <rPh sb="0" eb="1">
      <t>コウ</t>
    </rPh>
    <rPh sb="2" eb="3">
      <t>キ</t>
    </rPh>
    <phoneticPr fontId="71"/>
  </si>
  <si>
    <t>自</t>
    <rPh sb="0" eb="1">
      <t>ジ</t>
    </rPh>
    <phoneticPr fontId="71"/>
  </si>
  <si>
    <t>至</t>
    <rPh sb="0" eb="1">
      <t>イタル</t>
    </rPh>
    <phoneticPr fontId="71"/>
  </si>
  <si>
    <t>月</t>
    <rPh sb="0" eb="1">
      <t>ツキ</t>
    </rPh>
    <phoneticPr fontId="71"/>
  </si>
  <si>
    <t>日</t>
    <rPh sb="0" eb="1">
      <t>ニチ</t>
    </rPh>
    <phoneticPr fontId="71"/>
  </si>
  <si>
    <t>工　　種</t>
    <rPh sb="0" eb="1">
      <t>コウ</t>
    </rPh>
    <rPh sb="3" eb="4">
      <t>タネ</t>
    </rPh>
    <phoneticPr fontId="71"/>
  </si>
  <si>
    <t>記載要領</t>
    <rPh sb="0" eb="2">
      <t>キサイ</t>
    </rPh>
    <rPh sb="2" eb="4">
      <t>ヨウリョウ</t>
    </rPh>
    <phoneticPr fontId="21"/>
  </si>
  <si>
    <t>　1　工種は工事数量総括表の工種を記載する。（工種以外でも必要なものは、記載する。）</t>
    <rPh sb="3" eb="5">
      <t>コウシュ</t>
    </rPh>
    <rPh sb="6" eb="8">
      <t>コウジ</t>
    </rPh>
    <rPh sb="8" eb="10">
      <t>スウリョウ</t>
    </rPh>
    <rPh sb="10" eb="12">
      <t>ソウカツ</t>
    </rPh>
    <rPh sb="12" eb="13">
      <t>ヒョウ</t>
    </rPh>
    <rPh sb="14" eb="16">
      <t>コウシュ</t>
    </rPh>
    <rPh sb="17" eb="19">
      <t>キサイ</t>
    </rPh>
    <rPh sb="23" eb="25">
      <t>コウシュ</t>
    </rPh>
    <rPh sb="25" eb="27">
      <t>イガイ</t>
    </rPh>
    <rPh sb="29" eb="31">
      <t>ヒツヨウ</t>
    </rPh>
    <rPh sb="36" eb="38">
      <t>キサイ</t>
    </rPh>
    <phoneticPr fontId="21"/>
  </si>
  <si>
    <t>　2　予定工程は黒実線をもって表示する。</t>
    <rPh sb="3" eb="5">
      <t>ヨテイ</t>
    </rPh>
    <rPh sb="5" eb="7">
      <t>コウテイ</t>
    </rPh>
    <rPh sb="8" eb="9">
      <t>クロ</t>
    </rPh>
    <rPh sb="9" eb="11">
      <t>ジッセン</t>
    </rPh>
    <rPh sb="15" eb="17">
      <t>ヒョウジ</t>
    </rPh>
    <phoneticPr fontId="21"/>
  </si>
  <si>
    <t>変　　更　　工　　程　　表</t>
    <rPh sb="0" eb="1">
      <t>ヘン</t>
    </rPh>
    <rPh sb="3" eb="4">
      <t>サラ</t>
    </rPh>
    <rPh sb="6" eb="7">
      <t>コウ</t>
    </rPh>
    <rPh sb="9" eb="10">
      <t>ホド</t>
    </rPh>
    <rPh sb="12" eb="13">
      <t>ヒョウ</t>
    </rPh>
    <phoneticPr fontId="71"/>
  </si>
  <si>
    <t>変更工期</t>
    <rPh sb="0" eb="2">
      <t>ヘンコウ</t>
    </rPh>
    <rPh sb="2" eb="3">
      <t>コウ</t>
    </rPh>
    <rPh sb="3" eb="4">
      <t>キ</t>
    </rPh>
    <phoneticPr fontId="71"/>
  </si>
  <si>
    <t>　2　当初契約の工程は黒実線をもって表示する。また、変更契約の工程は下段に黒点線もしくは赤実線をもって表示する。</t>
    <rPh sb="3" eb="5">
      <t>トウショ</t>
    </rPh>
    <rPh sb="5" eb="7">
      <t>ケイヤク</t>
    </rPh>
    <rPh sb="8" eb="10">
      <t>コウテイ</t>
    </rPh>
    <rPh sb="11" eb="12">
      <t>クロ</t>
    </rPh>
    <rPh sb="12" eb="14">
      <t>ジッセン</t>
    </rPh>
    <rPh sb="18" eb="20">
      <t>ヒョウジ</t>
    </rPh>
    <rPh sb="26" eb="28">
      <t>ヘンコウ</t>
    </rPh>
    <rPh sb="28" eb="30">
      <t>ケイヤク</t>
    </rPh>
    <rPh sb="31" eb="33">
      <t>コウテイ</t>
    </rPh>
    <rPh sb="34" eb="36">
      <t>カダン</t>
    </rPh>
    <rPh sb="37" eb="38">
      <t>クロ</t>
    </rPh>
    <rPh sb="38" eb="40">
      <t>テンセン</t>
    </rPh>
    <rPh sb="44" eb="45">
      <t>アカ</t>
    </rPh>
    <rPh sb="45" eb="47">
      <t>ジッセン</t>
    </rPh>
    <rPh sb="51" eb="53">
      <t>ヒョウジ</t>
    </rPh>
    <phoneticPr fontId="21"/>
  </si>
  <si>
    <t>変更工程表</t>
    <rPh sb="0" eb="2">
      <t>ヘンコウ</t>
    </rPh>
    <rPh sb="2" eb="5">
      <t>コウテイヒョウ</t>
    </rPh>
    <phoneticPr fontId="17"/>
  </si>
  <si>
    <t>様式－１(2)</t>
    <rPh sb="0" eb="2">
      <t>ヨウシキ</t>
    </rPh>
    <phoneticPr fontId="71"/>
  </si>
  <si>
    <t>経　　歴　　書</t>
    <phoneticPr fontId="71"/>
  </si>
  <si>
    <t>資格及び資格番号</t>
    <rPh sb="2" eb="3">
      <t>オヨ</t>
    </rPh>
    <rPh sb="4" eb="6">
      <t>シカク</t>
    </rPh>
    <rPh sb="6" eb="8">
      <t>バンゴウ</t>
    </rPh>
    <phoneticPr fontId="63"/>
  </si>
  <si>
    <t>年月日：</t>
    <rPh sb="0" eb="3">
      <t>ネンガッピ</t>
    </rPh>
    <phoneticPr fontId="76"/>
  </si>
  <si>
    <t>工 事 名</t>
    <rPh sb="0" eb="1">
      <t>コウ</t>
    </rPh>
    <rPh sb="2" eb="3">
      <t>コト</t>
    </rPh>
    <rPh sb="4" eb="5">
      <t>メイ</t>
    </rPh>
    <phoneticPr fontId="71"/>
  </si>
  <si>
    <t>工事名</t>
  </si>
  <si>
    <t>契約年月日</t>
  </si>
  <si>
    <t>単位</t>
  </si>
  <si>
    <t>□受注者</t>
    <rPh sb="1" eb="4">
      <t>ジュチュウシャ</t>
    </rPh>
    <phoneticPr fontId="17"/>
  </si>
  <si>
    <t>　□指示　　　□協議　　　□通知　　　□承諾　　　□報告　　　□提出</t>
    <rPh sb="2" eb="4">
      <t>シジ</t>
    </rPh>
    <rPh sb="8" eb="10">
      <t>キョウギ</t>
    </rPh>
    <rPh sb="14" eb="16">
      <t>ツウチ</t>
    </rPh>
    <rPh sb="20" eb="22">
      <t>ショウダク</t>
    </rPh>
    <rPh sb="26" eb="28">
      <t>ホウコク</t>
    </rPh>
    <rPh sb="32" eb="34">
      <t>テイシュツ</t>
    </rPh>
    <phoneticPr fontId="17"/>
  </si>
  <si>
    <t>□その他</t>
    <rPh sb="3" eb="4">
      <t>タ</t>
    </rPh>
    <phoneticPr fontId="17"/>
  </si>
  <si>
    <t>添付図</t>
    <rPh sb="0" eb="2">
      <t>テンプ</t>
    </rPh>
    <rPh sb="2" eb="3">
      <t>ズ</t>
    </rPh>
    <phoneticPr fontId="17"/>
  </si>
  <si>
    <t>葉、その他添付図書</t>
    <rPh sb="0" eb="1">
      <t>ハ</t>
    </rPh>
    <rPh sb="4" eb="5">
      <t>タ</t>
    </rPh>
    <rPh sb="5" eb="7">
      <t>テンプ</t>
    </rPh>
    <rPh sb="7" eb="9">
      <t>トショ</t>
    </rPh>
    <phoneticPr fontId="17"/>
  </si>
  <si>
    <t>□指示</t>
    <rPh sb="1" eb="3">
      <t>シジ</t>
    </rPh>
    <phoneticPr fontId="17"/>
  </si>
  <si>
    <t>□承諾</t>
    <rPh sb="1" eb="3">
      <t>ショウダク</t>
    </rPh>
    <phoneticPr fontId="17"/>
  </si>
  <si>
    <t>□協議</t>
    <rPh sb="1" eb="3">
      <t>キョウギ</t>
    </rPh>
    <phoneticPr fontId="17"/>
  </si>
  <si>
    <t>□提出</t>
    <rPh sb="1" eb="3">
      <t>テイシュツ</t>
    </rPh>
    <phoneticPr fontId="17"/>
  </si>
  <si>
    <t>□受理</t>
    <rPh sb="1" eb="3">
      <t>ジュリ</t>
    </rPh>
    <phoneticPr fontId="17"/>
  </si>
  <si>
    <t>処理</t>
    <rPh sb="0" eb="2">
      <t>ショリ</t>
    </rPh>
    <phoneticPr fontId="17"/>
  </si>
  <si>
    <t>受注者</t>
    <rPh sb="0" eb="3">
      <t>ジュチュウシャシャ</t>
    </rPh>
    <phoneticPr fontId="17"/>
  </si>
  <si>
    <t>□報告</t>
    <rPh sb="1" eb="3">
      <t>ホウコク</t>
    </rPh>
    <phoneticPr fontId="17"/>
  </si>
  <si>
    <t>回答</t>
    <rPh sb="0" eb="2">
      <t>カイトウ</t>
    </rPh>
    <phoneticPr fontId="17"/>
  </si>
  <si>
    <t>現　場
代理人</t>
    <rPh sb="0" eb="1">
      <t>ウツツ</t>
    </rPh>
    <rPh sb="2" eb="3">
      <t>バ</t>
    </rPh>
    <rPh sb="4" eb="7">
      <t>ダイリニン</t>
    </rPh>
    <phoneticPr fontId="17"/>
  </si>
  <si>
    <t>主　任
（監　理）
技術者</t>
    <rPh sb="0" eb="1">
      <t>シュ</t>
    </rPh>
    <rPh sb="2" eb="3">
      <t>ニン</t>
    </rPh>
    <rPh sb="5" eb="6">
      <t>ラン</t>
    </rPh>
    <rPh sb="7" eb="8">
      <t>リ</t>
    </rPh>
    <rPh sb="10" eb="13">
      <t>ギジュツシャ</t>
    </rPh>
    <phoneticPr fontId="17"/>
  </si>
  <si>
    <t>品質規格</t>
    <rPh sb="0" eb="2">
      <t>ヒンシツ</t>
    </rPh>
    <rPh sb="2" eb="4">
      <t>キカク</t>
    </rPh>
    <phoneticPr fontId="17"/>
  </si>
  <si>
    <t>段　階　確　認　書</t>
    <rPh sb="0" eb="1">
      <t>ダン</t>
    </rPh>
    <rPh sb="2" eb="3">
      <t>カイ</t>
    </rPh>
    <rPh sb="4" eb="5">
      <t>アキラ</t>
    </rPh>
    <rPh sb="6" eb="7">
      <t>シノブ</t>
    </rPh>
    <rPh sb="8" eb="9">
      <t>ショ</t>
    </rPh>
    <phoneticPr fontId="71"/>
  </si>
  <si>
    <t>施　工　予　定　表</t>
    <rPh sb="0" eb="1">
      <t>シ</t>
    </rPh>
    <rPh sb="2" eb="3">
      <t>コウ</t>
    </rPh>
    <rPh sb="4" eb="5">
      <t>ヨ</t>
    </rPh>
    <rPh sb="6" eb="7">
      <t>サダム</t>
    </rPh>
    <rPh sb="8" eb="9">
      <t>ヒョウ</t>
    </rPh>
    <phoneticPr fontId="71"/>
  </si>
  <si>
    <t>共通仕様書に基づき、下記のとおり施工段階の予定時期を報告いたします。</t>
    <rPh sb="0" eb="2">
      <t>キョウツウ</t>
    </rPh>
    <rPh sb="2" eb="5">
      <t>シヨウショ</t>
    </rPh>
    <rPh sb="6" eb="7">
      <t>モト</t>
    </rPh>
    <rPh sb="10" eb="12">
      <t>カキ</t>
    </rPh>
    <rPh sb="16" eb="18">
      <t>セコウ</t>
    </rPh>
    <rPh sb="18" eb="20">
      <t>ダンカイ</t>
    </rPh>
    <rPh sb="21" eb="23">
      <t>ヨテイ</t>
    </rPh>
    <rPh sb="23" eb="25">
      <t>ジキ</t>
    </rPh>
    <rPh sb="26" eb="28">
      <t>ホウコク</t>
    </rPh>
    <phoneticPr fontId="71"/>
  </si>
  <si>
    <t>受注者名：</t>
    <rPh sb="0" eb="3">
      <t>ジュチュウシャ</t>
    </rPh>
    <rPh sb="3" eb="4">
      <t>メイ</t>
    </rPh>
    <phoneticPr fontId="71"/>
  </si>
  <si>
    <t>種　　　別</t>
    <rPh sb="0" eb="1">
      <t>タネ</t>
    </rPh>
    <rPh sb="4" eb="5">
      <t>ベツ</t>
    </rPh>
    <phoneticPr fontId="71"/>
  </si>
  <si>
    <t>細　　　別</t>
    <rPh sb="0" eb="1">
      <t>ホソ</t>
    </rPh>
    <rPh sb="4" eb="5">
      <t>ベツ</t>
    </rPh>
    <phoneticPr fontId="71"/>
  </si>
  <si>
    <t>確認時期項目</t>
    <rPh sb="0" eb="2">
      <t>カクニン</t>
    </rPh>
    <rPh sb="2" eb="4">
      <t>ジキ</t>
    </rPh>
    <rPh sb="4" eb="6">
      <t>コウモク</t>
    </rPh>
    <phoneticPr fontId="71"/>
  </si>
  <si>
    <t>施工予定時期</t>
    <rPh sb="0" eb="2">
      <t>セコウ</t>
    </rPh>
    <rPh sb="2" eb="4">
      <t>ヨテイ</t>
    </rPh>
    <rPh sb="4" eb="6">
      <t>ジキ</t>
    </rPh>
    <phoneticPr fontId="71"/>
  </si>
  <si>
    <t>記　　　事</t>
    <rPh sb="0" eb="1">
      <t>キ</t>
    </rPh>
    <rPh sb="4" eb="5">
      <t>コト</t>
    </rPh>
    <phoneticPr fontId="71"/>
  </si>
  <si>
    <t>通　　知　　書</t>
    <rPh sb="0" eb="1">
      <t>ツウ</t>
    </rPh>
    <rPh sb="3" eb="4">
      <t>チ</t>
    </rPh>
    <rPh sb="6" eb="7">
      <t>ショ</t>
    </rPh>
    <phoneticPr fontId="71"/>
  </si>
  <si>
    <t>監督職員名：</t>
    <rPh sb="0" eb="2">
      <t>カントク</t>
    </rPh>
    <rPh sb="2" eb="4">
      <t>ショクイン</t>
    </rPh>
    <rPh sb="4" eb="5">
      <t>ナ</t>
    </rPh>
    <phoneticPr fontId="71"/>
  </si>
  <si>
    <t>確 認 種 別</t>
    <rPh sb="0" eb="1">
      <t>アキラ</t>
    </rPh>
    <rPh sb="2" eb="3">
      <t>シノブ</t>
    </rPh>
    <rPh sb="4" eb="5">
      <t>タネ</t>
    </rPh>
    <rPh sb="6" eb="7">
      <t>ベツ</t>
    </rPh>
    <phoneticPr fontId="71"/>
  </si>
  <si>
    <t>確 認 細 別</t>
    <rPh sb="0" eb="1">
      <t>アキラ</t>
    </rPh>
    <rPh sb="2" eb="3">
      <t>シノブ</t>
    </rPh>
    <rPh sb="4" eb="5">
      <t>ホソ</t>
    </rPh>
    <rPh sb="6" eb="7">
      <t>ベツ</t>
    </rPh>
    <phoneticPr fontId="71"/>
  </si>
  <si>
    <t>確認時期予定日</t>
    <rPh sb="0" eb="2">
      <t>カクニン</t>
    </rPh>
    <rPh sb="2" eb="4">
      <t>ジキ</t>
    </rPh>
    <rPh sb="4" eb="6">
      <t>ヨテイ</t>
    </rPh>
    <rPh sb="6" eb="7">
      <t>ヒ</t>
    </rPh>
    <phoneticPr fontId="71"/>
  </si>
  <si>
    <t>確認実施日等</t>
    <rPh sb="0" eb="2">
      <t>カクニン</t>
    </rPh>
    <rPh sb="2" eb="5">
      <t>ジッシビ</t>
    </rPh>
    <rPh sb="5" eb="6">
      <t>ナド</t>
    </rPh>
    <phoneticPr fontId="71"/>
  </si>
  <si>
    <t>確　　認　　書</t>
    <rPh sb="0" eb="1">
      <t>アキラ</t>
    </rPh>
    <rPh sb="3" eb="4">
      <t>シノブ</t>
    </rPh>
    <rPh sb="6" eb="7">
      <t>ショ</t>
    </rPh>
    <phoneticPr fontId="71"/>
  </si>
  <si>
    <t>上記について、段階確認を実施し確認した。</t>
    <rPh sb="0" eb="2">
      <t>ジョウキ</t>
    </rPh>
    <rPh sb="7" eb="9">
      <t>ダンカイ</t>
    </rPh>
    <rPh sb="9" eb="11">
      <t>カクニン</t>
    </rPh>
    <rPh sb="12" eb="14">
      <t>ジッシ</t>
    </rPh>
    <rPh sb="15" eb="17">
      <t>カクニン</t>
    </rPh>
    <phoneticPr fontId="71"/>
  </si>
  <si>
    <t>事故速報</t>
    <rPh sb="0" eb="2">
      <t>ジコ</t>
    </rPh>
    <rPh sb="2" eb="4">
      <t>ソクホウ</t>
    </rPh>
    <phoneticPr fontId="17"/>
  </si>
  <si>
    <t>事　　故　　速　　報　　（第　　報）</t>
    <phoneticPr fontId="17"/>
  </si>
  <si>
    <t>情報の通報者名</t>
    <rPh sb="3" eb="6">
      <t>ツウホウシャ</t>
    </rPh>
    <rPh sb="6" eb="7">
      <t>メイ</t>
    </rPh>
    <phoneticPr fontId="17"/>
  </si>
  <si>
    <t>（受注者名、第三者名等）</t>
    <rPh sb="1" eb="4">
      <t>ジュチュウシャ</t>
    </rPh>
    <rPh sb="4" eb="5">
      <t>メイ</t>
    </rPh>
    <rPh sb="6" eb="9">
      <t>ダイサンシャ</t>
    </rPh>
    <rPh sb="9" eb="10">
      <t>メイ</t>
    </rPh>
    <rPh sb="10" eb="11">
      <t>トウ</t>
    </rPh>
    <phoneticPr fontId="17"/>
  </si>
  <si>
    <t>事故発生月日</t>
    <phoneticPr fontId="17"/>
  </si>
  <si>
    <t>天候（温度）</t>
    <rPh sb="3" eb="5">
      <t>オンド</t>
    </rPh>
    <phoneticPr fontId="17"/>
  </si>
  <si>
    <t>事故発生場所</t>
  </si>
  <si>
    <t>工期</t>
    <phoneticPr fontId="17"/>
  </si>
  <si>
    <t>事故の内訳</t>
    <rPh sb="0" eb="2">
      <t>ジコ</t>
    </rPh>
    <rPh sb="3" eb="5">
      <t>ウチワケ</t>
    </rPh>
    <phoneticPr fontId="17"/>
  </si>
  <si>
    <t>氏　　名</t>
    <phoneticPr fontId="17"/>
  </si>
  <si>
    <t>職　　種　</t>
    <phoneticPr fontId="17"/>
  </si>
  <si>
    <t>被害の程度　</t>
    <phoneticPr fontId="17"/>
  </si>
  <si>
    <t>備　　考（病院名等）</t>
    <phoneticPr fontId="17"/>
  </si>
  <si>
    <t>事 故 の 概 要</t>
    <rPh sb="0" eb="1">
      <t>ジ</t>
    </rPh>
    <rPh sb="2" eb="3">
      <t>ユエ</t>
    </rPh>
    <rPh sb="6" eb="7">
      <t>オオムネ</t>
    </rPh>
    <rPh sb="8" eb="9">
      <t>ヨウ</t>
    </rPh>
    <phoneticPr fontId="17"/>
  </si>
  <si>
    <t>※事故の原因、経緯、処置等</t>
    <rPh sb="1" eb="3">
      <t>ジコ</t>
    </rPh>
    <rPh sb="4" eb="6">
      <t>ゲンイン</t>
    </rPh>
    <rPh sb="7" eb="9">
      <t>ケイイ</t>
    </rPh>
    <rPh sb="10" eb="12">
      <t>ショチ</t>
    </rPh>
    <rPh sb="12" eb="13">
      <t>トウ</t>
    </rPh>
    <phoneticPr fontId="17"/>
  </si>
  <si>
    <t>工　事　履　行　報　告　書</t>
    <rPh sb="0" eb="1">
      <t>コウ</t>
    </rPh>
    <rPh sb="2" eb="3">
      <t>コト</t>
    </rPh>
    <rPh sb="4" eb="5">
      <t>クツ</t>
    </rPh>
    <rPh sb="6" eb="7">
      <t>ギョウ</t>
    </rPh>
    <rPh sb="8" eb="9">
      <t>ホウ</t>
    </rPh>
    <rPh sb="10" eb="11">
      <t>コク</t>
    </rPh>
    <rPh sb="12" eb="13">
      <t>ショ</t>
    </rPh>
    <phoneticPr fontId="71"/>
  </si>
  <si>
    <t>月分）</t>
    <rPh sb="0" eb="1">
      <t>ツキ</t>
    </rPh>
    <rPh sb="1" eb="2">
      <t>ブン</t>
    </rPh>
    <phoneticPr fontId="71"/>
  </si>
  <si>
    <t>月　　別</t>
    <rPh sb="0" eb="1">
      <t>ツキ</t>
    </rPh>
    <rPh sb="3" eb="4">
      <t>ベツ</t>
    </rPh>
    <phoneticPr fontId="71"/>
  </si>
  <si>
    <t>予定工程　％
（　）は工程変更後</t>
    <rPh sb="0" eb="2">
      <t>ヨテイ</t>
    </rPh>
    <rPh sb="2" eb="4">
      <t>コウテイ</t>
    </rPh>
    <rPh sb="11" eb="13">
      <t>コウテイ</t>
    </rPh>
    <rPh sb="13" eb="15">
      <t>ヘンコウ</t>
    </rPh>
    <rPh sb="15" eb="16">
      <t>ゴ</t>
    </rPh>
    <phoneticPr fontId="71"/>
  </si>
  <si>
    <t>実施工程　％</t>
    <rPh sb="0" eb="2">
      <t>ジッシ</t>
    </rPh>
    <rPh sb="2" eb="4">
      <t>コウテイ</t>
    </rPh>
    <phoneticPr fontId="71"/>
  </si>
  <si>
    <t>備　　考</t>
    <rPh sb="0" eb="1">
      <t>ソナエ</t>
    </rPh>
    <rPh sb="3" eb="4">
      <t>コウ</t>
    </rPh>
    <phoneticPr fontId="71"/>
  </si>
  <si>
    <t>（記事欄）</t>
    <rPh sb="1" eb="3">
      <t>キジ</t>
    </rPh>
    <rPh sb="3" eb="4">
      <t>ラン</t>
    </rPh>
    <phoneticPr fontId="71"/>
  </si>
  <si>
    <t>主　任
（監理）
技術者</t>
    <rPh sb="0" eb="1">
      <t>シュ</t>
    </rPh>
    <rPh sb="2" eb="3">
      <t>ニン</t>
    </rPh>
    <rPh sb="5" eb="6">
      <t>ラン</t>
    </rPh>
    <rPh sb="6" eb="7">
      <t>リ</t>
    </rPh>
    <rPh sb="9" eb="12">
      <t>ギジュツシャ</t>
    </rPh>
    <phoneticPr fontId="17"/>
  </si>
  <si>
    <t>工事履行報告書</t>
    <rPh sb="0" eb="2">
      <t>コウジ</t>
    </rPh>
    <rPh sb="2" eb="4">
      <t>リコウ</t>
    </rPh>
    <rPh sb="4" eb="7">
      <t>ホウコクショ</t>
    </rPh>
    <phoneticPr fontId="17"/>
  </si>
  <si>
    <t>記</t>
    <rPh sb="0" eb="1">
      <t>キ</t>
    </rPh>
    <phoneticPr fontId="71"/>
  </si>
  <si>
    <t>1.</t>
    <phoneticPr fontId="17"/>
  </si>
  <si>
    <t>3.</t>
    <phoneticPr fontId="17"/>
  </si>
  <si>
    <t>支給品受領書</t>
    <rPh sb="0" eb="2">
      <t>シキュウ</t>
    </rPh>
    <rPh sb="2" eb="3">
      <t>ヒン</t>
    </rPh>
    <rPh sb="3" eb="6">
      <t>ジュリョウショ</t>
    </rPh>
    <phoneticPr fontId="17"/>
  </si>
  <si>
    <t>支　　給　　品　　受　　領　　書</t>
  </si>
  <si>
    <t>（氏名）</t>
    <rPh sb="1" eb="3">
      <t>シメイ</t>
    </rPh>
    <phoneticPr fontId="76"/>
  </si>
  <si>
    <t>　　　下記のとおり支給品を受領しました。</t>
  </si>
  <si>
    <t>工 事 名</t>
  </si>
  <si>
    <t>単　位</t>
  </si>
  <si>
    <t>前回まで</t>
    <phoneticPr fontId="76"/>
  </si>
  <si>
    <t>支給品清算書（支給材料清算書）</t>
    <rPh sb="0" eb="2">
      <t>シキュウ</t>
    </rPh>
    <rPh sb="2" eb="3">
      <t>ヒン</t>
    </rPh>
    <rPh sb="3" eb="6">
      <t>セイサンショ</t>
    </rPh>
    <rPh sb="7" eb="9">
      <t>シキュウ</t>
    </rPh>
    <rPh sb="9" eb="11">
      <t>ザイリョウ</t>
    </rPh>
    <rPh sb="11" eb="14">
      <t>セイサンショ</t>
    </rPh>
    <phoneticPr fontId="17"/>
  </si>
  <si>
    <t>支給品精算書（支給材料清算書）</t>
    <rPh sb="7" eb="9">
      <t>シキュウ</t>
    </rPh>
    <rPh sb="9" eb="11">
      <t>ザイリョウ</t>
    </rPh>
    <rPh sb="11" eb="14">
      <t>セイサンショ</t>
    </rPh>
    <phoneticPr fontId="80"/>
  </si>
  <si>
    <t>　下記のとおり支給品を精算します。</t>
  </si>
  <si>
    <t>支給数量</t>
  </si>
  <si>
    <t>使用数量</t>
  </si>
  <si>
    <t>※</t>
  </si>
  <si>
    <t>※物品管理簿登記</t>
    <phoneticPr fontId="76"/>
  </si>
  <si>
    <t>主任監督員</t>
  </si>
  <si>
    <t>　　　　　　　</t>
  </si>
  <si>
    <t>現場発生品調書</t>
    <rPh sb="0" eb="2">
      <t>ゲンバ</t>
    </rPh>
    <rPh sb="2" eb="4">
      <t>ハッセイ</t>
    </rPh>
    <rPh sb="4" eb="5">
      <t>ヒン</t>
    </rPh>
    <rPh sb="5" eb="7">
      <t>チョウショ</t>
    </rPh>
    <phoneticPr fontId="17"/>
  </si>
  <si>
    <t>（現場代理人氏名）</t>
    <rPh sb="6" eb="8">
      <t>シメイ</t>
    </rPh>
    <phoneticPr fontId="76"/>
  </si>
  <si>
    <t>現　場　発　生　品　調　書</t>
  </si>
  <si>
    <t>品　　　　名</t>
  </si>
  <si>
    <t>規　　　　格</t>
  </si>
  <si>
    <t>数　　　　量</t>
  </si>
  <si>
    <t>摘　　　　　　要</t>
  </si>
  <si>
    <t>生　年　月　日</t>
    <rPh sb="0" eb="1">
      <t>セイ</t>
    </rPh>
    <rPh sb="2" eb="3">
      <t>ネン</t>
    </rPh>
    <rPh sb="4" eb="5">
      <t>ツキ</t>
    </rPh>
    <rPh sb="6" eb="7">
      <t>ヒ</t>
    </rPh>
    <phoneticPr fontId="71"/>
  </si>
  <si>
    <t>最　終　学　歴</t>
    <rPh sb="0" eb="1">
      <t>サイ</t>
    </rPh>
    <rPh sb="2" eb="3">
      <t>シュウ</t>
    </rPh>
    <rPh sb="4" eb="5">
      <t>ガク</t>
    </rPh>
    <rPh sb="6" eb="7">
      <t>レキ</t>
    </rPh>
    <phoneticPr fontId="71"/>
  </si>
  <si>
    <t>工　事　経　歴</t>
    <rPh sb="0" eb="1">
      <t>コウ</t>
    </rPh>
    <rPh sb="2" eb="3">
      <t>ジ</t>
    </rPh>
    <rPh sb="4" eb="5">
      <t>キョウ</t>
    </rPh>
    <rPh sb="6" eb="7">
      <t>レキ</t>
    </rPh>
    <phoneticPr fontId="17"/>
  </si>
  <si>
    <t>工　　期</t>
    <rPh sb="0" eb="1">
      <t>コウ</t>
    </rPh>
    <rPh sb="3" eb="4">
      <t>キ</t>
    </rPh>
    <phoneticPr fontId="71"/>
  </si>
  <si>
    <t>（</t>
    <phoneticPr fontId="17"/>
  </si>
  <si>
    <t>）</t>
    <phoneticPr fontId="17"/>
  </si>
  <si>
    <t>します。</t>
    <phoneticPr fontId="17"/>
  </si>
  <si>
    <t>・</t>
    <phoneticPr fontId="17"/>
  </si>
  <si>
    <t>します。</t>
    <phoneticPr fontId="17"/>
  </si>
  <si>
    <t>□その他</t>
    <phoneticPr fontId="17"/>
  </si>
  <si>
    <t>材　料　確　認　書</t>
    <rPh sb="8" eb="9">
      <t>ショ</t>
    </rPh>
    <phoneticPr fontId="17"/>
  </si>
  <si>
    <t>標記工事について、下記の材料について確認されたく提出します。</t>
    <rPh sb="0" eb="2">
      <t>ヒョウキ</t>
    </rPh>
    <rPh sb="2" eb="4">
      <t>コウジ</t>
    </rPh>
    <rPh sb="9" eb="11">
      <t>カキ</t>
    </rPh>
    <rPh sb="12" eb="14">
      <t>ザイリョウ</t>
    </rPh>
    <rPh sb="18" eb="20">
      <t>カクニン</t>
    </rPh>
    <rPh sb="24" eb="26">
      <t>テイシュツ</t>
    </rPh>
    <phoneticPr fontId="17"/>
  </si>
  <si>
    <t>材料名</t>
    <rPh sb="0" eb="2">
      <t>ザイリョウ</t>
    </rPh>
    <rPh sb="2" eb="3">
      <t>メイ</t>
    </rPh>
    <phoneticPr fontId="17"/>
  </si>
  <si>
    <t>搬入数量</t>
    <rPh sb="0" eb="2">
      <t>ハンニュウ</t>
    </rPh>
    <rPh sb="2" eb="4">
      <t>スウリョウ</t>
    </rPh>
    <phoneticPr fontId="17"/>
  </si>
  <si>
    <t>確　　認　　欄</t>
    <rPh sb="0" eb="1">
      <t>アキラ</t>
    </rPh>
    <rPh sb="3" eb="4">
      <t>シノブ</t>
    </rPh>
    <rPh sb="6" eb="7">
      <t>ラン</t>
    </rPh>
    <phoneticPr fontId="17"/>
  </si>
  <si>
    <t>確認年月日</t>
    <rPh sb="0" eb="2">
      <t>カクニン</t>
    </rPh>
    <rPh sb="2" eb="5">
      <t>ネンガッピ</t>
    </rPh>
    <phoneticPr fontId="17"/>
  </si>
  <si>
    <t>確認方法</t>
    <rPh sb="0" eb="2">
      <t>カクニン</t>
    </rPh>
    <rPh sb="2" eb="4">
      <t>ホウホウ</t>
    </rPh>
    <phoneticPr fontId="17"/>
  </si>
  <si>
    <t>合格数量</t>
    <rPh sb="0" eb="2">
      <t>ゴウカク</t>
    </rPh>
    <rPh sb="2" eb="4">
      <t>スウリョウ</t>
    </rPh>
    <phoneticPr fontId="17"/>
  </si>
  <si>
    <t>確認印</t>
    <rPh sb="0" eb="3">
      <t>カクニンイン</t>
    </rPh>
    <phoneticPr fontId="17"/>
  </si>
  <si>
    <t>年　齢</t>
    <phoneticPr fontId="17"/>
  </si>
  <si>
    <t>性　別</t>
    <phoneticPr fontId="17"/>
  </si>
  <si>
    <t>～</t>
    <phoneticPr fontId="71"/>
  </si>
  <si>
    <t>（</t>
    <phoneticPr fontId="71"/>
  </si>
  <si>
    <t>2.</t>
    <phoneticPr fontId="17"/>
  </si>
  <si>
    <t>　　(注)　※は主任監督員が記入する。</t>
    <phoneticPr fontId="17"/>
  </si>
  <si>
    <t>　　　　　</t>
    <phoneticPr fontId="76"/>
  </si>
  <si>
    <t>㎞</t>
    <phoneticPr fontId="17"/>
  </si>
  <si>
    <t>㎞</t>
    <phoneticPr fontId="17"/>
  </si>
  <si>
    <t>材料承認願</t>
    <rPh sb="0" eb="2">
      <t>ザイリョウ</t>
    </rPh>
    <rPh sb="2" eb="4">
      <t>ショウニン</t>
    </rPh>
    <rPh sb="4" eb="5">
      <t>ネガ</t>
    </rPh>
    <phoneticPr fontId="17"/>
  </si>
  <si>
    <t>材料確認書</t>
    <rPh sb="0" eb="2">
      <t>ザイリョウ</t>
    </rPh>
    <rPh sb="2" eb="5">
      <t>カクニンショ</t>
    </rPh>
    <phoneticPr fontId="17"/>
  </si>
  <si>
    <t>下記種別について、段階確認を行う予定であるので通知します。</t>
    <phoneticPr fontId="17"/>
  </si>
  <si>
    <t>回変更）</t>
    <phoneticPr fontId="17"/>
  </si>
  <si>
    <t>(第</t>
    <rPh sb="1" eb="2">
      <t>ダイ</t>
    </rPh>
    <phoneticPr fontId="17"/>
  </si>
  <si>
    <t>再資源化等報告</t>
    <rPh sb="0" eb="1">
      <t>サイ</t>
    </rPh>
    <rPh sb="1" eb="4">
      <t>シゲンカ</t>
    </rPh>
    <rPh sb="4" eb="5">
      <t>トウ</t>
    </rPh>
    <rPh sb="5" eb="7">
      <t>ホウコク</t>
    </rPh>
    <phoneticPr fontId="17"/>
  </si>
  <si>
    <t>現場代理人等通知書</t>
    <rPh sb="0" eb="2">
      <t>ゲンバ</t>
    </rPh>
    <rPh sb="2" eb="5">
      <t>ダイリニン</t>
    </rPh>
    <rPh sb="5" eb="6">
      <t>トウ</t>
    </rPh>
    <rPh sb="6" eb="9">
      <t>ツウチショ</t>
    </rPh>
    <phoneticPr fontId="17"/>
  </si>
  <si>
    <t>経歴書</t>
    <rPh sb="0" eb="3">
      <t>ケイレキショ</t>
    </rPh>
    <phoneticPr fontId="17"/>
  </si>
  <si>
    <r>
      <t>処分方法</t>
    </r>
    <r>
      <rPr>
        <sz val="8"/>
        <rFont val="ＭＳ Ｐ明朝"/>
        <family val="1"/>
        <charset val="128"/>
      </rPr>
      <t>※１　</t>
    </r>
    <rPh sb="0" eb="2">
      <t>ショブン</t>
    </rPh>
    <rPh sb="2" eb="4">
      <t>ホウホウ</t>
    </rPh>
    <phoneticPr fontId="17"/>
  </si>
  <si>
    <r>
      <t>２つの地域にまたがる場合</t>
    </r>
    <r>
      <rPr>
        <sz val="8"/>
        <rFont val="ＭＳ Ｐ明朝"/>
        <family val="1"/>
        <charset val="128"/>
      </rPr>
      <t>※２</t>
    </r>
    <phoneticPr fontId="17"/>
  </si>
  <si>
    <t>現場発生品がある場合に提出</t>
    <rPh sb="0" eb="2">
      <t>ゲンバ</t>
    </rPh>
    <rPh sb="2" eb="4">
      <t>ハッセイ</t>
    </rPh>
    <rPh sb="4" eb="5">
      <t>ヒン</t>
    </rPh>
    <rPh sb="8" eb="10">
      <t>バアイ</t>
    </rPh>
    <rPh sb="11" eb="13">
      <t>テイシュツ</t>
    </rPh>
    <phoneticPr fontId="17"/>
  </si>
  <si>
    <t>受注者（住所）</t>
    <rPh sb="0" eb="2">
      <t>ジュチュウ</t>
    </rPh>
    <rPh sb="2" eb="3">
      <t>シャ</t>
    </rPh>
    <phoneticPr fontId="76"/>
  </si>
  <si>
    <t>品目</t>
    <phoneticPr fontId="17"/>
  </si>
  <si>
    <t>規格</t>
    <phoneticPr fontId="17"/>
  </si>
  <si>
    <t>数量</t>
    <phoneticPr fontId="17"/>
  </si>
  <si>
    <t>残数量</t>
    <phoneticPr fontId="17"/>
  </si>
  <si>
    <t>備考</t>
    <phoneticPr fontId="17"/>
  </si>
  <si>
    <t>証明欄</t>
    <phoneticPr fontId="17"/>
  </si>
  <si>
    <t>上記精算について調査したところ事実に相違ないことを</t>
    <phoneticPr fontId="17"/>
  </si>
  <si>
    <t>証明する。</t>
    <phoneticPr fontId="17"/>
  </si>
  <si>
    <t>品目</t>
    <phoneticPr fontId="17"/>
  </si>
  <si>
    <t>単位</t>
    <phoneticPr fontId="17"/>
  </si>
  <si>
    <t>今回</t>
    <phoneticPr fontId="17"/>
  </si>
  <si>
    <t>累計</t>
    <phoneticPr fontId="17"/>
  </si>
  <si>
    <t>備考</t>
    <phoneticPr fontId="17"/>
  </si>
  <si>
    <t>雇用関係が確認できる書類、資格証の写し等添付</t>
    <rPh sb="0" eb="2">
      <t>コヨウ</t>
    </rPh>
    <rPh sb="2" eb="4">
      <t>カンケイ</t>
    </rPh>
    <rPh sb="5" eb="7">
      <t>カクニン</t>
    </rPh>
    <rPh sb="10" eb="12">
      <t>ショルイ</t>
    </rPh>
    <rPh sb="13" eb="15">
      <t>シカク</t>
    </rPh>
    <rPh sb="15" eb="16">
      <t>ショウ</t>
    </rPh>
    <rPh sb="17" eb="18">
      <t>ウツ</t>
    </rPh>
    <rPh sb="19" eb="20">
      <t>ナド</t>
    </rPh>
    <rPh sb="20" eb="22">
      <t>テンプ</t>
    </rPh>
    <phoneticPr fontId="17"/>
  </si>
  <si>
    <t>支給品がある場合に提出</t>
    <rPh sb="0" eb="2">
      <t>シキュウ</t>
    </rPh>
    <rPh sb="2" eb="3">
      <t>ヒン</t>
    </rPh>
    <rPh sb="6" eb="8">
      <t>バアイ</t>
    </rPh>
    <rPh sb="9" eb="11">
      <t>テイシュツ</t>
    </rPh>
    <phoneticPr fontId="17"/>
  </si>
  <si>
    <t>（現場代理人氏名）</t>
    <phoneticPr fontId="17"/>
  </si>
  <si>
    <t>最終学歴</t>
    <rPh sb="0" eb="2">
      <t>サイシュウ</t>
    </rPh>
    <rPh sb="2" eb="4">
      <t>ガクレキ</t>
    </rPh>
    <phoneticPr fontId="17"/>
  </si>
  <si>
    <t>契約後
1ヶ月以内</t>
    <rPh sb="0" eb="2">
      <t>ケイヤク</t>
    </rPh>
    <rPh sb="2" eb="3">
      <t>ゴ</t>
    </rPh>
    <rPh sb="6" eb="7">
      <t>ゲツ</t>
    </rPh>
    <rPh sb="7" eb="9">
      <t>イナイ</t>
    </rPh>
    <phoneticPr fontId="17"/>
  </si>
  <si>
    <t>昭和46年1月1日であれば「1971/1/1」と記入して下さい</t>
    <rPh sb="0" eb="2">
      <t>ショウワ</t>
    </rPh>
    <rPh sb="4" eb="5">
      <t>ネン</t>
    </rPh>
    <rPh sb="6" eb="7">
      <t>ガツ</t>
    </rPh>
    <rPh sb="8" eb="9">
      <t>ニチ</t>
    </rPh>
    <rPh sb="24" eb="26">
      <t>キニュウ</t>
    </rPh>
    <rPh sb="28" eb="29">
      <t>クダ</t>
    </rPh>
    <phoneticPr fontId="17"/>
  </si>
  <si>
    <t>予算年度</t>
    <rPh sb="0" eb="2">
      <t>ヨサン</t>
    </rPh>
    <rPh sb="2" eb="4">
      <t>ネンド</t>
    </rPh>
    <phoneticPr fontId="17"/>
  </si>
  <si>
    <t>資格名及び資格番号を記入して下さい</t>
    <rPh sb="0" eb="2">
      <t>シカク</t>
    </rPh>
    <rPh sb="2" eb="3">
      <t>メイ</t>
    </rPh>
    <rPh sb="3" eb="4">
      <t>オヨ</t>
    </rPh>
    <rPh sb="5" eb="7">
      <t>シカク</t>
    </rPh>
    <rPh sb="7" eb="9">
      <t>バンゴウ</t>
    </rPh>
    <rPh sb="10" eb="12">
      <t>キニュウ</t>
    </rPh>
    <rPh sb="14" eb="15">
      <t>クダ</t>
    </rPh>
    <phoneticPr fontId="17"/>
  </si>
  <si>
    <t>「現場代理人等通知書」に添付</t>
    <rPh sb="1" eb="3">
      <t>ゲンバ</t>
    </rPh>
    <rPh sb="3" eb="6">
      <t>ダイリニン</t>
    </rPh>
    <rPh sb="6" eb="7">
      <t>トウ</t>
    </rPh>
    <rPh sb="7" eb="10">
      <t>ツウチショ</t>
    </rPh>
    <rPh sb="12" eb="14">
      <t>テンプ</t>
    </rPh>
    <phoneticPr fontId="17"/>
  </si>
  <si>
    <t>　　　　　　年　　　月　　　日</t>
    <rPh sb="6" eb="7">
      <t>ネン</t>
    </rPh>
    <rPh sb="10" eb="11">
      <t>ガツ</t>
    </rPh>
    <rPh sb="14" eb="15">
      <t>ニチ</t>
    </rPh>
    <phoneticPr fontId="17"/>
  </si>
  <si>
    <t>　　　　年　　　月　　　日</t>
    <rPh sb="4" eb="5">
      <t>ネン</t>
    </rPh>
    <rPh sb="8" eb="9">
      <t>ガツ</t>
    </rPh>
    <rPh sb="12" eb="13">
      <t>ニチ</t>
    </rPh>
    <phoneticPr fontId="17"/>
  </si>
  <si>
    <t>課・係名</t>
    <rPh sb="0" eb="1">
      <t>カ</t>
    </rPh>
    <rPh sb="2" eb="4">
      <t>カカリメイ</t>
    </rPh>
    <phoneticPr fontId="17"/>
  </si>
  <si>
    <t>参考</t>
    <rPh sb="0" eb="2">
      <t>サンコウ</t>
    </rPh>
    <phoneticPr fontId="17"/>
  </si>
  <si>
    <t>○</t>
    <phoneticPr fontId="17"/>
  </si>
  <si>
    <t>地下埋設物確認書</t>
    <rPh sb="0" eb="2">
      <t>チカ</t>
    </rPh>
    <rPh sb="2" eb="5">
      <t>マイセツブツ</t>
    </rPh>
    <rPh sb="5" eb="8">
      <t>カクニンショ</t>
    </rPh>
    <phoneticPr fontId="17"/>
  </si>
  <si>
    <t>代表者名</t>
    <phoneticPr fontId="17"/>
  </si>
  <si>
    <t>専任を要する主任技術者（現場代理人）の兼務申請書</t>
  </si>
  <si>
    <t>　　　　　　　　　　　　　　　　　　　　住所</t>
  </si>
  <si>
    <t>工事番号</t>
  </si>
  <si>
    <t>工事箇所</t>
  </si>
  <si>
    <t>請負額</t>
  </si>
  <si>
    <t>配置技術者氏名</t>
  </si>
  <si>
    <t>現場代理人氏名</t>
  </si>
  <si>
    <t>　特記仕様書に示された条件に従い、上記工事に配置する専任を要する主任技術者（現場代理人）について、他の工事を兼務させたいので申請します。</t>
  </si>
  <si>
    <t>発注者</t>
  </si>
  <si>
    <t>２　兼務箇所図</t>
  </si>
  <si>
    <t>　※　事務所管内図等を使用し、兼務するそれぞれの工事箇所及び距離を表示すること。　</t>
  </si>
  <si>
    <t>（裏）</t>
  </si>
  <si>
    <t>（現場代理人の兼務申請の場合以下は記入不要）</t>
  </si>
  <si>
    <t>３　専任を要する主任技術者の兼務申請根拠（いずれかを選択のこと）</t>
  </si>
  <si>
    <r>
      <t>・</t>
    </r>
    <r>
      <rPr>
        <sz val="7"/>
        <color theme="1"/>
        <rFont val="Times New Roman"/>
        <family val="1"/>
      </rPr>
      <t xml:space="preserve">   </t>
    </r>
    <r>
      <rPr>
        <sz val="10.5"/>
        <color theme="1"/>
        <rFont val="ＭＳ 明朝"/>
        <family val="1"/>
        <charset val="128"/>
      </rPr>
      <t>工事の対象となる工作物に一体性若しくは連続性がある。</t>
    </r>
  </si>
  <si>
    <r>
      <t>・</t>
    </r>
    <r>
      <rPr>
        <sz val="7"/>
        <color theme="1"/>
        <rFont val="Times New Roman"/>
        <family val="1"/>
      </rPr>
      <t xml:space="preserve">   </t>
    </r>
    <r>
      <rPr>
        <sz val="10.5"/>
        <color theme="1"/>
        <rFont val="ＭＳ 明朝"/>
        <family val="1"/>
        <charset val="128"/>
      </rPr>
      <t>施工にあたり相互に調整を要する工事である。（必要な調整の内容を以下に記入すること）</t>
    </r>
  </si>
  <si>
    <t>　　（調整の内容）</t>
  </si>
  <si>
    <t>専任を要する主任技術者（現場代理人）の兼務の承認について</t>
  </si>
  <si>
    <t>　　　　　　　　　　　　　　　　　　　　　　　　　　　</t>
  </si>
  <si>
    <t>　上記工事に配置する専任を要する主任技術者（現場代理人）について、下記工事の兼務を承認します。</t>
  </si>
  <si>
    <t>専任を要する主任技術者（現場代理人）の兼務申請に対する回答について</t>
  </si>
  <si>
    <t>　先に申請のありました上記工事の主任技術者（現場代理人）の兼務については、下記の理由により承認できません。</t>
  </si>
  <si>
    <t>　つきましては、当該工事の主任技術者（現場代理人）について、すみやかに変更を行って下さい。</t>
  </si>
  <si>
    <r>
      <t>様式</t>
    </r>
    <r>
      <rPr>
        <sz val="11"/>
        <rFont val="Century"/>
        <family val="1"/>
      </rPr>
      <t>2</t>
    </r>
    <r>
      <rPr>
        <sz val="11"/>
        <rFont val="ＭＳ 明朝"/>
        <family val="1"/>
        <charset val="128"/>
      </rPr>
      <t>号</t>
    </r>
  </si>
  <si>
    <t>起工番号</t>
  </si>
  <si>
    <t>事業名</t>
  </si>
  <si>
    <t>　樹種</t>
  </si>
  <si>
    <t>記</t>
    <phoneticPr fontId="17"/>
  </si>
  <si>
    <t>　理由</t>
  </si>
  <si>
    <t>住所</t>
    <phoneticPr fontId="17"/>
  </si>
  <si>
    <t>商号</t>
    <phoneticPr fontId="17"/>
  </si>
  <si>
    <t>任意</t>
    <rPh sb="0" eb="2">
      <t>ニンイ</t>
    </rPh>
    <phoneticPr fontId="17"/>
  </si>
  <si>
    <t>コブリス
所定様式</t>
    <phoneticPr fontId="17"/>
  </si>
  <si>
    <t>　</t>
  </si>
  <si>
    <t>　　　　　　　　　　　　　　　　　　　　代表者氏名　　　　</t>
    <phoneticPr fontId="80"/>
  </si>
  <si>
    <t>１　新たに兼務しようとする工事</t>
    <phoneticPr fontId="17"/>
  </si>
  <si>
    <t>２　兼務する工事（既契約工事）</t>
    <phoneticPr fontId="17"/>
  </si>
  <si>
    <t>主任技術者氏名</t>
    <rPh sb="0" eb="2">
      <t>シュニン</t>
    </rPh>
    <rPh sb="2" eb="5">
      <t>ギジュツシャ</t>
    </rPh>
    <rPh sb="5" eb="7">
      <t>シメイ</t>
    </rPh>
    <phoneticPr fontId="17"/>
  </si>
  <si>
    <t>現場代理人氏名</t>
    <rPh sb="0" eb="2">
      <t>ゲンバ</t>
    </rPh>
    <rPh sb="2" eb="5">
      <t>ダイリニン</t>
    </rPh>
    <rPh sb="5" eb="7">
      <t>シメイ</t>
    </rPh>
    <phoneticPr fontId="17"/>
  </si>
  <si>
    <t>　ただし、承認後であっても、安全管理、工程管理等の運営、取締り及び権限の行使に支障があると認められるときは、兼務の承認を取り消すことがあります。</t>
    <phoneticPr fontId="17"/>
  </si>
  <si>
    <t>専任を要する主任技術者（現場代理人）の兼務申請書</t>
    <rPh sb="0" eb="2">
      <t>センニン</t>
    </rPh>
    <rPh sb="3" eb="4">
      <t>ヨウ</t>
    </rPh>
    <rPh sb="6" eb="8">
      <t>シュニン</t>
    </rPh>
    <rPh sb="8" eb="11">
      <t>ギジュツシャ</t>
    </rPh>
    <rPh sb="12" eb="14">
      <t>ゲンバ</t>
    </rPh>
    <rPh sb="14" eb="17">
      <t>ダイリニン</t>
    </rPh>
    <rPh sb="19" eb="21">
      <t>ケンム</t>
    </rPh>
    <rPh sb="21" eb="24">
      <t>シンセイショ</t>
    </rPh>
    <phoneticPr fontId="17"/>
  </si>
  <si>
    <t>または</t>
    <phoneticPr fontId="17"/>
  </si>
  <si>
    <t>監理技術者</t>
    <rPh sb="0" eb="2">
      <t>カンリ</t>
    </rPh>
    <rPh sb="2" eb="5">
      <t>ギジュツシャ</t>
    </rPh>
    <phoneticPr fontId="17"/>
  </si>
  <si>
    <t>その他</t>
    <rPh sb="2" eb="3">
      <t>タ</t>
    </rPh>
    <phoneticPr fontId="17"/>
  </si>
  <si>
    <t>（主任技術者氏名）
（監理技術者氏名）</t>
    <rPh sb="1" eb="3">
      <t>シュニン</t>
    </rPh>
    <rPh sb="3" eb="6">
      <t>ギジュツシャ</t>
    </rPh>
    <phoneticPr fontId="17"/>
  </si>
  <si>
    <t>m3</t>
    <phoneticPr fontId="17"/>
  </si>
  <si>
    <t>m2</t>
    <phoneticPr fontId="17"/>
  </si>
  <si>
    <t>　　年　　月　　日　～　 　　年　　月　　日</t>
    <phoneticPr fontId="17"/>
  </si>
  <si>
    <t xml:space="preserve">
　　　　　年　　月　　日</t>
    <phoneticPr fontId="17"/>
  </si>
  <si>
    <t>担当監督員</t>
    <rPh sb="0" eb="2">
      <t>タントウ</t>
    </rPh>
    <rPh sb="2" eb="5">
      <t>カントクイン</t>
    </rPh>
    <phoneticPr fontId="17"/>
  </si>
  <si>
    <t>　建設工事に係る資材の再資源化等に関する法律第18条第1項の規定により、下記のとおり、特定建設資材廃棄物の再資源化等が完了したことを報告します。</t>
    <phoneticPr fontId="17"/>
  </si>
  <si>
    <t>　　上記工事において、以下の樹種については下記理由により、設計図書に示された
「福岡県産緑化木」を調達できません。</t>
    <phoneticPr fontId="17"/>
  </si>
  <si>
    <t>福岡県産緑化木　調達不可能理由書</t>
    <phoneticPr fontId="17"/>
  </si>
  <si>
    <t>県産資材不使用理由書</t>
    <rPh sb="0" eb="1">
      <t>ケン</t>
    </rPh>
    <rPh sb="1" eb="2">
      <t>サン</t>
    </rPh>
    <rPh sb="2" eb="4">
      <t>シザイ</t>
    </rPh>
    <rPh sb="4" eb="7">
      <t>フシヨウ</t>
    </rPh>
    <rPh sb="7" eb="10">
      <t>リユウショ</t>
    </rPh>
    <phoneticPr fontId="17"/>
  </si>
  <si>
    <t>福岡県産緑化木調達不可能理由書</t>
    <rPh sb="0" eb="2">
      <t>フクオカ</t>
    </rPh>
    <rPh sb="2" eb="3">
      <t>ケン</t>
    </rPh>
    <rPh sb="3" eb="4">
      <t>サン</t>
    </rPh>
    <rPh sb="4" eb="6">
      <t>リョクカ</t>
    </rPh>
    <rPh sb="6" eb="7">
      <t>キ</t>
    </rPh>
    <rPh sb="7" eb="9">
      <t>チョウタツ</t>
    </rPh>
    <rPh sb="9" eb="12">
      <t>フカノウ</t>
    </rPh>
    <rPh sb="12" eb="15">
      <t>リユウショ</t>
    </rPh>
    <phoneticPr fontId="17"/>
  </si>
  <si>
    <t>岩石採取計画認可証（写）</t>
    <rPh sb="0" eb="2">
      <t>ガンセキ</t>
    </rPh>
    <rPh sb="2" eb="4">
      <t>サイシュ</t>
    </rPh>
    <rPh sb="4" eb="6">
      <t>ケイカク</t>
    </rPh>
    <rPh sb="6" eb="8">
      <t>ニンカ</t>
    </rPh>
    <rPh sb="8" eb="9">
      <t>アカシ</t>
    </rPh>
    <rPh sb="10" eb="11">
      <t>シャ</t>
    </rPh>
    <phoneticPr fontId="17"/>
  </si>
  <si>
    <t>コリンズ「登録内容確認書」
（変更登録）</t>
    <rPh sb="15" eb="17">
      <t>ヘンコウ</t>
    </rPh>
    <phoneticPr fontId="17"/>
  </si>
  <si>
    <t>JACIC
所定様式</t>
    <phoneticPr fontId="17"/>
  </si>
  <si>
    <t>建設リサイクル法及び資源有効利用促進法に係る工事の場合、システムにて証明書を出力し「再生資源利用（促進）実施書」と併せて提出</t>
    <rPh sb="10" eb="12">
      <t>シゲン</t>
    </rPh>
    <rPh sb="12" eb="14">
      <t>ユウコウ</t>
    </rPh>
    <rPh sb="14" eb="16">
      <t>リヨウ</t>
    </rPh>
    <rPh sb="16" eb="18">
      <t>ソクシン</t>
    </rPh>
    <rPh sb="20" eb="21">
      <t>カカ</t>
    </rPh>
    <rPh sb="22" eb="24">
      <t>コウジ</t>
    </rPh>
    <rPh sb="25" eb="27">
      <t>バアイ</t>
    </rPh>
    <rPh sb="34" eb="37">
      <t>ショウメイショ</t>
    </rPh>
    <rPh sb="38" eb="40">
      <t>シュツリョク</t>
    </rPh>
    <rPh sb="42" eb="44">
      <t>サイセイ</t>
    </rPh>
    <rPh sb="44" eb="46">
      <t>シゲン</t>
    </rPh>
    <rPh sb="46" eb="48">
      <t>リヨウ</t>
    </rPh>
    <rPh sb="49" eb="51">
      <t>ソクシン</t>
    </rPh>
    <rPh sb="57" eb="58">
      <t>アワ</t>
    </rPh>
    <phoneticPr fontId="17"/>
  </si>
  <si>
    <t>契約後
７日以内</t>
    <phoneticPr fontId="17"/>
  </si>
  <si>
    <t>コリンズ「登録内容確認書」
（受注登録）</t>
    <rPh sb="5" eb="9">
      <t>トウロクナイヨウ</t>
    </rPh>
    <rPh sb="9" eb="12">
      <t>カクニンショ</t>
    </rPh>
    <rPh sb="15" eb="19">
      <t>ジュチュウトウロク</t>
    </rPh>
    <phoneticPr fontId="17"/>
  </si>
  <si>
    <t>コリンズ「登録内容確認書」
（竣工登録）</t>
    <rPh sb="15" eb="17">
      <t>シュンコウ</t>
    </rPh>
    <phoneticPr fontId="17"/>
  </si>
  <si>
    <t>「再生資源利用促進実施書」提出の場合に添付</t>
    <rPh sb="1" eb="3">
      <t>サイセイ</t>
    </rPh>
    <rPh sb="3" eb="5">
      <t>シゲン</t>
    </rPh>
    <rPh sb="5" eb="7">
      <t>リヨウ</t>
    </rPh>
    <rPh sb="7" eb="9">
      <t>ソクシン</t>
    </rPh>
    <rPh sb="9" eb="11">
      <t>ジッシ</t>
    </rPh>
    <rPh sb="11" eb="12">
      <t>ショ</t>
    </rPh>
    <rPh sb="13" eb="15">
      <t>テイシュツ</t>
    </rPh>
    <rPh sb="16" eb="18">
      <t>バアイ</t>
    </rPh>
    <rPh sb="19" eb="21">
      <t>テンプ</t>
    </rPh>
    <phoneticPr fontId="17"/>
  </si>
  <si>
    <t>各機関
様式</t>
    <rPh sb="0" eb="1">
      <t>カク</t>
    </rPh>
    <rPh sb="1" eb="3">
      <t>キカン</t>
    </rPh>
    <rPh sb="4" eb="6">
      <t>ヨウシキ</t>
    </rPh>
    <phoneticPr fontId="17"/>
  </si>
  <si>
    <t>掛金充当実績総括表または工事別共済証紙受払簿等</t>
    <rPh sb="0" eb="2">
      <t>カケキン</t>
    </rPh>
    <rPh sb="2" eb="4">
      <t>ジュウトウ</t>
    </rPh>
    <rPh sb="4" eb="6">
      <t>ジッセキ</t>
    </rPh>
    <rPh sb="6" eb="9">
      <t>ソウカツヒョウ</t>
    </rPh>
    <rPh sb="12" eb="15">
      <t>コウジベツ</t>
    </rPh>
    <rPh sb="15" eb="19">
      <t>キョウサイショウシ</t>
    </rPh>
    <rPh sb="19" eb="22">
      <t>ウケハライボ</t>
    </rPh>
    <rPh sb="22" eb="23">
      <t>トウ</t>
    </rPh>
    <phoneticPr fontId="17"/>
  </si>
  <si>
    <t>産業廃棄物処理業許可証の写しを添付</t>
    <rPh sb="0" eb="2">
      <t>サンギョウ</t>
    </rPh>
    <rPh sb="2" eb="5">
      <t>ハイキブツ</t>
    </rPh>
    <rPh sb="5" eb="7">
      <t>ショリ</t>
    </rPh>
    <rPh sb="7" eb="8">
      <t>ギョウ</t>
    </rPh>
    <rPh sb="8" eb="11">
      <t>キョカショウ</t>
    </rPh>
    <rPh sb="12" eb="13">
      <t>ウツ</t>
    </rPh>
    <rPh sb="15" eb="17">
      <t>テンプ</t>
    </rPh>
    <phoneticPr fontId="17"/>
  </si>
  <si>
    <t>完成時</t>
    <phoneticPr fontId="17"/>
  </si>
  <si>
    <t>着工前測量成果簿</t>
    <rPh sb="0" eb="2">
      <t>チャッコウ</t>
    </rPh>
    <rPh sb="2" eb="3">
      <t>マエ</t>
    </rPh>
    <rPh sb="3" eb="5">
      <t>ソクリョウ</t>
    </rPh>
    <rPh sb="5" eb="7">
      <t>セイカ</t>
    </rPh>
    <rPh sb="7" eb="8">
      <t>ボ</t>
    </rPh>
    <phoneticPr fontId="17"/>
  </si>
  <si>
    <t>－</t>
    <phoneticPr fontId="17"/>
  </si>
  <si>
    <t>施工計画書</t>
    <rPh sb="0" eb="2">
      <t>セコウ</t>
    </rPh>
    <rPh sb="2" eb="5">
      <t>ケイカクショ</t>
    </rPh>
    <phoneticPr fontId="17"/>
  </si>
  <si>
    <t>発注者名</t>
    <rPh sb="0" eb="3">
      <t>ハッチュウシャ</t>
    </rPh>
    <rPh sb="3" eb="4">
      <t>メイ</t>
    </rPh>
    <phoneticPr fontId="17"/>
  </si>
  <si>
    <t>工事名称</t>
    <rPh sb="0" eb="2">
      <t>コウジ</t>
    </rPh>
    <rPh sb="2" eb="4">
      <t>メイショウ</t>
    </rPh>
    <phoneticPr fontId="17"/>
  </si>
  <si>
    <t>専門技術者名</t>
    <rPh sb="0" eb="2">
      <t>センモン</t>
    </rPh>
    <rPh sb="2" eb="5">
      <t>ギジュツシャ</t>
    </rPh>
    <rPh sb="5" eb="6">
      <t>メイ</t>
    </rPh>
    <phoneticPr fontId="17"/>
  </si>
  <si>
    <t>担当工事内容</t>
    <rPh sb="0" eb="2">
      <t>タントウ</t>
    </rPh>
    <rPh sb="2" eb="4">
      <t>コウジ</t>
    </rPh>
    <rPh sb="4" eb="6">
      <t>ナイヨウ</t>
    </rPh>
    <phoneticPr fontId="17"/>
  </si>
  <si>
    <t>工事</t>
    <rPh sb="0" eb="2">
      <t>コウジ</t>
    </rPh>
    <phoneticPr fontId="17"/>
  </si>
  <si>
    <t>専門技術者</t>
    <rPh sb="0" eb="2">
      <t>センモン</t>
    </rPh>
    <rPh sb="2" eb="5">
      <t>ギジュツシャ</t>
    </rPh>
    <phoneticPr fontId="17"/>
  </si>
  <si>
    <t>会          長</t>
    <rPh sb="0" eb="12">
      <t>カイチョウ</t>
    </rPh>
    <phoneticPr fontId="17"/>
  </si>
  <si>
    <t>統括安全衛生責任者</t>
    <rPh sb="0" eb="2">
      <t>トウカツ</t>
    </rPh>
    <rPh sb="2" eb="4">
      <t>アンゼン</t>
    </rPh>
    <rPh sb="4" eb="6">
      <t>エイセイ</t>
    </rPh>
    <rPh sb="6" eb="9">
      <t>セキニンシャ</t>
    </rPh>
    <phoneticPr fontId="17"/>
  </si>
  <si>
    <t>元方安全衛生管理者</t>
    <rPh sb="0" eb="1">
      <t>モト</t>
    </rPh>
    <rPh sb="1" eb="2">
      <t>カタ</t>
    </rPh>
    <rPh sb="2" eb="4">
      <t>アンゼン</t>
    </rPh>
    <rPh sb="4" eb="6">
      <t>エイセイ</t>
    </rPh>
    <rPh sb="6" eb="8">
      <t>カンリ</t>
    </rPh>
    <rPh sb="8" eb="9">
      <t>シャ</t>
    </rPh>
    <phoneticPr fontId="17"/>
  </si>
  <si>
    <t>担当工事　　　　　　　　　　　　　　　　　　　　　　　　　　　　　　　　　　　　　　　　　　　　　　　　　　　　　　　　　　　　　　　　　　　　　　　　　　　　　　内　　　容</t>
    <phoneticPr fontId="17"/>
  </si>
  <si>
    <t>副    会    長</t>
    <rPh sb="0" eb="11">
      <t>フクカイチョウ</t>
    </rPh>
    <phoneticPr fontId="17"/>
  </si>
  <si>
    <t>　</t>
    <phoneticPr fontId="17"/>
  </si>
  <si>
    <t>健康保険</t>
    <rPh sb="0" eb="2">
      <t>ケンコウ</t>
    </rPh>
    <rPh sb="2" eb="4">
      <t>ホケン</t>
    </rPh>
    <phoneticPr fontId="17"/>
  </si>
  <si>
    <t>雇用保険</t>
    <rPh sb="0" eb="2">
      <t>コヨウ</t>
    </rPh>
    <rPh sb="2" eb="4">
      <t>ホケン</t>
    </rPh>
    <phoneticPr fontId="17"/>
  </si>
  <si>
    <t>一号特定技能外国人の従事の状況（有無）</t>
    <rPh sb="0" eb="2">
      <t>イチゴウ</t>
    </rPh>
    <rPh sb="2" eb="4">
      <t>トクテイ</t>
    </rPh>
    <rPh sb="4" eb="6">
      <t>ギノウ</t>
    </rPh>
    <rPh sb="6" eb="8">
      <t>ガイコク</t>
    </rPh>
    <rPh sb="8" eb="9">
      <t>ジン</t>
    </rPh>
    <rPh sb="10" eb="12">
      <t>ジュウジ</t>
    </rPh>
    <rPh sb="13" eb="15">
      <t>ジョウキョウ</t>
    </rPh>
    <rPh sb="16" eb="18">
      <t>ウム</t>
    </rPh>
    <phoneticPr fontId="17"/>
  </si>
  <si>
    <t>作　　業　　員　　名　　簿</t>
  </si>
  <si>
    <t>元請
確認欄</t>
    <phoneticPr fontId="17"/>
  </si>
  <si>
    <t>事業所の名称
・現場ID</t>
    <rPh sb="8" eb="10">
      <t>ゲンバ</t>
    </rPh>
    <phoneticPr fontId="17"/>
  </si>
  <si>
    <t>所長名</t>
  </si>
  <si>
    <t>本書面に記載した内容は、作業員名簿として安全衛生管理や労働災害発生時の緊急連絡・対応のために元請負業者に提示することについて、記載者本人は同意しています。</t>
    <phoneticPr fontId="17"/>
  </si>
  <si>
    <t>一次会社名
・事業者ID</t>
    <rPh sb="0" eb="1">
      <t>イチ</t>
    </rPh>
    <rPh sb="7" eb="9">
      <t>ジギョウ</t>
    </rPh>
    <rPh sb="9" eb="10">
      <t>シャ</t>
    </rPh>
    <phoneticPr fontId="17"/>
  </si>
  <si>
    <t>（　次)会社名
・事業者ID</t>
    <rPh sb="9" eb="12">
      <t>ジギョウシャ</t>
    </rPh>
    <phoneticPr fontId="17"/>
  </si>
  <si>
    <t>番号</t>
    <rPh sb="0" eb="1">
      <t>バン</t>
    </rPh>
    <rPh sb="1" eb="2">
      <t>ゴウ</t>
    </rPh>
    <phoneticPr fontId="17"/>
  </si>
  <si>
    <t>ふりがな</t>
    <phoneticPr fontId="17"/>
  </si>
  <si>
    <t>職種</t>
  </si>
  <si>
    <t>※</t>
    <phoneticPr fontId="17"/>
  </si>
  <si>
    <t>生年月日</t>
    <phoneticPr fontId="17"/>
  </si>
  <si>
    <t>建設業退職金
共済制度</t>
    <rPh sb="0" eb="3">
      <t>ケンセツギョウ</t>
    </rPh>
    <rPh sb="3" eb="6">
      <t>タイショクキン</t>
    </rPh>
    <rPh sb="7" eb="9">
      <t>キョウサイ</t>
    </rPh>
    <rPh sb="9" eb="11">
      <t>セイド</t>
    </rPh>
    <phoneticPr fontId="17"/>
  </si>
  <si>
    <t>教　育・資　格・免　許</t>
    <rPh sb="0" eb="1">
      <t>キョウ</t>
    </rPh>
    <rPh sb="2" eb="3">
      <t>イク</t>
    </rPh>
    <rPh sb="4" eb="5">
      <t>シ</t>
    </rPh>
    <rPh sb="6" eb="7">
      <t>カク</t>
    </rPh>
    <rPh sb="8" eb="9">
      <t>メン</t>
    </rPh>
    <rPh sb="10" eb="11">
      <t>モト</t>
    </rPh>
    <phoneticPr fontId="17"/>
  </si>
  <si>
    <t>入場年月日</t>
  </si>
  <si>
    <t>氏名</t>
  </si>
  <si>
    <t>年金保険</t>
    <rPh sb="0" eb="2">
      <t>ネンキン</t>
    </rPh>
    <rPh sb="2" eb="4">
      <t>ホケン</t>
    </rPh>
    <phoneticPr fontId="17"/>
  </si>
  <si>
    <t>年齢</t>
  </si>
  <si>
    <t>中小企業退職金
共済制度</t>
    <rPh sb="0" eb="2">
      <t>チュウショウ</t>
    </rPh>
    <rPh sb="2" eb="4">
      <t>キギョウ</t>
    </rPh>
    <rPh sb="4" eb="6">
      <t>タイショク</t>
    </rPh>
    <rPh sb="6" eb="7">
      <t>キン</t>
    </rPh>
    <rPh sb="8" eb="10">
      <t>キョウサイ</t>
    </rPh>
    <rPh sb="10" eb="12">
      <t>セイド</t>
    </rPh>
    <phoneticPr fontId="17"/>
  </si>
  <si>
    <t>雇入・職長
特別教育</t>
    <rPh sb="0" eb="1">
      <t>ヤトイ</t>
    </rPh>
    <rPh sb="1" eb="2">
      <t>ニュウ</t>
    </rPh>
    <rPh sb="3" eb="5">
      <t>ショクチョウ</t>
    </rPh>
    <rPh sb="6" eb="8">
      <t>トクベツ</t>
    </rPh>
    <rPh sb="8" eb="10">
      <t>キョウイク</t>
    </rPh>
    <phoneticPr fontId="17"/>
  </si>
  <si>
    <t>技能講習</t>
  </si>
  <si>
    <t>免　許</t>
    <phoneticPr fontId="17"/>
  </si>
  <si>
    <t>受入教育
実施年月日</t>
    <phoneticPr fontId="17"/>
  </si>
  <si>
    <t>技能者ID</t>
    <rPh sb="0" eb="3">
      <t>ギノウシャ</t>
    </rPh>
    <phoneticPr fontId="17"/>
  </si>
  <si>
    <t>年　月　日</t>
  </si>
  <si>
    <t>歳</t>
  </si>
  <si>
    <t>（注)１．※印欄には次の略称を入れる。</t>
    <rPh sb="1" eb="2">
      <t>チュウ</t>
    </rPh>
    <rPh sb="6" eb="7">
      <t>ジルシ</t>
    </rPh>
    <rPh sb="7" eb="8">
      <t>ラン</t>
    </rPh>
    <rPh sb="10" eb="11">
      <t>ツギ</t>
    </rPh>
    <rPh sb="12" eb="14">
      <t>リャクショウ</t>
    </rPh>
    <rPh sb="15" eb="16">
      <t>イ</t>
    </rPh>
    <phoneticPr fontId="17"/>
  </si>
  <si>
    <t>（注）６．年金保険欄には、左欄に年金保険の名称（厚生年金、国民年金）を記載。
　　　　　各年金の受給者である場合は、左欄に「受給者」と記載。</t>
    <phoneticPr fontId="17"/>
  </si>
  <si>
    <t>　　現 … 現場代理人</t>
    <rPh sb="2" eb="3">
      <t>ゲン</t>
    </rPh>
    <phoneticPr fontId="17"/>
  </si>
  <si>
    <t>作 … 作業主任者（（注）2.)</t>
    <rPh sb="0" eb="1">
      <t>サク</t>
    </rPh>
    <phoneticPr fontId="17"/>
  </si>
  <si>
    <t>　　女 … 女性作業員</t>
    <rPh sb="2" eb="3">
      <t>オンナ</t>
    </rPh>
    <phoneticPr fontId="17"/>
  </si>
  <si>
    <t>未 … 18歳未満の作業員</t>
    <rPh sb="0" eb="1">
      <t>ミ</t>
    </rPh>
    <rPh sb="6" eb="7">
      <t>サイ</t>
    </rPh>
    <rPh sb="7" eb="9">
      <t>ミマン</t>
    </rPh>
    <rPh sb="10" eb="13">
      <t>サギョウイン</t>
    </rPh>
    <phoneticPr fontId="17"/>
  </si>
  <si>
    <t>　　主 … 主任技術者</t>
    <rPh sb="2" eb="3">
      <t>シュ</t>
    </rPh>
    <phoneticPr fontId="17"/>
  </si>
  <si>
    <t>職 … 職　長</t>
    <rPh sb="0" eb="1">
      <t>ショク</t>
    </rPh>
    <phoneticPr fontId="17"/>
  </si>
  <si>
    <t>安 … 安全衛生責任者</t>
    <rPh sb="0" eb="1">
      <t>アン</t>
    </rPh>
    <phoneticPr fontId="17"/>
  </si>
  <si>
    <t xml:space="preserve"> 能 … 能力向上教育</t>
    <rPh sb="1" eb="2">
      <t>ノウ</t>
    </rPh>
    <rPh sb="5" eb="7">
      <t>ノウリョク</t>
    </rPh>
    <rPh sb="7" eb="9">
      <t>コウジョウ</t>
    </rPh>
    <rPh sb="9" eb="11">
      <t>キョウイク</t>
    </rPh>
    <phoneticPr fontId="17"/>
  </si>
  <si>
    <t>再 … 危険有害業務・再発防止教育</t>
    <rPh sb="0" eb="1">
      <t>サイ</t>
    </rPh>
    <rPh sb="4" eb="6">
      <t>キケン</t>
    </rPh>
    <rPh sb="6" eb="8">
      <t>ユウガイ</t>
    </rPh>
    <rPh sb="8" eb="10">
      <t>ギョウム</t>
    </rPh>
    <rPh sb="11" eb="13">
      <t>サイハツ</t>
    </rPh>
    <rPh sb="13" eb="15">
      <t>ボウシ</t>
    </rPh>
    <rPh sb="15" eb="17">
      <t>キョウイク</t>
    </rPh>
    <phoneticPr fontId="17"/>
  </si>
  <si>
    <t>（注）７．雇用保険欄には右欄に被保険者番号の下４けたを記載。（日雇労働被保険者の場合には
          左欄に「日雇保険」と記載）事業主である等により雇用保険の適用除外である場合には
          左欄に「適用除外」と記載。</t>
    <phoneticPr fontId="17"/>
  </si>
  <si>
    <t>　　習 … 外国人技能実習生</t>
    <rPh sb="2" eb="3">
      <t>シュウ</t>
    </rPh>
    <phoneticPr fontId="17"/>
  </si>
  <si>
    <t>就 … 外国人建設就労者</t>
    <rPh sb="0" eb="1">
      <t>シュウ</t>
    </rPh>
    <phoneticPr fontId="17"/>
  </si>
  <si>
    <t>　　 １特 …１号特定技能外国人</t>
    <rPh sb="4" eb="5">
      <t>トク</t>
    </rPh>
    <phoneticPr fontId="17"/>
  </si>
  <si>
    <t>（注）２．作業主任者は作業を直接指揮する義務を負うので、同時に施工されている他の現場や、同一現場に
          おいても他の作業個所との作業主任者を兼務することは、法的に認められていないので、複数の選任
          としなければならない。</t>
    <rPh sb="5" eb="7">
      <t>サギョウ</t>
    </rPh>
    <rPh sb="7" eb="10">
      <t>シュニンシャ</t>
    </rPh>
    <rPh sb="11" eb="13">
      <t>サギョウ</t>
    </rPh>
    <rPh sb="14" eb="16">
      <t>チョクセツ</t>
    </rPh>
    <rPh sb="16" eb="18">
      <t>シキ</t>
    </rPh>
    <rPh sb="20" eb="22">
      <t>ギム</t>
    </rPh>
    <rPh sb="23" eb="24">
      <t>オ</t>
    </rPh>
    <rPh sb="28" eb="30">
      <t>ドウジ</t>
    </rPh>
    <rPh sb="31" eb="33">
      <t>セコウ</t>
    </rPh>
    <rPh sb="38" eb="39">
      <t>ホカ</t>
    </rPh>
    <rPh sb="40" eb="42">
      <t>ゲンバ</t>
    </rPh>
    <rPh sb="44" eb="46">
      <t>ドウイツ</t>
    </rPh>
    <rPh sb="46" eb="48">
      <t>ゲンバ</t>
    </rPh>
    <rPh sb="64" eb="65">
      <t>ホカ</t>
    </rPh>
    <rPh sb="68" eb="70">
      <t>カショ</t>
    </rPh>
    <rPh sb="72" eb="74">
      <t>サギョウ</t>
    </rPh>
    <rPh sb="74" eb="77">
      <t>シュニンシャ</t>
    </rPh>
    <rPh sb="78" eb="80">
      <t>ケンム</t>
    </rPh>
    <rPh sb="86" eb="88">
      <t>ホウテキ</t>
    </rPh>
    <rPh sb="89" eb="90">
      <t>ミト</t>
    </rPh>
    <rPh sb="100" eb="102">
      <t>フクスウ</t>
    </rPh>
    <rPh sb="103" eb="105">
      <t>センニン</t>
    </rPh>
    <phoneticPr fontId="17"/>
  </si>
  <si>
    <t>（注）８．建設業退職金共済制度及び中小企業退職金共済制度への加入の有無については、それぞ
          れの欄に「有」又は「無」と記載。</t>
    <rPh sb="5" eb="8">
      <t>ケンセツギョウ</t>
    </rPh>
    <rPh sb="11" eb="13">
      <t>キョウサイ</t>
    </rPh>
    <rPh sb="13" eb="15">
      <t>セイド</t>
    </rPh>
    <rPh sb="15" eb="16">
      <t>オヨ</t>
    </rPh>
    <rPh sb="17" eb="19">
      <t>チュウショウ</t>
    </rPh>
    <rPh sb="19" eb="21">
      <t>キギョウ</t>
    </rPh>
    <rPh sb="21" eb="23">
      <t>タイショク</t>
    </rPh>
    <rPh sb="23" eb="24">
      <t>キン</t>
    </rPh>
    <rPh sb="24" eb="26">
      <t>キョウサイ</t>
    </rPh>
    <rPh sb="26" eb="28">
      <t>セイド</t>
    </rPh>
    <rPh sb="30" eb="32">
      <t>カニュウ</t>
    </rPh>
    <rPh sb="33" eb="35">
      <t>ウム</t>
    </rPh>
    <rPh sb="57" eb="58">
      <t>ラン</t>
    </rPh>
    <rPh sb="60" eb="61">
      <t>アリ</t>
    </rPh>
    <rPh sb="62" eb="63">
      <t>マタ</t>
    </rPh>
    <rPh sb="65" eb="66">
      <t>ナ</t>
    </rPh>
    <rPh sb="68" eb="70">
      <t>キサイ</t>
    </rPh>
    <phoneticPr fontId="17"/>
  </si>
  <si>
    <t>（注）３．各社別に作成するのが原則だが、リース機械等の運転者は一緒でもよい。</t>
    <rPh sb="1" eb="2">
      <t>チュウ</t>
    </rPh>
    <phoneticPr fontId="17"/>
  </si>
  <si>
    <t>（注）９．安全衛生に関する教育の内容（例：雇入時教育、職長教育、建設用リフトの運転の業務
          に係る特別教育）については「雇入・職長特別教育」欄に記載。</t>
    <phoneticPr fontId="17"/>
  </si>
  <si>
    <t>（注）４．資格・免許等の写しを添付することが望ましい。（元請から発注者への提出は不要）</t>
    <rPh sb="1" eb="2">
      <t>チュウ</t>
    </rPh>
    <rPh sb="22" eb="23">
      <t>ノゾ</t>
    </rPh>
    <rPh sb="28" eb="30">
      <t>モトウケ</t>
    </rPh>
    <rPh sb="32" eb="35">
      <t>ハッチュウシャ</t>
    </rPh>
    <rPh sb="37" eb="39">
      <t>テイシュツ</t>
    </rPh>
    <rPh sb="40" eb="42">
      <t>フヨウ</t>
    </rPh>
    <phoneticPr fontId="17"/>
  </si>
  <si>
    <t>（注）５．健康保険欄には、左欄に健康保険の名称（健康保険組合、協会けんぽ、建設国保、国民健康保険）を記載。
          上記の保険に加入しておらず、後期高齢者である等により、国民健康保険の適用除外である場合には、
          左欄に「適用除外」と記載。</t>
    <rPh sb="1" eb="2">
      <t>チュウ</t>
    </rPh>
    <rPh sb="5" eb="7">
      <t>ケンコウ</t>
    </rPh>
    <rPh sb="7" eb="9">
      <t>ホケン</t>
    </rPh>
    <rPh sb="9" eb="10">
      <t>ラン</t>
    </rPh>
    <rPh sb="13" eb="14">
      <t>ヒダリ</t>
    </rPh>
    <rPh sb="14" eb="15">
      <t>ラン</t>
    </rPh>
    <rPh sb="16" eb="18">
      <t>ケンコウ</t>
    </rPh>
    <rPh sb="18" eb="20">
      <t>ホケン</t>
    </rPh>
    <rPh sb="21" eb="23">
      <t>メイショウ</t>
    </rPh>
    <rPh sb="24" eb="26">
      <t>ケンコウ</t>
    </rPh>
    <rPh sb="26" eb="28">
      <t>ホケン</t>
    </rPh>
    <rPh sb="28" eb="30">
      <t>クミアイ</t>
    </rPh>
    <rPh sb="31" eb="33">
      <t>キョウカイ</t>
    </rPh>
    <rPh sb="39" eb="41">
      <t>コクホ</t>
    </rPh>
    <rPh sb="42" eb="44">
      <t>コクミン</t>
    </rPh>
    <rPh sb="44" eb="46">
      <t>ケンコウ</t>
    </rPh>
    <rPh sb="46" eb="48">
      <t>ホケン</t>
    </rPh>
    <phoneticPr fontId="17"/>
  </si>
  <si>
    <t>（注）10．建設工事に係る知識及び技術又は技能に関する資格（例：登録○○基幹技能者、○級○
          ○施工管理技士）を有する場合は、「免許」欄に記載。</t>
    <rPh sb="57" eb="59">
      <t>セコウ</t>
    </rPh>
    <rPh sb="59" eb="61">
      <t>カンリ</t>
    </rPh>
    <phoneticPr fontId="17"/>
  </si>
  <si>
    <t>（注）11．記載事項の一部について、別紙を用いて記載しても差し支えない。</t>
    <phoneticPr fontId="17"/>
  </si>
  <si>
    <t>選　定　理　由　書</t>
    <rPh sb="0" eb="1">
      <t>セン</t>
    </rPh>
    <rPh sb="2" eb="3">
      <t>サダム</t>
    </rPh>
    <rPh sb="4" eb="5">
      <t>リ</t>
    </rPh>
    <rPh sb="6" eb="7">
      <t>ヨシ</t>
    </rPh>
    <rPh sb="8" eb="9">
      <t>ショ</t>
    </rPh>
    <phoneticPr fontId="17"/>
  </si>
  <si>
    <t>１　下請負人の住所又は所在</t>
    <rPh sb="2" eb="3">
      <t>シタ</t>
    </rPh>
    <rPh sb="3" eb="5">
      <t>ウケオイ</t>
    </rPh>
    <rPh sb="5" eb="6">
      <t>ニン</t>
    </rPh>
    <rPh sb="7" eb="9">
      <t>ジュウショ</t>
    </rPh>
    <rPh sb="9" eb="10">
      <t>マタ</t>
    </rPh>
    <rPh sb="11" eb="13">
      <t>ショザイ</t>
    </rPh>
    <phoneticPr fontId="17"/>
  </si>
  <si>
    <t>２　氏名又は名称</t>
    <rPh sb="2" eb="4">
      <t>シメイ</t>
    </rPh>
    <rPh sb="4" eb="5">
      <t>マタ</t>
    </rPh>
    <rPh sb="6" eb="8">
      <t>メイショウ</t>
    </rPh>
    <phoneticPr fontId="17"/>
  </si>
  <si>
    <t>３　建設業許可番号</t>
    <rPh sb="2" eb="4">
      <t>ケンセツ</t>
    </rPh>
    <rPh sb="4" eb="5">
      <t>ギョウ</t>
    </rPh>
    <rPh sb="5" eb="7">
      <t>キョカ</t>
    </rPh>
    <rPh sb="7" eb="9">
      <t>バンゴウ</t>
    </rPh>
    <phoneticPr fontId="17"/>
  </si>
  <si>
    <t>・大臣許可</t>
    <rPh sb="1" eb="3">
      <t>ダイジン</t>
    </rPh>
    <rPh sb="3" eb="5">
      <t>キョカ</t>
    </rPh>
    <phoneticPr fontId="17"/>
  </si>
  <si>
    <t>・知事許可</t>
    <rPh sb="1" eb="3">
      <t>チジ</t>
    </rPh>
    <rPh sb="3" eb="5">
      <t>キョカ</t>
    </rPh>
    <phoneticPr fontId="17"/>
  </si>
  <si>
    <t>・許可なし</t>
    <rPh sb="1" eb="3">
      <t>キョカ</t>
    </rPh>
    <phoneticPr fontId="17"/>
  </si>
  <si>
    <t>号）</t>
    <rPh sb="0" eb="1">
      <t>ゴウ</t>
    </rPh>
    <phoneticPr fontId="17"/>
  </si>
  <si>
    <t>４　契約額</t>
    <rPh sb="2" eb="4">
      <t>ケイヤク</t>
    </rPh>
    <rPh sb="4" eb="5">
      <t>ガク</t>
    </rPh>
    <phoneticPr fontId="17"/>
  </si>
  <si>
    <t>円</t>
    <rPh sb="0" eb="1">
      <t>エン</t>
    </rPh>
    <phoneticPr fontId="17"/>
  </si>
  <si>
    <t>５　工期</t>
    <rPh sb="2" eb="4">
      <t>コウキ</t>
    </rPh>
    <phoneticPr fontId="17"/>
  </si>
  <si>
    <t>～</t>
    <phoneticPr fontId="17"/>
  </si>
  <si>
    <t>（具体的に記載すること。）</t>
    <rPh sb="1" eb="4">
      <t>グタイテキ</t>
    </rPh>
    <rPh sb="5" eb="7">
      <t>キサイ</t>
    </rPh>
    <phoneticPr fontId="17"/>
  </si>
  <si>
    <t>※処分地の面積が分かるような資料を添付すること
※処分地の形状や用途によっては、土砂埋立の許可等が必要になりますので、許可証等の写しを添付すること。
※その他、監督員が必要と認める書類を添付すること。</t>
    <rPh sb="78" eb="79">
      <t>タ</t>
    </rPh>
    <rPh sb="80" eb="83">
      <t>カントクイン</t>
    </rPh>
    <rPh sb="84" eb="86">
      <t>ヒツヨウ</t>
    </rPh>
    <rPh sb="87" eb="88">
      <t>ミト</t>
    </rPh>
    <rPh sb="90" eb="92">
      <t>ショルイ</t>
    </rPh>
    <rPh sb="93" eb="95">
      <t>テンプ</t>
    </rPh>
    <phoneticPr fontId="17"/>
  </si>
  <si>
    <t>契約書鏡の左上に記載　　（例）「令和5年度補助・・・」</t>
    <rPh sb="0" eb="3">
      <t>ケイヤクショ</t>
    </rPh>
    <rPh sb="3" eb="4">
      <t>カガミ</t>
    </rPh>
    <rPh sb="5" eb="7">
      <t>ヒダリウエ</t>
    </rPh>
    <rPh sb="8" eb="10">
      <t>キサイ</t>
    </rPh>
    <rPh sb="13" eb="14">
      <t>レイ</t>
    </rPh>
    <rPh sb="16" eb="18">
      <t>レイワ</t>
    </rPh>
    <rPh sb="19" eb="21">
      <t>ネンド</t>
    </rPh>
    <rPh sb="21" eb="23">
      <t>ホジョ</t>
    </rPh>
    <phoneticPr fontId="17"/>
  </si>
  <si>
    <t>発注者</t>
    <rPh sb="0" eb="2">
      <t>ハッチュウ</t>
    </rPh>
    <rPh sb="2" eb="3">
      <t>シャ</t>
    </rPh>
    <phoneticPr fontId="17"/>
  </si>
  <si>
    <t>様</t>
    <rPh sb="0" eb="1">
      <t>サマ</t>
    </rPh>
    <phoneticPr fontId="17"/>
  </si>
  <si>
    <t>課長</t>
    <rPh sb="0" eb="2">
      <t>カチョウ</t>
    </rPh>
    <phoneticPr fontId="17"/>
  </si>
  <si>
    <t>市様式</t>
    <rPh sb="0" eb="1">
      <t>シ</t>
    </rPh>
    <rPh sb="1" eb="3">
      <t>ヨウシキ</t>
    </rPh>
    <phoneticPr fontId="17"/>
  </si>
  <si>
    <t>㊞</t>
    <phoneticPr fontId="17"/>
  </si>
  <si>
    <t>　　　　　　　　　　　　　　　　　　　　名称</t>
    <phoneticPr fontId="17"/>
  </si>
  <si>
    <t>別紙のとおり</t>
    <phoneticPr fontId="17"/>
  </si>
  <si>
    <t>工程表　　</t>
    <phoneticPr fontId="17"/>
  </si>
  <si>
    <t>７．</t>
    <phoneticPr fontId="17"/>
  </si>
  <si>
    <t>\</t>
    <phoneticPr fontId="17"/>
  </si>
  <si>
    <t>請負代金</t>
    <phoneticPr fontId="17"/>
  </si>
  <si>
    <t>６．</t>
    <phoneticPr fontId="17"/>
  </si>
  <si>
    <t>ＴＥＬ</t>
    <phoneticPr fontId="17"/>
  </si>
  <si>
    <t>氏　名</t>
    <phoneticPr fontId="17"/>
  </si>
  <si>
    <t>又は監理技術者</t>
    <rPh sb="0" eb="1">
      <t>マタ</t>
    </rPh>
    <rPh sb="2" eb="4">
      <t>カンリ</t>
    </rPh>
    <rPh sb="4" eb="7">
      <t>ギジュツシャ</t>
    </rPh>
    <phoneticPr fontId="17"/>
  </si>
  <si>
    <t>住　所</t>
    <phoneticPr fontId="17"/>
  </si>
  <si>
    <t>主任技術者</t>
    <phoneticPr fontId="17"/>
  </si>
  <si>
    <t>５．</t>
    <phoneticPr fontId="17"/>
  </si>
  <si>
    <t>現場代理人　</t>
    <phoneticPr fontId="17"/>
  </si>
  <si>
    <t>４．</t>
    <phoneticPr fontId="17"/>
  </si>
  <si>
    <t>（　　　　日間）</t>
    <rPh sb="5" eb="7">
      <t>ニチカン</t>
    </rPh>
    <phoneticPr fontId="17"/>
  </si>
  <si>
    <t>（完成）</t>
    <rPh sb="1" eb="3">
      <t>カンセイ</t>
    </rPh>
    <phoneticPr fontId="17"/>
  </si>
  <si>
    <t>　　　　　　　</t>
    <phoneticPr fontId="17"/>
  </si>
  <si>
    <t>（着工）</t>
    <rPh sb="1" eb="3">
      <t>チャッコウ</t>
    </rPh>
    <phoneticPr fontId="17"/>
  </si>
  <si>
    <t>工期　</t>
    <phoneticPr fontId="17"/>
  </si>
  <si>
    <t>３．</t>
  </si>
  <si>
    <t>工事箇所　</t>
    <phoneticPr fontId="17"/>
  </si>
  <si>
    <t>２．</t>
  </si>
  <si>
    <t>工事名　　</t>
    <phoneticPr fontId="17"/>
  </si>
  <si>
    <t>１．</t>
    <phoneticPr fontId="17"/>
  </si>
  <si>
    <t>　下記工事について、現場代理人・主任技術者及び工程を定めましたのでお届けします。</t>
    <phoneticPr fontId="17"/>
  </si>
  <si>
    <t>工程・現場代理人等届出書　</t>
    <rPh sb="0" eb="2">
      <t>コウテイ</t>
    </rPh>
    <phoneticPr fontId="17"/>
  </si>
  <si>
    <t xml:space="preserve"> 課長補佐</t>
    <rPh sb="3" eb="5">
      <t>ホサ</t>
    </rPh>
    <phoneticPr fontId="17"/>
  </si>
  <si>
    <t xml:space="preserve"> 課　長</t>
    <phoneticPr fontId="17"/>
  </si>
  <si>
    <t>様式－１</t>
    <rPh sb="0" eb="2">
      <t>ヨウシキ</t>
    </rPh>
    <phoneticPr fontId="71"/>
  </si>
  <si>
    <t>受注者</t>
    <rPh sb="0" eb="3">
      <t>ジュチュウシャ</t>
    </rPh>
    <phoneticPr fontId="17"/>
  </si>
  <si>
    <t>：</t>
    <phoneticPr fontId="17"/>
  </si>
  <si>
    <t>④</t>
    <phoneticPr fontId="17"/>
  </si>
  <si>
    <t>③</t>
    <phoneticPr fontId="17"/>
  </si>
  <si>
    <t>②</t>
    <phoneticPr fontId="17"/>
  </si>
  <si>
    <t>①</t>
    <phoneticPr fontId="17"/>
  </si>
  <si>
    <t>氏　名</t>
    <rPh sb="0" eb="1">
      <t>シ</t>
    </rPh>
    <rPh sb="2" eb="3">
      <t>メイ</t>
    </rPh>
    <phoneticPr fontId="17"/>
  </si>
  <si>
    <t>住　所</t>
    <rPh sb="0" eb="1">
      <t>ジュウ</t>
    </rPh>
    <rPh sb="2" eb="3">
      <t>ショ</t>
    </rPh>
    <phoneticPr fontId="17"/>
  </si>
  <si>
    <t>火災保険</t>
    <rPh sb="0" eb="4">
      <t>カサイホケン</t>
    </rPh>
    <phoneticPr fontId="17"/>
  </si>
  <si>
    <t>工事目的物及び工事材料等の加入の必要があるもの</t>
    <rPh sb="0" eb="5">
      <t>コウジモクテキブツ</t>
    </rPh>
    <rPh sb="5" eb="6">
      <t>オヨ</t>
    </rPh>
    <rPh sb="7" eb="12">
      <t>コウジザイリョウトウ</t>
    </rPh>
    <rPh sb="13" eb="15">
      <t>カニュウ</t>
    </rPh>
    <rPh sb="16" eb="18">
      <t>ヒツヨウ</t>
    </rPh>
    <phoneticPr fontId="17"/>
  </si>
  <si>
    <t>－</t>
    <phoneticPr fontId="17"/>
  </si>
  <si>
    <t>施工管理の手引き</t>
    <rPh sb="0" eb="4">
      <t>セコウカンリ</t>
    </rPh>
    <rPh sb="5" eb="7">
      <t>テビ</t>
    </rPh>
    <phoneticPr fontId="17"/>
  </si>
  <si>
    <t>出来形・品質管理計画表</t>
    <rPh sb="0" eb="2">
      <t>デキ</t>
    </rPh>
    <rPh sb="2" eb="3">
      <t>ガタ</t>
    </rPh>
    <rPh sb="4" eb="8">
      <t>ヒンシツカンリ</t>
    </rPh>
    <rPh sb="8" eb="11">
      <t>ケイカクヒョウ</t>
    </rPh>
    <phoneticPr fontId="17"/>
  </si>
  <si>
    <t>様式等</t>
    <rPh sb="0" eb="2">
      <t>ヨウシキ</t>
    </rPh>
    <rPh sb="2" eb="3">
      <t>トウ</t>
    </rPh>
    <phoneticPr fontId="17"/>
  </si>
  <si>
    <t>手引きの管理基準に無いものは監督員と協議　（施工計画書に含めてもよい）</t>
    <rPh sb="0" eb="2">
      <t>テビ</t>
    </rPh>
    <rPh sb="4" eb="8">
      <t>カンリキジュン</t>
    </rPh>
    <rPh sb="9" eb="10">
      <t>ナ</t>
    </rPh>
    <rPh sb="14" eb="17">
      <t>カントクイン</t>
    </rPh>
    <rPh sb="18" eb="20">
      <t>キョウギ</t>
    </rPh>
    <rPh sb="22" eb="27">
      <t>セコウケイカクショ</t>
    </rPh>
    <rPh sb="28" eb="29">
      <t>フク</t>
    </rPh>
    <phoneticPr fontId="17"/>
  </si>
  <si>
    <t>工事施工期間中に１月当たり半日（4ｈ）以上実施する</t>
    <rPh sb="0" eb="2">
      <t>コウジ</t>
    </rPh>
    <rPh sb="2" eb="4">
      <t>セコウ</t>
    </rPh>
    <rPh sb="4" eb="7">
      <t>キカンチュウ</t>
    </rPh>
    <rPh sb="9" eb="10">
      <t>ガツ</t>
    </rPh>
    <rPh sb="10" eb="11">
      <t>ア</t>
    </rPh>
    <rPh sb="13" eb="15">
      <t>ハンニチ</t>
    </rPh>
    <rPh sb="19" eb="21">
      <t>イジョウ</t>
    </rPh>
    <rPh sb="21" eb="23">
      <t>ジッシ</t>
    </rPh>
    <phoneticPr fontId="17"/>
  </si>
  <si>
    <t>建設発生土処分地計画書</t>
    <rPh sb="0" eb="2">
      <t>ケンセツ</t>
    </rPh>
    <rPh sb="2" eb="4">
      <t>ハッセイ</t>
    </rPh>
    <rPh sb="4" eb="5">
      <t>ド</t>
    </rPh>
    <rPh sb="5" eb="7">
      <t>ショブン</t>
    </rPh>
    <rPh sb="7" eb="8">
      <t>チ</t>
    </rPh>
    <rPh sb="8" eb="11">
      <t>ケイカクショ</t>
    </rPh>
    <phoneticPr fontId="17"/>
  </si>
  <si>
    <t>市様式</t>
    <rPh sb="0" eb="1">
      <t>シ</t>
    </rPh>
    <phoneticPr fontId="17"/>
  </si>
  <si>
    <t>施工体系図</t>
    <rPh sb="0" eb="2">
      <t>セコウ</t>
    </rPh>
    <rPh sb="2" eb="5">
      <t>タイケイズ</t>
    </rPh>
    <phoneticPr fontId="17"/>
  </si>
  <si>
    <t>施工体制台帳</t>
    <rPh sb="0" eb="2">
      <t>セコウ</t>
    </rPh>
    <rPh sb="2" eb="4">
      <t>タイセイ</t>
    </rPh>
    <rPh sb="4" eb="6">
      <t>ダイチョウ</t>
    </rPh>
    <phoneticPr fontId="17"/>
  </si>
  <si>
    <t>再下請通知書</t>
    <rPh sb="0" eb="1">
      <t>サイ</t>
    </rPh>
    <rPh sb="1" eb="3">
      <t>シタウケ</t>
    </rPh>
    <rPh sb="3" eb="6">
      <t>ツウチショ</t>
    </rPh>
    <phoneticPr fontId="17"/>
  </si>
  <si>
    <t>有　　無</t>
    <rPh sb="0" eb="1">
      <t>ア</t>
    </rPh>
    <rPh sb="3" eb="4">
      <t>ナ</t>
    </rPh>
    <phoneticPr fontId="17"/>
  </si>
  <si>
    <t>外国人技能実習生の従事の状況
（有無）</t>
    <rPh sb="0" eb="2">
      <t>ガイコク</t>
    </rPh>
    <rPh sb="2" eb="3">
      <t>ジン</t>
    </rPh>
    <rPh sb="3" eb="5">
      <t>ギノウ</t>
    </rPh>
    <rPh sb="5" eb="8">
      <t>ジッシュウセイ</t>
    </rPh>
    <rPh sb="9" eb="11">
      <t>ジュウジ</t>
    </rPh>
    <rPh sb="12" eb="14">
      <t>ジョウキョウ</t>
    </rPh>
    <rPh sb="16" eb="18">
      <t>ウム</t>
    </rPh>
    <phoneticPr fontId="17"/>
  </si>
  <si>
    <t>外国人建設就労者の従事の状況
（有無）</t>
    <rPh sb="0" eb="2">
      <t>ガイコク</t>
    </rPh>
    <rPh sb="2" eb="3">
      <t>ジン</t>
    </rPh>
    <rPh sb="3" eb="5">
      <t>ケンセツ</t>
    </rPh>
    <rPh sb="5" eb="8">
      <t>シュウロウシャ</t>
    </rPh>
    <rPh sb="9" eb="11">
      <t>ジュウジ</t>
    </rPh>
    <rPh sb="12" eb="14">
      <t>ジョウキョウ</t>
    </rPh>
    <rPh sb="16" eb="18">
      <t>ウム</t>
    </rPh>
    <phoneticPr fontId="17"/>
  </si>
  <si>
    <t>担当
工事内容</t>
    <phoneticPr fontId="17"/>
  </si>
  <si>
    <t>資格内容</t>
    <phoneticPr fontId="17"/>
  </si>
  <si>
    <t>専門
技術者名</t>
    <phoneticPr fontId="17"/>
  </si>
  <si>
    <t>資格内容</t>
  </si>
  <si>
    <t>監理技術者補佐名</t>
    <rPh sb="5" eb="7">
      <t>ホサ</t>
    </rPh>
    <rPh sb="7" eb="8">
      <t>メイ</t>
    </rPh>
    <phoneticPr fontId="17"/>
  </si>
  <si>
    <t>専　任
非専任</t>
    <phoneticPr fontId="17"/>
  </si>
  <si>
    <t>監理技術者名　
主任技術者名</t>
    <phoneticPr fontId="17"/>
  </si>
  <si>
    <t>権限及び意見申出方法</t>
    <phoneticPr fontId="17"/>
  </si>
  <si>
    <t>現場
代理人名</t>
    <phoneticPr fontId="17"/>
  </si>
  <si>
    <t>監督員名</t>
    <phoneticPr fontId="17"/>
  </si>
  <si>
    <t>発注者の
監督員名</t>
    <phoneticPr fontId="17"/>
  </si>
  <si>
    <t>担当工事内容</t>
    <phoneticPr fontId="17"/>
  </si>
  <si>
    <t>下請契約</t>
    <phoneticPr fontId="17"/>
  </si>
  <si>
    <t>専門技術者名</t>
    <phoneticPr fontId="17"/>
  </si>
  <si>
    <t>元請契約</t>
    <phoneticPr fontId="17"/>
  </si>
  <si>
    <t>雇用管理責任者名</t>
    <phoneticPr fontId="17"/>
  </si>
  <si>
    <t>主任技術者名</t>
    <phoneticPr fontId="17"/>
  </si>
  <si>
    <t>雇用保険</t>
    <phoneticPr fontId="17"/>
  </si>
  <si>
    <t>厚生年金保険</t>
    <phoneticPr fontId="17"/>
  </si>
  <si>
    <t>健康保険</t>
    <phoneticPr fontId="17"/>
  </si>
  <si>
    <t>営業所の名称</t>
    <phoneticPr fontId="17"/>
  </si>
  <si>
    <t>区分</t>
    <phoneticPr fontId="17"/>
  </si>
  <si>
    <t>事業所
整理記号等</t>
    <phoneticPr fontId="17"/>
  </si>
  <si>
    <t>安全衛生推進者名</t>
    <phoneticPr fontId="17"/>
  </si>
  <si>
    <t>権限及び
意見申出方法</t>
    <phoneticPr fontId="17"/>
  </si>
  <si>
    <t>加入　　未加入
適用除外</t>
    <phoneticPr fontId="17"/>
  </si>
  <si>
    <t>安全衛生責任者名</t>
    <phoneticPr fontId="17"/>
  </si>
  <si>
    <t>現場代理人名</t>
    <phoneticPr fontId="17"/>
  </si>
  <si>
    <t>保険加入の有無</t>
    <phoneticPr fontId="17"/>
  </si>
  <si>
    <t>健康保険等の加入状況</t>
    <phoneticPr fontId="17"/>
  </si>
  <si>
    <t>住　　　　　　　　　所</t>
    <phoneticPr fontId="17"/>
  </si>
  <si>
    <t>名　　　　　　　　　称</t>
    <phoneticPr fontId="17"/>
  </si>
  <si>
    <t>契約
営業所</t>
    <phoneticPr fontId="17"/>
  </si>
  <si>
    <t>知事　一般</t>
    <phoneticPr fontId="17"/>
  </si>
  <si>
    <t>年　　　月　　　日　</t>
    <phoneticPr fontId="17"/>
  </si>
  <si>
    <t>契約日</t>
    <phoneticPr fontId="17"/>
  </si>
  <si>
    <t>自　　　　　　年　　　月　　　日
至　　　　　　年　　　月　　　日　　　</t>
    <phoneticPr fontId="17"/>
  </si>
  <si>
    <t>　　年　　月　　日</t>
    <phoneticPr fontId="17"/>
  </si>
  <si>
    <t xml:space="preserve">        第　　　　号</t>
    <phoneticPr fontId="17"/>
  </si>
  <si>
    <t>大臣　特定</t>
    <phoneticPr fontId="17"/>
  </si>
  <si>
    <t>工事業</t>
    <phoneticPr fontId="17"/>
  </si>
  <si>
    <t>発注者名
及び
住所</t>
    <phoneticPr fontId="17"/>
  </si>
  <si>
    <t>許可（更新）年月日</t>
    <phoneticPr fontId="17"/>
  </si>
  <si>
    <t>許　可　番　号</t>
    <phoneticPr fontId="17"/>
  </si>
  <si>
    <t>施工に必要な許可業種</t>
    <phoneticPr fontId="17"/>
  </si>
  <si>
    <t>建設業の
許可</t>
    <phoneticPr fontId="17"/>
  </si>
  <si>
    <t>工事名称
及び
工事内容</t>
    <phoneticPr fontId="17"/>
  </si>
  <si>
    <t>TEL　　　　　　　（　　　）　　　</t>
    <phoneticPr fontId="17"/>
  </si>
  <si>
    <t>許　可　業　種</t>
    <phoneticPr fontId="17"/>
  </si>
  <si>
    <t>住所
電話番号</t>
    <phoneticPr fontId="17"/>
  </si>
  <si>
    <t>［事業所名］</t>
    <phoneticPr fontId="17"/>
  </si>
  <si>
    <t>［会社名］</t>
    <phoneticPr fontId="17"/>
  </si>
  <si>
    <t>会社名</t>
    <phoneticPr fontId="17"/>
  </si>
  <si>
    <t>《下請負人に関する事項》</t>
    <phoneticPr fontId="17"/>
  </si>
  <si>
    <t>施工体制台帳</t>
    <phoneticPr fontId="17"/>
  </si>
  <si>
    <t>日</t>
    <phoneticPr fontId="17"/>
  </si>
  <si>
    <t>月</t>
    <phoneticPr fontId="17"/>
  </si>
  <si>
    <t>年</t>
    <phoneticPr fontId="17"/>
  </si>
  <si>
    <t>　　年 月 日 ～ 年 月 日</t>
    <rPh sb="2" eb="3">
      <t>ネン</t>
    </rPh>
    <rPh sb="4" eb="5">
      <t>ツキ</t>
    </rPh>
    <rPh sb="6" eb="7">
      <t>ヒ</t>
    </rPh>
    <rPh sb="10" eb="11">
      <t>ネン</t>
    </rPh>
    <rPh sb="12" eb="13">
      <t>ツキ</t>
    </rPh>
    <rPh sb="14" eb="15">
      <t>ヒ</t>
    </rPh>
    <phoneticPr fontId="17"/>
  </si>
  <si>
    <t>安全衛生責任者</t>
    <rPh sb="0" eb="2">
      <t>アンゼン</t>
    </rPh>
    <rPh sb="2" eb="4">
      <t>エイセイ</t>
    </rPh>
    <rPh sb="4" eb="7">
      <t>セキニンシャ</t>
    </rPh>
    <phoneticPr fontId="17"/>
  </si>
  <si>
    <t>監理技術者補佐名</t>
    <phoneticPr fontId="17"/>
  </si>
  <si>
    <t>監理技術者名
主任技術者名</t>
    <rPh sb="0" eb="2">
      <t>カンリ</t>
    </rPh>
    <rPh sb="2" eb="5">
      <t>ギジュツシャ</t>
    </rPh>
    <rPh sb="5" eb="6">
      <t>メイ</t>
    </rPh>
    <rPh sb="7" eb="9">
      <t>シュニン</t>
    </rPh>
    <rPh sb="9" eb="12">
      <t>ギジュツシャ</t>
    </rPh>
    <rPh sb="12" eb="13">
      <t>ナ</t>
    </rPh>
    <phoneticPr fontId="17"/>
  </si>
  <si>
    <t>元請名</t>
    <rPh sb="0" eb="1">
      <t>モト</t>
    </rPh>
    <rPh sb="1" eb="2">
      <t>ウ</t>
    </rPh>
    <rPh sb="2" eb="3">
      <t>メイ</t>
    </rPh>
    <phoneticPr fontId="17"/>
  </si>
  <si>
    <t>　自　　　　　　　年　    　　 　　月　　  　  　 　日
　至　　　　　　　年　     　　　　月　　　　 　    日</t>
    <phoneticPr fontId="17"/>
  </si>
  <si>
    <t>注文者との
契約日</t>
    <phoneticPr fontId="17"/>
  </si>
  <si>
    <t>《自社に関する事項》</t>
    <phoneticPr fontId="17"/>
  </si>
  <si>
    <t>元請名称</t>
    <phoneticPr fontId="17"/>
  </si>
  <si>
    <t>【報告下請負業者】</t>
    <phoneticPr fontId="17"/>
  </si>
  <si>
    <t>直近上位
注文者名</t>
    <phoneticPr fontId="17"/>
  </si>
  <si>
    <t>再下請負業者及び再下請負契約関係について次のとおり報告いたします。</t>
    <phoneticPr fontId="17"/>
  </si>
  <si>
    <t>《再下請負関係》</t>
    <phoneticPr fontId="17"/>
  </si>
  <si>
    <t>再下請負通知書</t>
    <phoneticPr fontId="17"/>
  </si>
  <si>
    <t>材　　料　　承　　認　　願</t>
    <rPh sb="0" eb="1">
      <t>ザイ</t>
    </rPh>
    <rPh sb="3" eb="4">
      <t>リョウ</t>
    </rPh>
    <rPh sb="6" eb="7">
      <t>ウケタマワ</t>
    </rPh>
    <rPh sb="9" eb="10">
      <t>シノブ</t>
    </rPh>
    <rPh sb="12" eb="13">
      <t>ネガ</t>
    </rPh>
    <phoneticPr fontId="17"/>
  </si>
  <si>
    <t>下記のとおり材料を使用してよろしいかご承認願います。</t>
    <rPh sb="0" eb="2">
      <t>カキ</t>
    </rPh>
    <rPh sb="6" eb="8">
      <t>ザイリョウ</t>
    </rPh>
    <rPh sb="9" eb="11">
      <t>シヨウ</t>
    </rPh>
    <rPh sb="19" eb="21">
      <t>ショウニン</t>
    </rPh>
    <rPh sb="21" eb="22">
      <t>ネガ</t>
    </rPh>
    <phoneticPr fontId="17"/>
  </si>
  <si>
    <t>（　　　　　日間）</t>
    <rPh sb="6" eb="8">
      <t>ニチカン</t>
    </rPh>
    <phoneticPr fontId="17"/>
  </si>
  <si>
    <t>使用材料</t>
    <rPh sb="0" eb="2">
      <t>シヨウ</t>
    </rPh>
    <rPh sb="2" eb="4">
      <t>ザイリョウ</t>
    </rPh>
    <phoneticPr fontId="17"/>
  </si>
  <si>
    <t xml:space="preserve"> </t>
    <phoneticPr fontId="80"/>
  </si>
  <si>
    <t>【担当者意見】　　　□　承認　　　　　□　不承認　（理　由）</t>
    <rPh sb="1" eb="4">
      <t>タントウシャ</t>
    </rPh>
    <rPh sb="4" eb="6">
      <t>イケン</t>
    </rPh>
    <rPh sb="12" eb="14">
      <t>ショウニン</t>
    </rPh>
    <rPh sb="21" eb="24">
      <t>フショウニン</t>
    </rPh>
    <rPh sb="26" eb="27">
      <t>リ</t>
    </rPh>
    <rPh sb="28" eb="29">
      <t>ヨシ</t>
    </rPh>
    <phoneticPr fontId="17"/>
  </si>
  <si>
    <t>（参考様式）</t>
    <rPh sb="1" eb="3">
      <t>サンコウ</t>
    </rPh>
    <rPh sb="3" eb="5">
      <t>ヨウシキ</t>
    </rPh>
    <phoneticPr fontId="17"/>
  </si>
  <si>
    <t>使用資材一覧表</t>
    <rPh sb="0" eb="2">
      <t>シヨウ</t>
    </rPh>
    <rPh sb="2" eb="4">
      <t>シザイ</t>
    </rPh>
    <rPh sb="4" eb="6">
      <t>イチラン</t>
    </rPh>
    <rPh sb="6" eb="7">
      <t>ヒョウ</t>
    </rPh>
    <phoneticPr fontId="17"/>
  </si>
  <si>
    <t>数量</t>
    <rPh sb="0" eb="2">
      <t>スウリョウ</t>
    </rPh>
    <phoneticPr fontId="17"/>
  </si>
  <si>
    <t>購入業者</t>
    <rPh sb="0" eb="2">
      <t>コウニュウ</t>
    </rPh>
    <rPh sb="2" eb="4">
      <t>ギョウシャ</t>
    </rPh>
    <phoneticPr fontId="17"/>
  </si>
  <si>
    <t>製造業者</t>
    <rPh sb="0" eb="2">
      <t>セイゾウ</t>
    </rPh>
    <rPh sb="2" eb="4">
      <t>ギョウシャ</t>
    </rPh>
    <phoneticPr fontId="17"/>
  </si>
  <si>
    <t>別紙のとおり</t>
    <rPh sb="0" eb="2">
      <t>ベッシ</t>
    </rPh>
    <phoneticPr fontId="80"/>
  </si>
  <si>
    <t>設計図書の照査確認資料</t>
    <rPh sb="0" eb="4">
      <t>セッケイトショ</t>
    </rPh>
    <rPh sb="5" eb="7">
      <t>ショウサ</t>
    </rPh>
    <rPh sb="7" eb="11">
      <t>カクニンシリョウ</t>
    </rPh>
    <phoneticPr fontId="17"/>
  </si>
  <si>
    <t>下水道・水道・ガス・ＮＴＴ・九電等</t>
    <rPh sb="0" eb="3">
      <t>ゲスイドウ</t>
    </rPh>
    <rPh sb="4" eb="6">
      <t>スイドウ</t>
    </rPh>
    <rPh sb="14" eb="16">
      <t>キュウデン</t>
    </rPh>
    <rPh sb="16" eb="17">
      <t>トウ</t>
    </rPh>
    <phoneticPr fontId="17"/>
  </si>
  <si>
    <t>建設廃棄物処理計画書</t>
    <rPh sb="0" eb="2">
      <t>ケンセツ</t>
    </rPh>
    <rPh sb="2" eb="5">
      <t>ハイキブツ</t>
    </rPh>
    <rPh sb="5" eb="7">
      <t>ショリ</t>
    </rPh>
    <rPh sb="7" eb="9">
      <t>ケイカク</t>
    </rPh>
    <rPh sb="9" eb="10">
      <t>ショ</t>
    </rPh>
    <phoneticPr fontId="17"/>
  </si>
  <si>
    <t>令和　　年　　月　　日</t>
    <rPh sb="0" eb="2">
      <t>レイワ</t>
    </rPh>
    <rPh sb="4" eb="5">
      <t>ネン</t>
    </rPh>
    <rPh sb="7" eb="8">
      <t>ツキ</t>
    </rPh>
    <rPh sb="10" eb="11">
      <t>ニチ</t>
    </rPh>
    <phoneticPr fontId="17"/>
  </si>
  <si>
    <t>（あて先）</t>
    <rPh sb="3" eb="4">
      <t>サキ</t>
    </rPh>
    <phoneticPr fontId="17"/>
  </si>
  <si>
    <t>　　地下埋設物を確認しましたので報告します。</t>
    <rPh sb="2" eb="4">
      <t>チカ</t>
    </rPh>
    <rPh sb="4" eb="7">
      <t>マイセツブツ</t>
    </rPh>
    <rPh sb="8" eb="10">
      <t>カクニン</t>
    </rPh>
    <rPh sb="16" eb="18">
      <t>ホウコク</t>
    </rPh>
    <phoneticPr fontId="17"/>
  </si>
  <si>
    <t>契約件名：</t>
    <rPh sb="0" eb="2">
      <t>ケイヤク</t>
    </rPh>
    <rPh sb="2" eb="4">
      <t>ケンメイ</t>
    </rPh>
    <phoneticPr fontId="17"/>
  </si>
  <si>
    <t>履行場所：</t>
    <rPh sb="0" eb="2">
      <t>リコウ</t>
    </rPh>
    <rPh sb="2" eb="4">
      <t>バショ</t>
    </rPh>
    <phoneticPr fontId="17"/>
  </si>
  <si>
    <t>確認結果：</t>
    <rPh sb="0" eb="2">
      <t>カクニン</t>
    </rPh>
    <rPh sb="2" eb="4">
      <t>ケッカ</t>
    </rPh>
    <phoneticPr fontId="17"/>
  </si>
  <si>
    <t>裏面のとおり</t>
    <rPh sb="0" eb="2">
      <t>リメン</t>
    </rPh>
    <phoneticPr fontId="17"/>
  </si>
  <si>
    <t>＜確認に関する注意事項等＞</t>
    <rPh sb="1" eb="3">
      <t>カクニン</t>
    </rPh>
    <rPh sb="4" eb="5">
      <t>カン</t>
    </rPh>
    <rPh sb="7" eb="9">
      <t>チュウイ</t>
    </rPh>
    <rPh sb="9" eb="11">
      <t>ジコウ</t>
    </rPh>
    <rPh sb="11" eb="12">
      <t>トウ</t>
    </rPh>
    <phoneticPr fontId="17"/>
  </si>
  <si>
    <t>　　地下埋設物の確認にあたっては，以下のことに注意して行うこと。</t>
    <rPh sb="2" eb="4">
      <t>チカ</t>
    </rPh>
    <rPh sb="4" eb="7">
      <t>マイセツブツ</t>
    </rPh>
    <rPh sb="8" eb="10">
      <t>カクニン</t>
    </rPh>
    <rPh sb="17" eb="19">
      <t>イカ</t>
    </rPh>
    <rPh sb="23" eb="25">
      <t>チュウイ</t>
    </rPh>
    <rPh sb="27" eb="28">
      <t>オコナ</t>
    </rPh>
    <phoneticPr fontId="17"/>
  </si>
  <si>
    <t>・管理者が有する資料（台帳，竣工図等）については，現地と異なる場合があるため，資料を基に現地と照合して確認を行うこと。</t>
    <rPh sb="1" eb="4">
      <t>カンリシャ</t>
    </rPh>
    <rPh sb="5" eb="6">
      <t>ユウ</t>
    </rPh>
    <rPh sb="8" eb="10">
      <t>シリョウ</t>
    </rPh>
    <rPh sb="11" eb="13">
      <t>ダイチョウ</t>
    </rPh>
    <rPh sb="14" eb="16">
      <t>シュンコウ</t>
    </rPh>
    <rPh sb="16" eb="17">
      <t>ズ</t>
    </rPh>
    <rPh sb="17" eb="18">
      <t>ナド</t>
    </rPh>
    <rPh sb="25" eb="27">
      <t>ゲンチ</t>
    </rPh>
    <rPh sb="28" eb="29">
      <t>コト</t>
    </rPh>
    <rPh sb="31" eb="33">
      <t>バアイ</t>
    </rPh>
    <rPh sb="39" eb="41">
      <t>シリョウ</t>
    </rPh>
    <rPh sb="42" eb="43">
      <t>モト</t>
    </rPh>
    <rPh sb="44" eb="46">
      <t>ゲンチ</t>
    </rPh>
    <rPh sb="47" eb="49">
      <t>ショウゴウ</t>
    </rPh>
    <rPh sb="51" eb="53">
      <t>カクニン</t>
    </rPh>
    <rPh sb="54" eb="55">
      <t>オコナ</t>
    </rPh>
    <phoneticPr fontId="17"/>
  </si>
  <si>
    <t>・破損による影響が広範囲に及ぶ重要な地下埋設物については，管理者との協議を行い詳細な確認を行うこと。</t>
    <rPh sb="1" eb="3">
      <t>ハソン</t>
    </rPh>
    <rPh sb="6" eb="8">
      <t>エイキョウ</t>
    </rPh>
    <rPh sb="9" eb="12">
      <t>コウハンイ</t>
    </rPh>
    <rPh sb="13" eb="14">
      <t>オヨ</t>
    </rPh>
    <rPh sb="15" eb="17">
      <t>ジュウヨウ</t>
    </rPh>
    <rPh sb="18" eb="20">
      <t>チカ</t>
    </rPh>
    <rPh sb="20" eb="23">
      <t>マイセツブツ</t>
    </rPh>
    <rPh sb="29" eb="32">
      <t>カンリシャ</t>
    </rPh>
    <rPh sb="34" eb="36">
      <t>キョウギ</t>
    </rPh>
    <rPh sb="37" eb="38">
      <t>オコナ</t>
    </rPh>
    <rPh sb="39" eb="41">
      <t>ショウサイ</t>
    </rPh>
    <rPh sb="42" eb="44">
      <t>カクニン</t>
    </rPh>
    <rPh sb="45" eb="46">
      <t>オコナ</t>
    </rPh>
    <phoneticPr fontId="17"/>
  </si>
  <si>
    <t>・管理者が有する資料（台帳，竣工図等）のみで確認が困難な場合には，別途，試掘等による原位置での調査について，監督員と協議を行うこと。</t>
    <rPh sb="1" eb="4">
      <t>カンリシャ</t>
    </rPh>
    <rPh sb="5" eb="6">
      <t>ユウ</t>
    </rPh>
    <rPh sb="8" eb="10">
      <t>シリョウ</t>
    </rPh>
    <rPh sb="11" eb="13">
      <t>ダイチョウ</t>
    </rPh>
    <rPh sb="14" eb="16">
      <t>シュンコウ</t>
    </rPh>
    <rPh sb="16" eb="17">
      <t>ズ</t>
    </rPh>
    <rPh sb="17" eb="18">
      <t>ナド</t>
    </rPh>
    <rPh sb="22" eb="24">
      <t>カクニン</t>
    </rPh>
    <rPh sb="25" eb="27">
      <t>コンナン</t>
    </rPh>
    <rPh sb="28" eb="30">
      <t>バアイ</t>
    </rPh>
    <rPh sb="33" eb="35">
      <t>ベット</t>
    </rPh>
    <rPh sb="36" eb="38">
      <t>シクツ</t>
    </rPh>
    <rPh sb="38" eb="39">
      <t>トウ</t>
    </rPh>
    <rPh sb="42" eb="43">
      <t>ゲン</t>
    </rPh>
    <rPh sb="43" eb="45">
      <t>イチ</t>
    </rPh>
    <rPh sb="47" eb="49">
      <t>チョウサ</t>
    </rPh>
    <rPh sb="54" eb="57">
      <t>カントクイン</t>
    </rPh>
    <rPh sb="58" eb="60">
      <t>キョウギ</t>
    </rPh>
    <rPh sb="61" eb="62">
      <t>オコナ</t>
    </rPh>
    <phoneticPr fontId="17"/>
  </si>
  <si>
    <t>・工事に近接する地下埋設物については，詳細な確認を行い，工事による影響について管理者と協議のうえ検討を行うこと。</t>
    <rPh sb="1" eb="3">
      <t>コウジ</t>
    </rPh>
    <rPh sb="4" eb="6">
      <t>キンセツ</t>
    </rPh>
    <rPh sb="8" eb="10">
      <t>チカ</t>
    </rPh>
    <rPh sb="10" eb="13">
      <t>マイセツブツ</t>
    </rPh>
    <rPh sb="19" eb="21">
      <t>ショウサイ</t>
    </rPh>
    <rPh sb="22" eb="24">
      <t>カクニン</t>
    </rPh>
    <rPh sb="25" eb="26">
      <t>オコナ</t>
    </rPh>
    <rPh sb="28" eb="30">
      <t>コウジ</t>
    </rPh>
    <rPh sb="33" eb="35">
      <t>エイキョウ</t>
    </rPh>
    <rPh sb="39" eb="42">
      <t>カンリシャ</t>
    </rPh>
    <rPh sb="43" eb="45">
      <t>キョウギ</t>
    </rPh>
    <rPh sb="48" eb="50">
      <t>ケントウ</t>
    </rPh>
    <rPh sb="51" eb="52">
      <t>オコナ</t>
    </rPh>
    <phoneticPr fontId="17"/>
  </si>
  <si>
    <t>・工事による影響の有無については，管理者と協議のうえ確認を行うこと。</t>
    <rPh sb="1" eb="3">
      <t>コウジ</t>
    </rPh>
    <rPh sb="6" eb="8">
      <t>エイキョウ</t>
    </rPh>
    <rPh sb="9" eb="11">
      <t>ウム</t>
    </rPh>
    <rPh sb="17" eb="20">
      <t>カンリシャ</t>
    </rPh>
    <rPh sb="21" eb="23">
      <t>キョウギ</t>
    </rPh>
    <rPh sb="26" eb="28">
      <t>カクニン</t>
    </rPh>
    <rPh sb="29" eb="30">
      <t>オコナ</t>
    </rPh>
    <phoneticPr fontId="17"/>
  </si>
  <si>
    <t>・本様式には，主な地下埋設物のみを表示しているため，現場に応じて予想される地下埋設物をその他の欄に追加して確認すること。</t>
    <rPh sb="1" eb="2">
      <t>ホン</t>
    </rPh>
    <rPh sb="2" eb="4">
      <t>ヨウシキ</t>
    </rPh>
    <rPh sb="7" eb="8">
      <t>オモ</t>
    </rPh>
    <rPh sb="9" eb="14">
      <t>チカマイセツブツ</t>
    </rPh>
    <rPh sb="17" eb="19">
      <t>ヒョウジ</t>
    </rPh>
    <rPh sb="26" eb="28">
      <t>ゲンバ</t>
    </rPh>
    <rPh sb="29" eb="30">
      <t>オウ</t>
    </rPh>
    <rPh sb="32" eb="34">
      <t>ヨソウ</t>
    </rPh>
    <rPh sb="37" eb="42">
      <t>チカマイセツブツ</t>
    </rPh>
    <rPh sb="45" eb="46">
      <t>タ</t>
    </rPh>
    <rPh sb="47" eb="48">
      <t>ラン</t>
    </rPh>
    <rPh sb="49" eb="51">
      <t>ツイカ</t>
    </rPh>
    <rPh sb="53" eb="55">
      <t>カクニン</t>
    </rPh>
    <phoneticPr fontId="17"/>
  </si>
  <si>
    <t>確認結果</t>
    <rPh sb="0" eb="2">
      <t>カクニン</t>
    </rPh>
    <rPh sb="2" eb="4">
      <t>ケッカ</t>
    </rPh>
    <phoneticPr fontId="17"/>
  </si>
  <si>
    <t>埋設物</t>
    <rPh sb="0" eb="3">
      <t>マイセツブツ</t>
    </rPh>
    <phoneticPr fontId="17"/>
  </si>
  <si>
    <t>試掘時の
現地立会</t>
    <rPh sb="0" eb="2">
      <t>シクツ</t>
    </rPh>
    <rPh sb="2" eb="3">
      <t>ジ</t>
    </rPh>
    <rPh sb="5" eb="7">
      <t>ゲンチ</t>
    </rPh>
    <rPh sb="7" eb="9">
      <t>タチアイ</t>
    </rPh>
    <phoneticPr fontId="17"/>
  </si>
  <si>
    <t>水道</t>
    <rPh sb="0" eb="2">
      <t>スイドウ</t>
    </rPh>
    <phoneticPr fontId="17"/>
  </si>
  <si>
    <t>要・不要</t>
    <rPh sb="0" eb="1">
      <t>ヨウ</t>
    </rPh>
    <rPh sb="2" eb="4">
      <t>フヨウ</t>
    </rPh>
    <phoneticPr fontId="17"/>
  </si>
  <si>
    <t>工事による影響</t>
    <rPh sb="0" eb="2">
      <t>コウジ</t>
    </rPh>
    <rPh sb="5" eb="7">
      <t>エイキョウ</t>
    </rPh>
    <phoneticPr fontId="17"/>
  </si>
  <si>
    <t>有　・　無</t>
    <rPh sb="0" eb="1">
      <t>ア</t>
    </rPh>
    <rPh sb="4" eb="5">
      <t>ナ</t>
    </rPh>
    <phoneticPr fontId="17"/>
  </si>
  <si>
    <t>ガス</t>
    <phoneticPr fontId="17"/>
  </si>
  <si>
    <t>ＮＴＴ</t>
    <phoneticPr fontId="17"/>
  </si>
  <si>
    <t>九州電力
配電課</t>
    <rPh sb="0" eb="2">
      <t>キュウシュウ</t>
    </rPh>
    <rPh sb="2" eb="4">
      <t>デンリョク</t>
    </rPh>
    <rPh sb="5" eb="7">
      <t>ハイデン</t>
    </rPh>
    <rPh sb="7" eb="8">
      <t>カ</t>
    </rPh>
    <phoneticPr fontId="17"/>
  </si>
  <si>
    <t>九州電力
送電課</t>
    <rPh sb="0" eb="2">
      <t>キュウシュウ</t>
    </rPh>
    <rPh sb="2" eb="4">
      <t>デンリョク</t>
    </rPh>
    <rPh sb="5" eb="7">
      <t>ソウデン</t>
    </rPh>
    <rPh sb="7" eb="8">
      <t>カ</t>
    </rPh>
    <phoneticPr fontId="17"/>
  </si>
  <si>
    <t>下水道</t>
    <rPh sb="0" eb="3">
      <t>ゲスイドウ</t>
    </rPh>
    <phoneticPr fontId="17"/>
  </si>
  <si>
    <t>工事による影響</t>
    <phoneticPr fontId="17"/>
  </si>
  <si>
    <t>有　・　無</t>
    <phoneticPr fontId="17"/>
  </si>
  <si>
    <t>＜その他＞</t>
    <rPh sb="3" eb="4">
      <t>タ</t>
    </rPh>
    <phoneticPr fontId="17"/>
  </si>
  <si>
    <t>下水道（再生水）</t>
    <rPh sb="0" eb="3">
      <t>ゲスイドウ</t>
    </rPh>
    <rPh sb="4" eb="6">
      <t>サイセイ</t>
    </rPh>
    <rPh sb="6" eb="7">
      <t>スイ</t>
    </rPh>
    <phoneticPr fontId="17"/>
  </si>
  <si>
    <t>県警（信号ケーブル等）</t>
    <rPh sb="0" eb="2">
      <t>ケンケイ</t>
    </rPh>
    <rPh sb="3" eb="5">
      <t>シンゴウ</t>
    </rPh>
    <rPh sb="9" eb="10">
      <t>トウ</t>
    </rPh>
    <phoneticPr fontId="17"/>
  </si>
  <si>
    <t>国土交通省（光ケーブル等）</t>
    <rPh sb="0" eb="2">
      <t>コクド</t>
    </rPh>
    <rPh sb="2" eb="5">
      <t>コウツウショウ</t>
    </rPh>
    <rPh sb="6" eb="7">
      <t>ヒカリ</t>
    </rPh>
    <rPh sb="11" eb="12">
      <t>トウ</t>
    </rPh>
    <phoneticPr fontId="17"/>
  </si>
  <si>
    <t>照明ケーブル</t>
    <rPh sb="0" eb="2">
      <t>ショウメイ</t>
    </rPh>
    <phoneticPr fontId="17"/>
  </si>
  <si>
    <t>その他の通信</t>
    <rPh sb="2" eb="3">
      <t>タ</t>
    </rPh>
    <rPh sb="4" eb="6">
      <t>ツウシン</t>
    </rPh>
    <phoneticPr fontId="17"/>
  </si>
  <si>
    <t>など</t>
    <phoneticPr fontId="17"/>
  </si>
  <si>
    <t>道路使用許可書</t>
    <rPh sb="0" eb="4">
      <t>ドウロシヨウ</t>
    </rPh>
    <rPh sb="4" eb="7">
      <t>キョカショ</t>
    </rPh>
    <phoneticPr fontId="17"/>
  </si>
  <si>
    <t>県警</t>
    <rPh sb="0" eb="2">
      <t>ケンケイ</t>
    </rPh>
    <phoneticPr fontId="17"/>
  </si>
  <si>
    <t>許可書の写しを提出</t>
    <rPh sb="0" eb="3">
      <t>キョカショ</t>
    </rPh>
    <rPh sb="4" eb="5">
      <t>ウツ</t>
    </rPh>
    <rPh sb="7" eb="9">
      <t>テイシュツ</t>
    </rPh>
    <phoneticPr fontId="17"/>
  </si>
  <si>
    <t>任意</t>
    <rPh sb="0" eb="2">
      <t>ニンイ</t>
    </rPh>
    <phoneticPr fontId="17"/>
  </si>
  <si>
    <t>家屋事前調査報告書</t>
    <rPh sb="0" eb="4">
      <t>カオクジゼン</t>
    </rPh>
    <rPh sb="4" eb="9">
      <t>チョウサホウコクショ</t>
    </rPh>
    <phoneticPr fontId="17"/>
  </si>
  <si>
    <t>工事打合せ簿</t>
    <rPh sb="0" eb="2">
      <t>コウジ</t>
    </rPh>
    <rPh sb="2" eb="4">
      <t>ウチアワ</t>
    </rPh>
    <rPh sb="5" eb="6">
      <t>ボ</t>
    </rPh>
    <phoneticPr fontId="17"/>
  </si>
  <si>
    <t>指示・承諾・協議・提出・報告・通知</t>
    <rPh sb="0" eb="2">
      <t>シジ</t>
    </rPh>
    <rPh sb="3" eb="5">
      <t>ショウダク</t>
    </rPh>
    <rPh sb="6" eb="8">
      <t>キョウギ</t>
    </rPh>
    <rPh sb="9" eb="11">
      <t>テイシュツ</t>
    </rPh>
    <rPh sb="12" eb="14">
      <t>ホウコク</t>
    </rPh>
    <rPh sb="15" eb="17">
      <t>ツウチ</t>
    </rPh>
    <phoneticPr fontId="17"/>
  </si>
  <si>
    <t>令和　　　年　　　月　　　日　　　時　　　分受信</t>
    <rPh sb="0" eb="1">
      <t>レイ</t>
    </rPh>
    <rPh sb="1" eb="2">
      <t>ワ</t>
    </rPh>
    <phoneticPr fontId="17"/>
  </si>
  <si>
    <t>令和　  　　年　  　　月　  　　日（ 　 　）　  　 　時　    　　分</t>
    <rPh sb="0" eb="1">
      <t>レイ</t>
    </rPh>
    <rPh sb="1" eb="2">
      <t>ワ</t>
    </rPh>
    <phoneticPr fontId="17"/>
  </si>
  <si>
    <t>例 ： 誰が（何が）原因者 ＋ どうした時に ＋ 誰が（何が）被災者 ＋ どうなった ＋ 周囲への影響</t>
    <rPh sb="0" eb="1">
      <t>レイ</t>
    </rPh>
    <rPh sb="4" eb="5">
      <t>ダレ</t>
    </rPh>
    <rPh sb="7" eb="8">
      <t>ナニ</t>
    </rPh>
    <phoneticPr fontId="17"/>
  </si>
  <si>
    <t>添付資料</t>
    <rPh sb="0" eb="2">
      <t>テンプ</t>
    </rPh>
    <rPh sb="2" eb="4">
      <t>シリョウ</t>
    </rPh>
    <phoneticPr fontId="17"/>
  </si>
  <si>
    <t>・現場見取り図　　・現場写真　　・事故状況図　　・その他（　　　　　　　　　　　　　　　　　　）</t>
    <rPh sb="1" eb="3">
      <t>ゲンバ</t>
    </rPh>
    <rPh sb="3" eb="5">
      <t>ミト</t>
    </rPh>
    <rPh sb="6" eb="7">
      <t>ズ</t>
    </rPh>
    <rPh sb="10" eb="12">
      <t>ゲンバ</t>
    </rPh>
    <rPh sb="12" eb="14">
      <t>シャシン</t>
    </rPh>
    <rPh sb="17" eb="19">
      <t>ジコ</t>
    </rPh>
    <rPh sb="19" eb="21">
      <t>ジョウキョウ</t>
    </rPh>
    <rPh sb="21" eb="22">
      <t>ズ</t>
    </rPh>
    <rPh sb="27" eb="28">
      <t>タ</t>
    </rPh>
    <phoneticPr fontId="17"/>
  </si>
  <si>
    <t>関係機関への
連絡の有無</t>
    <rPh sb="0" eb="2">
      <t>カンケイ</t>
    </rPh>
    <rPh sb="2" eb="4">
      <t>キカン</t>
    </rPh>
    <rPh sb="7" eb="9">
      <t>レンラク</t>
    </rPh>
    <rPh sb="10" eb="12">
      <t>ウム</t>
    </rPh>
    <phoneticPr fontId="17"/>
  </si>
  <si>
    <t>警察署</t>
    <rPh sb="0" eb="3">
      <t>ケイサツショ</t>
    </rPh>
    <phoneticPr fontId="17"/>
  </si>
  <si>
    <t>ＮＴＴ</t>
  </si>
  <si>
    <t>労基署</t>
    <rPh sb="0" eb="3">
      <t>ロウキショ</t>
    </rPh>
    <phoneticPr fontId="17"/>
  </si>
  <si>
    <t>九州電力</t>
    <rPh sb="0" eb="2">
      <t>キュウシュウ</t>
    </rPh>
    <rPh sb="2" eb="4">
      <t>デンリョク</t>
    </rPh>
    <phoneticPr fontId="17"/>
  </si>
  <si>
    <t>道路管理者</t>
    <rPh sb="0" eb="2">
      <t>ドウロ</t>
    </rPh>
    <rPh sb="2" eb="5">
      <t>カンリシャ</t>
    </rPh>
    <phoneticPr fontId="17"/>
  </si>
  <si>
    <t>消防署</t>
    <rPh sb="0" eb="3">
      <t>ショウボウショ</t>
    </rPh>
    <phoneticPr fontId="17"/>
  </si>
  <si>
    <t>交通関係</t>
    <rPh sb="0" eb="2">
      <t>コウツウ</t>
    </rPh>
    <rPh sb="2" eb="4">
      <t>カンケイ</t>
    </rPh>
    <phoneticPr fontId="17"/>
  </si>
  <si>
    <t>（署、店名を記入）</t>
    <rPh sb="1" eb="2">
      <t>ショ</t>
    </rPh>
    <rPh sb="3" eb="4">
      <t>ミセ</t>
    </rPh>
    <rPh sb="4" eb="5">
      <t>メイ</t>
    </rPh>
    <rPh sb="6" eb="8">
      <t>キニュウ</t>
    </rPh>
    <phoneticPr fontId="17"/>
  </si>
  <si>
    <t>事故後の対応</t>
    <rPh sb="0" eb="3">
      <t>ジコゴ</t>
    </rPh>
    <rPh sb="4" eb="6">
      <t>タイオウ</t>
    </rPh>
    <phoneticPr fontId="17"/>
  </si>
  <si>
    <t>監督課指示事項</t>
    <rPh sb="0" eb="2">
      <t>カントク</t>
    </rPh>
    <rPh sb="2" eb="3">
      <t>カ</t>
    </rPh>
    <rPh sb="3" eb="5">
      <t>シジ</t>
    </rPh>
    <rPh sb="5" eb="7">
      <t>ジコウ</t>
    </rPh>
    <phoneticPr fontId="17"/>
  </si>
  <si>
    <t>　工事事故発生確認後、直ちに電話等により監督課へ連絡する。また、状況を把握でき次第、早急にメール又はＦＡＸで監督課に本様式により報告を行うものとし、更に詳細な状況が把握された段階で逐次報告するものとする。</t>
    <rPh sb="16" eb="17">
      <t>トウ</t>
    </rPh>
    <rPh sb="24" eb="26">
      <t>レンラク</t>
    </rPh>
    <rPh sb="54" eb="56">
      <t>カントク</t>
    </rPh>
    <rPh sb="56" eb="57">
      <t>カ</t>
    </rPh>
    <phoneticPr fontId="17"/>
  </si>
  <si>
    <t>　事故後の対応及び監督課指示事項は最終報告までに記入すること。</t>
    <rPh sb="1" eb="4">
      <t>ジコゴ</t>
    </rPh>
    <rPh sb="5" eb="7">
      <t>タイオウ</t>
    </rPh>
    <rPh sb="7" eb="8">
      <t>オヨ</t>
    </rPh>
    <rPh sb="9" eb="11">
      <t>カントク</t>
    </rPh>
    <rPh sb="11" eb="12">
      <t>カ</t>
    </rPh>
    <rPh sb="12" eb="14">
      <t>シジ</t>
    </rPh>
    <rPh sb="14" eb="16">
      <t>ジコウ</t>
    </rPh>
    <rPh sb="17" eb="19">
      <t>サイシュウ</t>
    </rPh>
    <rPh sb="19" eb="21">
      <t>ホウコク</t>
    </rPh>
    <rPh sb="24" eb="26">
      <t>キニュウ</t>
    </rPh>
    <phoneticPr fontId="17"/>
  </si>
  <si>
    <t>課</t>
    <rPh sb="0" eb="1">
      <t>カ</t>
    </rPh>
    <phoneticPr fontId="17"/>
  </si>
  <si>
    <t>課　長</t>
    <rPh sb="0" eb="3">
      <t>カチョウ</t>
    </rPh>
    <phoneticPr fontId="17"/>
  </si>
  <si>
    <t>係　長</t>
    <rPh sb="0" eb="3">
      <t>カカリチョウ</t>
    </rPh>
    <phoneticPr fontId="17"/>
  </si>
  <si>
    <t>係　員</t>
    <rPh sb="0" eb="1">
      <t>カカリ</t>
    </rPh>
    <rPh sb="2" eb="3">
      <t>イン</t>
    </rPh>
    <phoneticPr fontId="17"/>
  </si>
  <si>
    <t>令和</t>
    <rPh sb="0" eb="2">
      <t>レイワ</t>
    </rPh>
    <phoneticPr fontId="17"/>
  </si>
  <si>
    <t>月</t>
    <rPh sb="0" eb="1">
      <t>ツキ</t>
    </rPh>
    <phoneticPr fontId="17"/>
  </si>
  <si>
    <t>日</t>
    <rPh sb="0" eb="1">
      <t>ヒ</t>
    </rPh>
    <phoneticPr fontId="17"/>
  </si>
  <si>
    <t>事　故　報　告　書</t>
    <rPh sb="0" eb="1">
      <t>コト</t>
    </rPh>
    <rPh sb="2" eb="3">
      <t>ユエ</t>
    </rPh>
    <rPh sb="4" eb="5">
      <t>ホウ</t>
    </rPh>
    <rPh sb="6" eb="7">
      <t>コク</t>
    </rPh>
    <rPh sb="8" eb="9">
      <t>ショ</t>
    </rPh>
    <phoneticPr fontId="17"/>
  </si>
  <si>
    <t>発注者　朝倉市長</t>
    <rPh sb="0" eb="3">
      <t>ハッチュウシャ</t>
    </rPh>
    <rPh sb="4" eb="8">
      <t>アサクラシチョウ</t>
    </rPh>
    <phoneticPr fontId="17"/>
  </si>
  <si>
    <t>名               称</t>
    <rPh sb="0" eb="17">
      <t>メイショウ</t>
    </rPh>
    <phoneticPr fontId="17"/>
  </si>
  <si>
    <t>工  事  件  名</t>
    <rPh sb="0" eb="4">
      <t>コウジ</t>
    </rPh>
    <rPh sb="6" eb="10">
      <t>ケンメイ</t>
    </rPh>
    <phoneticPr fontId="17"/>
  </si>
  <si>
    <t>請 　負　 金　 額</t>
    <rPh sb="0" eb="4">
      <t>ウケオイ</t>
    </rPh>
    <rPh sb="6" eb="10">
      <t>キンガク</t>
    </rPh>
    <phoneticPr fontId="17"/>
  </si>
  <si>
    <t>現場代理人氏名</t>
    <rPh sb="0" eb="2">
      <t>ゲンバ</t>
    </rPh>
    <rPh sb="2" eb="4">
      <t>ダイリ</t>
    </rPh>
    <rPh sb="4" eb="5">
      <t>ニン</t>
    </rPh>
    <rPh sb="5" eb="7">
      <t>シメイ</t>
    </rPh>
    <phoneticPr fontId="17"/>
  </si>
  <si>
    <t>発 生 日 時 等</t>
    <rPh sb="0" eb="3">
      <t>ハッセイ</t>
    </rPh>
    <rPh sb="4" eb="7">
      <t>ニチジ</t>
    </rPh>
    <rPh sb="8" eb="9">
      <t>トウ</t>
    </rPh>
    <phoneticPr fontId="17"/>
  </si>
  <si>
    <t>令和</t>
    <rPh sb="0" eb="1">
      <t>レイワ</t>
    </rPh>
    <phoneticPr fontId="17"/>
  </si>
  <si>
    <t>曜日）</t>
    <rPh sb="0" eb="2">
      <t>ヨウビ</t>
    </rPh>
    <phoneticPr fontId="17"/>
  </si>
  <si>
    <t>時</t>
    <rPh sb="0" eb="1">
      <t>ジ</t>
    </rPh>
    <phoneticPr fontId="17"/>
  </si>
  <si>
    <t>分頃</t>
    <rPh sb="0" eb="1">
      <t>フン</t>
    </rPh>
    <rPh sb="1" eb="2">
      <t>ゴロ</t>
    </rPh>
    <phoneticPr fontId="17"/>
  </si>
  <si>
    <t>天 候</t>
    <rPh sb="0" eb="1">
      <t>テン</t>
    </rPh>
    <rPh sb="2" eb="3">
      <t>コウ</t>
    </rPh>
    <phoneticPr fontId="17"/>
  </si>
  <si>
    <t>発　生　場　所</t>
    <rPh sb="0" eb="1">
      <t>ハツ</t>
    </rPh>
    <rPh sb="2" eb="3">
      <t>ショウ</t>
    </rPh>
    <rPh sb="4" eb="5">
      <t>バ</t>
    </rPh>
    <rPh sb="6" eb="7">
      <t>ショ</t>
    </rPh>
    <phoneticPr fontId="17"/>
  </si>
  <si>
    <t>氏名（物件名）</t>
    <rPh sb="0" eb="2">
      <t>シメイ</t>
    </rPh>
    <rPh sb="3" eb="6">
      <t>ブッケンメイ</t>
    </rPh>
    <phoneticPr fontId="17"/>
  </si>
  <si>
    <t>年令</t>
    <rPh sb="0" eb="2">
      <t>ネンレイ</t>
    </rPh>
    <phoneticPr fontId="17"/>
  </si>
  <si>
    <t>性別</t>
    <rPh sb="0" eb="2">
      <t>セイベツ</t>
    </rPh>
    <phoneticPr fontId="17"/>
  </si>
  <si>
    <t>職　　　　　種</t>
    <rPh sb="0" eb="7">
      <t>ショクシュ</t>
    </rPh>
    <phoneticPr fontId="17"/>
  </si>
  <si>
    <t>傷病等の程度</t>
    <rPh sb="0" eb="2">
      <t>ショウビョウ</t>
    </rPh>
    <rPh sb="2" eb="3">
      <t>ナド</t>
    </rPh>
    <rPh sb="4" eb="6">
      <t>テイド</t>
    </rPh>
    <phoneticPr fontId="17"/>
  </si>
  <si>
    <t>休業見込日数</t>
    <rPh sb="0" eb="2">
      <t>キュウギョウ</t>
    </rPh>
    <rPh sb="2" eb="4">
      <t>ミコミ</t>
    </rPh>
    <rPh sb="4" eb="6">
      <t>ニッスウ</t>
    </rPh>
    <phoneticPr fontId="17"/>
  </si>
  <si>
    <t>被　災　者
（被災物件）</t>
    <rPh sb="0" eb="1">
      <t>ヒ</t>
    </rPh>
    <rPh sb="2" eb="3">
      <t>ワザワ</t>
    </rPh>
    <rPh sb="4" eb="5">
      <t>シャ</t>
    </rPh>
    <rPh sb="7" eb="8">
      <t>ヒ</t>
    </rPh>
    <rPh sb="8" eb="9">
      <t>ワザワ</t>
    </rPh>
    <rPh sb="9" eb="10">
      <t>ブツ</t>
    </rPh>
    <rPh sb="10" eb="11">
      <t>ケン</t>
    </rPh>
    <phoneticPr fontId="17"/>
  </si>
  <si>
    <t>業者名又は勤務先</t>
    <rPh sb="0" eb="2">
      <t>ギョウシャ</t>
    </rPh>
    <rPh sb="2" eb="3">
      <t>メイ</t>
    </rPh>
    <rPh sb="3" eb="4">
      <t>マタ</t>
    </rPh>
    <rPh sb="5" eb="7">
      <t>キンム</t>
    </rPh>
    <rPh sb="7" eb="8">
      <t>サキ</t>
    </rPh>
    <phoneticPr fontId="17"/>
  </si>
  <si>
    <t>　下請の場合　　　次</t>
    <rPh sb="1" eb="3">
      <t>シタウケ</t>
    </rPh>
    <rPh sb="4" eb="6">
      <t>バアイ</t>
    </rPh>
    <rPh sb="9" eb="10">
      <t>ジ</t>
    </rPh>
    <phoneticPr fontId="17"/>
  </si>
  <si>
    <t>事務所又は自宅所在地</t>
    <rPh sb="0" eb="2">
      <t>ジム</t>
    </rPh>
    <rPh sb="2" eb="3">
      <t>ショ</t>
    </rPh>
    <rPh sb="3" eb="4">
      <t>マタ</t>
    </rPh>
    <rPh sb="5" eb="7">
      <t>ジタク</t>
    </rPh>
    <rPh sb="7" eb="10">
      <t>ショザイチ</t>
    </rPh>
    <phoneticPr fontId="17"/>
  </si>
  <si>
    <t>事故発生状況</t>
    <rPh sb="0" eb="2">
      <t>ジコ</t>
    </rPh>
    <rPh sb="2" eb="4">
      <t>ハッセイ</t>
    </rPh>
    <rPh sb="4" eb="6">
      <t>ジョウキョウ</t>
    </rPh>
    <phoneticPr fontId="17"/>
  </si>
  <si>
    <t>事 故 の 原 因</t>
    <rPh sb="0" eb="3">
      <t>ジコ</t>
    </rPh>
    <rPh sb="6" eb="9">
      <t>ゲンイン</t>
    </rPh>
    <phoneticPr fontId="17"/>
  </si>
  <si>
    <t>事故後の措置
（再発防止策）</t>
    <rPh sb="0" eb="3">
      <t>ジコゴ</t>
    </rPh>
    <rPh sb="4" eb="6">
      <t>ソチ</t>
    </rPh>
    <rPh sb="8" eb="10">
      <t>サイハツ</t>
    </rPh>
    <rPh sb="10" eb="13">
      <t>ボウシサク</t>
    </rPh>
    <phoneticPr fontId="17"/>
  </si>
  <si>
    <t>事故の分類</t>
    <rPh sb="0" eb="2">
      <t>ジコ</t>
    </rPh>
    <rPh sb="3" eb="5">
      <t>ブンルイ</t>
    </rPh>
    <phoneticPr fontId="17"/>
  </si>
  <si>
    <t>・　労働災害　　　・　もらい事故　　　・　死傷公衆災害　　　・　物損公衆災害　　　・　その他</t>
    <rPh sb="2" eb="4">
      <t>ロウドウ</t>
    </rPh>
    <rPh sb="4" eb="6">
      <t>サイガイ</t>
    </rPh>
    <rPh sb="14" eb="16">
      <t>ジコ</t>
    </rPh>
    <rPh sb="21" eb="23">
      <t>シショウ</t>
    </rPh>
    <rPh sb="23" eb="27">
      <t>コウシュウサイガイ</t>
    </rPh>
    <rPh sb="32" eb="34">
      <t>ブッソン</t>
    </rPh>
    <rPh sb="34" eb="38">
      <t>コウシュウサイガイ</t>
    </rPh>
    <rPh sb="45" eb="46">
      <t>タ</t>
    </rPh>
    <phoneticPr fontId="17"/>
  </si>
  <si>
    <t>周囲への影響</t>
    <rPh sb="0" eb="2">
      <t>シュウイ</t>
    </rPh>
    <rPh sb="4" eb="6">
      <t>エイキョウ</t>
    </rPh>
    <phoneticPr fontId="17"/>
  </si>
  <si>
    <t>・　大きい（多い）　　　・　小さい（少ない）　　　・　なし　　　・　内容（　　　　　　　　　　　　　　）</t>
    <rPh sb="2" eb="3">
      <t>オオ</t>
    </rPh>
    <rPh sb="6" eb="7">
      <t>オオ</t>
    </rPh>
    <rPh sb="14" eb="15">
      <t>チイ</t>
    </rPh>
    <rPh sb="18" eb="19">
      <t>スク</t>
    </rPh>
    <rPh sb="34" eb="36">
      <t>ナイヨウ</t>
    </rPh>
    <phoneticPr fontId="17"/>
  </si>
  <si>
    <t>添 付 書 類 等</t>
    <rPh sb="0" eb="3">
      <t>テンプ</t>
    </rPh>
    <rPh sb="4" eb="7">
      <t>ショルイ</t>
    </rPh>
    <rPh sb="8" eb="9">
      <t>トウ</t>
    </rPh>
    <phoneticPr fontId="17"/>
  </si>
  <si>
    <t>死傷病報告書（労基署提出分の写し）　　・　　診断書（写し）　　・　　現場見取り図　　・　　現場写真　　</t>
    <rPh sb="0" eb="2">
      <t>シショウ</t>
    </rPh>
    <rPh sb="2" eb="3">
      <t>ビョウ</t>
    </rPh>
    <rPh sb="3" eb="6">
      <t>ホウコクショ</t>
    </rPh>
    <rPh sb="7" eb="8">
      <t>ロウ</t>
    </rPh>
    <rPh sb="8" eb="9">
      <t>キ</t>
    </rPh>
    <rPh sb="9" eb="10">
      <t>ショ</t>
    </rPh>
    <rPh sb="10" eb="12">
      <t>テイシュツ</t>
    </rPh>
    <rPh sb="12" eb="13">
      <t>ブン</t>
    </rPh>
    <rPh sb="14" eb="15">
      <t>ウツ</t>
    </rPh>
    <rPh sb="22" eb="25">
      <t>シンダンショ</t>
    </rPh>
    <rPh sb="26" eb="27">
      <t>ウツ</t>
    </rPh>
    <rPh sb="34" eb="36">
      <t>ゲンバ</t>
    </rPh>
    <rPh sb="36" eb="38">
      <t>ミト</t>
    </rPh>
    <rPh sb="39" eb="40">
      <t>ズ</t>
    </rPh>
    <rPh sb="45" eb="47">
      <t>ゲンバ</t>
    </rPh>
    <rPh sb="47" eb="49">
      <t>シャシン</t>
    </rPh>
    <phoneticPr fontId="17"/>
  </si>
  <si>
    <t>・　　死傷病報告書（労基署提出分の写し）　　・　　診断書（写し）　　・　　現場見取り図　　・　　現場写真　</t>
    <rPh sb="3" eb="5">
      <t>シショウ</t>
    </rPh>
    <rPh sb="5" eb="6">
      <t>ビョウ</t>
    </rPh>
    <rPh sb="6" eb="9">
      <t>ホウコクショ</t>
    </rPh>
    <rPh sb="10" eb="11">
      <t>ロウ</t>
    </rPh>
    <rPh sb="11" eb="12">
      <t>キ</t>
    </rPh>
    <rPh sb="12" eb="13">
      <t>ショ</t>
    </rPh>
    <rPh sb="13" eb="15">
      <t>テイシュツ</t>
    </rPh>
    <rPh sb="15" eb="16">
      <t>ブン</t>
    </rPh>
    <rPh sb="17" eb="18">
      <t>ウツ</t>
    </rPh>
    <rPh sb="25" eb="28">
      <t>シンダンショ</t>
    </rPh>
    <rPh sb="29" eb="30">
      <t>ウツ</t>
    </rPh>
    <rPh sb="37" eb="39">
      <t>ゲンバ</t>
    </rPh>
    <rPh sb="39" eb="41">
      <t>ミト</t>
    </rPh>
    <rPh sb="42" eb="43">
      <t>ズ</t>
    </rPh>
    <rPh sb="48" eb="50">
      <t>ゲンバ</t>
    </rPh>
    <rPh sb="50" eb="52">
      <t>シャシン</t>
    </rPh>
    <phoneticPr fontId="17"/>
  </si>
  <si>
    <t>構築物の構造図等　　・　　埋設物位置図等　　・　　その他（　　　　　　　　　　　　　　　　　　　　　　　　　　）</t>
    <rPh sb="0" eb="2">
      <t>コウチク</t>
    </rPh>
    <rPh sb="2" eb="3">
      <t>コウゾウブツ</t>
    </rPh>
    <rPh sb="4" eb="7">
      <t>コウゾウズ</t>
    </rPh>
    <rPh sb="7" eb="8">
      <t>トウ</t>
    </rPh>
    <rPh sb="13" eb="15">
      <t>マイセツ</t>
    </rPh>
    <rPh sb="15" eb="16">
      <t>ブツ</t>
    </rPh>
    <rPh sb="16" eb="18">
      <t>イチ</t>
    </rPh>
    <rPh sb="18" eb="19">
      <t>ズ</t>
    </rPh>
    <rPh sb="19" eb="20">
      <t>トウ</t>
    </rPh>
    <rPh sb="27" eb="28">
      <t>タ</t>
    </rPh>
    <phoneticPr fontId="17"/>
  </si>
  <si>
    <t>・　　事故状況図　　・　　構築物の構造図等　　・　　埋設物位置図等　　・　　その他（</t>
    <rPh sb="3" eb="5">
      <t>ジコ</t>
    </rPh>
    <rPh sb="5" eb="7">
      <t>ジョウキョウ</t>
    </rPh>
    <rPh sb="7" eb="8">
      <t>ズ</t>
    </rPh>
    <rPh sb="13" eb="15">
      <t>コウチク</t>
    </rPh>
    <rPh sb="15" eb="16">
      <t>コウゾウブツ</t>
    </rPh>
    <rPh sb="17" eb="20">
      <t>コウゾウズ</t>
    </rPh>
    <rPh sb="20" eb="21">
      <t>トウ</t>
    </rPh>
    <rPh sb="26" eb="28">
      <t>マイセツ</t>
    </rPh>
    <rPh sb="28" eb="29">
      <t>ブツ</t>
    </rPh>
    <rPh sb="29" eb="31">
      <t>イチ</t>
    </rPh>
    <rPh sb="31" eb="32">
      <t>ズ</t>
    </rPh>
    <rPh sb="32" eb="33">
      <t>トウ</t>
    </rPh>
    <rPh sb="40" eb="41">
      <t>タ</t>
    </rPh>
    <phoneticPr fontId="17"/>
  </si>
  <si>
    <t>備　考</t>
    <rPh sb="0" eb="3">
      <t>ビコウ</t>
    </rPh>
    <phoneticPr fontId="17"/>
  </si>
  <si>
    <t>事故の分類については、該当するものに○をつけること。</t>
    <phoneticPr fontId="17"/>
  </si>
  <si>
    <t>周囲への影響については、影響範囲が１件の場合小さいとし、それを超えるものは大きいとする。</t>
    <rPh sb="0" eb="2">
      <t>シュウイ</t>
    </rPh>
    <rPh sb="4" eb="6">
      <t>エイキョウ</t>
    </rPh>
    <rPh sb="12" eb="14">
      <t>エイキョウ</t>
    </rPh>
    <rPh sb="14" eb="16">
      <t>ハンイ</t>
    </rPh>
    <rPh sb="18" eb="19">
      <t>ケン</t>
    </rPh>
    <rPh sb="20" eb="22">
      <t>バアイ</t>
    </rPh>
    <rPh sb="22" eb="23">
      <t>チイ</t>
    </rPh>
    <rPh sb="31" eb="32">
      <t>コ</t>
    </rPh>
    <rPh sb="37" eb="38">
      <t>オオ</t>
    </rPh>
    <phoneticPr fontId="17"/>
  </si>
  <si>
    <t>添付する書類を○で囲むこと。</t>
  </si>
  <si>
    <t>様式２</t>
    <rPh sb="0" eb="2">
      <t>ヨウシキ</t>
    </rPh>
    <phoneticPr fontId="17"/>
  </si>
  <si>
    <t>○○　○○</t>
    <phoneticPr fontId="17"/>
  </si>
  <si>
    <t>　課長　様　</t>
    <rPh sb="1" eb="3">
      <t>カチョウ</t>
    </rPh>
    <rPh sb="4" eb="5">
      <t>サマ</t>
    </rPh>
    <phoneticPr fontId="17"/>
  </si>
  <si>
    <t>　　（株）○○組</t>
    <rPh sb="2" eb="5">
      <t>カブ</t>
    </rPh>
    <rPh sb="7" eb="8">
      <t>クミ</t>
    </rPh>
    <phoneticPr fontId="17"/>
  </si>
  <si>
    <t>　○○工事</t>
    <rPh sb="3" eb="5">
      <t>コウジ</t>
    </rPh>
    <phoneticPr fontId="17"/>
  </si>
  <si>
    <t>○○，○○○，○○○円</t>
    <rPh sb="10" eb="11">
      <t>エン</t>
    </rPh>
    <phoneticPr fontId="17"/>
  </si>
  <si>
    <t>Ｒ○.○.○</t>
    <phoneticPr fontId="17"/>
  </si>
  <si>
    <t>○○</t>
    <phoneticPr fontId="17"/>
  </si>
  <si>
    <t>曇り</t>
    <rPh sb="0" eb="1">
      <t>クモ</t>
    </rPh>
    <phoneticPr fontId="17"/>
  </si>
  <si>
    <t>男</t>
    <rPh sb="0" eb="1">
      <t>オトコ</t>
    </rPh>
    <phoneticPr fontId="17"/>
  </si>
  <si>
    <t>通行人</t>
    <rPh sb="0" eb="3">
      <t>ツウコウニン</t>
    </rPh>
    <phoneticPr fontId="17"/>
  </si>
  <si>
    <t>肋骨の骨折（ヒビ）</t>
    <rPh sb="0" eb="2">
      <t>ロッコツ</t>
    </rPh>
    <rPh sb="3" eb="5">
      <t>コッセツ</t>
    </rPh>
    <phoneticPr fontId="17"/>
  </si>
  <si>
    <t>○日</t>
    <rPh sb="1" eb="2">
      <t>ニチ</t>
    </rPh>
    <phoneticPr fontId="17"/>
  </si>
  <si>
    <t>　作業進捗上、仮復旧まで行わず路盤のまま開放したことが原因で、その後の雨や車両通行等により、道路に窪みが生じたと考えられる。</t>
    <rPh sb="1" eb="3">
      <t>サギョウ</t>
    </rPh>
    <rPh sb="3" eb="5">
      <t>シンチョク</t>
    </rPh>
    <rPh sb="5" eb="6">
      <t>ジョウ</t>
    </rPh>
    <rPh sb="7" eb="8">
      <t>カリ</t>
    </rPh>
    <rPh sb="8" eb="10">
      <t>フッキュウ</t>
    </rPh>
    <rPh sb="12" eb="13">
      <t>オコナ</t>
    </rPh>
    <rPh sb="15" eb="17">
      <t>ロバン</t>
    </rPh>
    <rPh sb="20" eb="22">
      <t>カイホウ</t>
    </rPh>
    <rPh sb="27" eb="29">
      <t>ゲンイン</t>
    </rPh>
    <rPh sb="33" eb="34">
      <t>ゴ</t>
    </rPh>
    <rPh sb="35" eb="36">
      <t>アメ</t>
    </rPh>
    <rPh sb="37" eb="39">
      <t>シャリョウ</t>
    </rPh>
    <rPh sb="39" eb="41">
      <t>ツウコウ</t>
    </rPh>
    <rPh sb="41" eb="42">
      <t>トウ</t>
    </rPh>
    <rPh sb="46" eb="48">
      <t>ドウロ</t>
    </rPh>
    <rPh sb="49" eb="50">
      <t>クボ</t>
    </rPh>
    <rPh sb="52" eb="53">
      <t>ショウ</t>
    </rPh>
    <rPh sb="56" eb="57">
      <t>カンガ</t>
    </rPh>
    <phoneticPr fontId="17"/>
  </si>
  <si>
    <t>　事故発生現場及び工事範囲内の全ての路盤開放部分について、仮復旧を行うよう指示した。
　また、今後掘削箇所については、必ず仮復旧を全て完了してから開放するよう強く指導した。</t>
    <rPh sb="1" eb="3">
      <t>ジコ</t>
    </rPh>
    <rPh sb="3" eb="5">
      <t>ハッセイ</t>
    </rPh>
    <rPh sb="5" eb="7">
      <t>ゲンバ</t>
    </rPh>
    <rPh sb="7" eb="8">
      <t>オヨ</t>
    </rPh>
    <rPh sb="9" eb="11">
      <t>コウジ</t>
    </rPh>
    <rPh sb="11" eb="14">
      <t>ハンイナイ</t>
    </rPh>
    <rPh sb="15" eb="16">
      <t>スベ</t>
    </rPh>
    <rPh sb="18" eb="20">
      <t>ロバン</t>
    </rPh>
    <rPh sb="20" eb="22">
      <t>カイホウ</t>
    </rPh>
    <rPh sb="22" eb="24">
      <t>ブブン</t>
    </rPh>
    <rPh sb="29" eb="30">
      <t>カリ</t>
    </rPh>
    <rPh sb="30" eb="32">
      <t>フッキュウ</t>
    </rPh>
    <rPh sb="33" eb="34">
      <t>オコナ</t>
    </rPh>
    <rPh sb="37" eb="39">
      <t>シジ</t>
    </rPh>
    <rPh sb="47" eb="49">
      <t>コンゴ</t>
    </rPh>
    <rPh sb="49" eb="51">
      <t>クッサク</t>
    </rPh>
    <rPh sb="51" eb="53">
      <t>カショ</t>
    </rPh>
    <rPh sb="59" eb="60">
      <t>カナラ</t>
    </rPh>
    <rPh sb="61" eb="62">
      <t>カリ</t>
    </rPh>
    <rPh sb="62" eb="64">
      <t>フッキュウ</t>
    </rPh>
    <rPh sb="65" eb="66">
      <t>スベ</t>
    </rPh>
    <rPh sb="67" eb="69">
      <t>カンリョウ</t>
    </rPh>
    <rPh sb="73" eb="75">
      <t>カイホウ</t>
    </rPh>
    <rPh sb="79" eb="80">
      <t>ツヨ</t>
    </rPh>
    <rPh sb="81" eb="83">
      <t>シドウ</t>
    </rPh>
    <phoneticPr fontId="17"/>
  </si>
  <si>
    <t>事故報告書</t>
    <rPh sb="0" eb="5">
      <t>ジコホウコクショ</t>
    </rPh>
    <phoneticPr fontId="17"/>
  </si>
  <si>
    <t>様</t>
    <rPh sb="0" eb="1">
      <t>サマ</t>
    </rPh>
    <phoneticPr fontId="17"/>
  </si>
  <si>
    <t>工　　事　　名</t>
    <phoneticPr fontId="71"/>
  </si>
  <si>
    <t>契　約　月　日</t>
    <phoneticPr fontId="71"/>
  </si>
  <si>
    <t>理　　　　　由</t>
    <phoneticPr fontId="71"/>
  </si>
  <si>
    <t>(注)</t>
  </si>
  <si>
    <t>必要により下記書類を添付すること。</t>
  </si>
  <si>
    <t>a</t>
    <phoneticPr fontId="71"/>
  </si>
  <si>
    <t>b</t>
    <phoneticPr fontId="71"/>
  </si>
  <si>
    <t>天候表、気温表、湿度表、雨量表、積雪表、風速表等工期中と過去の平均とを対照し最寄気象台等の証明等をうけること。　</t>
    <phoneticPr fontId="71"/>
  </si>
  <si>
    <t>c</t>
    <phoneticPr fontId="71"/>
  </si>
  <si>
    <t>写真、図面等</t>
  </si>
  <si>
    <t>理由は詳細に記入すること。</t>
  </si>
  <si>
    <t>工　期　延　期　願</t>
    <rPh sb="6" eb="7">
      <t>キ</t>
    </rPh>
    <rPh sb="8" eb="9">
      <t>ネガ</t>
    </rPh>
    <phoneticPr fontId="71"/>
  </si>
  <si>
    <t>工期延期願</t>
    <rPh sb="0" eb="2">
      <t>コウキ</t>
    </rPh>
    <rPh sb="2" eb="4">
      <t>エンキ</t>
    </rPh>
    <rPh sb="4" eb="5">
      <t>ネガイ</t>
    </rPh>
    <phoneticPr fontId="17"/>
  </si>
  <si>
    <t>工期を延期する場合に提出</t>
    <rPh sb="0" eb="2">
      <t>コウキ</t>
    </rPh>
    <rPh sb="3" eb="5">
      <t>エンキ</t>
    </rPh>
    <rPh sb="7" eb="9">
      <t>バアイ</t>
    </rPh>
    <rPh sb="10" eb="12">
      <t>テイシュツ</t>
    </rPh>
    <phoneticPr fontId="17"/>
  </si>
  <si>
    <t>中間確認
検査</t>
    <rPh sb="0" eb="2">
      <t>チュウカン</t>
    </rPh>
    <rPh sb="2" eb="4">
      <t>カクニン</t>
    </rPh>
    <rPh sb="5" eb="7">
      <t>ケンサ</t>
    </rPh>
    <phoneticPr fontId="17"/>
  </si>
  <si>
    <t>事故が発生した場合に事故速報の後、速やかに報告書を提出</t>
    <rPh sb="0" eb="2">
      <t>ジコ</t>
    </rPh>
    <rPh sb="3" eb="5">
      <t>ハッセイ</t>
    </rPh>
    <rPh sb="7" eb="9">
      <t>バアイ</t>
    </rPh>
    <rPh sb="10" eb="14">
      <t>ジコソクホウ</t>
    </rPh>
    <rPh sb="15" eb="16">
      <t>アト</t>
    </rPh>
    <rPh sb="17" eb="18">
      <t>スミ</t>
    </rPh>
    <rPh sb="21" eb="24">
      <t>ホウコクショ</t>
    </rPh>
    <rPh sb="25" eb="27">
      <t>テイシュツ</t>
    </rPh>
    <phoneticPr fontId="17"/>
  </si>
  <si>
    <t>　朝倉市　　○　○　部</t>
    <rPh sb="1" eb="3">
      <t>アサクラ</t>
    </rPh>
    <rPh sb="3" eb="4">
      <t>シ</t>
    </rPh>
    <rPh sb="10" eb="11">
      <t>ブ</t>
    </rPh>
    <phoneticPr fontId="17"/>
  </si>
  <si>
    <t>　○○地内</t>
    <rPh sb="3" eb="4">
      <t>チ</t>
    </rPh>
    <rPh sb="4" eb="5">
      <t>ナイ</t>
    </rPh>
    <phoneticPr fontId="17"/>
  </si>
  <si>
    <r>
      <t>　取付管撤去完了後、路盤で開放（当初地盤高まで復旧）していた現場に窪み（深さ100mm×</t>
    </r>
    <r>
      <rPr>
        <sz val="12"/>
        <rFont val="Calibri"/>
        <family val="3"/>
        <charset val="161"/>
      </rPr>
      <t>φ</t>
    </r>
    <r>
      <rPr>
        <sz val="12"/>
        <rFont val="BIZ UDPゴシック"/>
        <family val="3"/>
        <charset val="128"/>
      </rPr>
      <t>800mm）ができていたため、走行中のバイクがその窪みにハンドルを取られて転倒した。
　　3:11 事故発生
　　4:45 朝倉署から朝倉市役所夜間相談員に通報
　　4:50 夜間相談員から市監督員に対応依頼
　　4:53 市監督員から○○会社に補修を指示
　　6:00 ○○会社から市監督員に補修完了の報告</t>
    </r>
    <rPh sb="107" eb="109">
      <t>アサクラ</t>
    </rPh>
    <rPh sb="112" eb="115">
      <t>アサクラシ</t>
    </rPh>
    <rPh sb="115" eb="117">
      <t>ヤクショ</t>
    </rPh>
    <rPh sb="133" eb="138">
      <t>ヤカンソウダンイン</t>
    </rPh>
    <rPh sb="140" eb="141">
      <t>シ</t>
    </rPh>
    <rPh sb="141" eb="144">
      <t>カントクイン</t>
    </rPh>
    <rPh sb="157" eb="158">
      <t>シ</t>
    </rPh>
    <rPh sb="158" eb="161">
      <t>カントクイン</t>
    </rPh>
    <rPh sb="165" eb="166">
      <t>カイ</t>
    </rPh>
    <rPh sb="166" eb="167">
      <t>シャ</t>
    </rPh>
    <rPh sb="171" eb="173">
      <t>シジ</t>
    </rPh>
    <rPh sb="183" eb="185">
      <t>カイシャ</t>
    </rPh>
    <rPh sb="187" eb="191">
      <t>シカントクイン</t>
    </rPh>
    <rPh sb="194" eb="196">
      <t>カンリョウ</t>
    </rPh>
    <rPh sb="197" eb="199">
      <t>ホウコク</t>
    </rPh>
    <phoneticPr fontId="17"/>
  </si>
  <si>
    <t>建設副産物情報交換ｼｽﾃﾑ工事登録証明書（計画）
※監督員はﾘｻｲｸﾙ通知書を作成</t>
    <rPh sb="0" eb="2">
      <t>ケンセツ</t>
    </rPh>
    <rPh sb="2" eb="5">
      <t>フクサンブツ</t>
    </rPh>
    <rPh sb="5" eb="7">
      <t>ジョウホウ</t>
    </rPh>
    <rPh sb="7" eb="9">
      <t>コウカン</t>
    </rPh>
    <rPh sb="13" eb="15">
      <t>コウジ</t>
    </rPh>
    <rPh sb="15" eb="17">
      <t>トウロク</t>
    </rPh>
    <rPh sb="17" eb="20">
      <t>ショウメイショ</t>
    </rPh>
    <rPh sb="21" eb="23">
      <t>ケイカク</t>
    </rPh>
    <rPh sb="27" eb="30">
      <t>カントクイン</t>
    </rPh>
    <rPh sb="36" eb="38">
      <t>ツウチ</t>
    </rPh>
    <rPh sb="38" eb="39">
      <t>ショ</t>
    </rPh>
    <rPh sb="40" eb="42">
      <t>サクセイ</t>
    </rPh>
    <phoneticPr fontId="17"/>
  </si>
  <si>
    <t>再生資源利用計画書</t>
    <rPh sb="0" eb="2">
      <t>サイセイ</t>
    </rPh>
    <rPh sb="2" eb="4">
      <t>シゲン</t>
    </rPh>
    <rPh sb="4" eb="6">
      <t>リヨウ</t>
    </rPh>
    <rPh sb="6" eb="9">
      <t>ケイカクショ</t>
    </rPh>
    <phoneticPr fontId="17"/>
  </si>
  <si>
    <t>再生資源利用促進計画書</t>
    <rPh sb="0" eb="2">
      <t>サイセイ</t>
    </rPh>
    <rPh sb="2" eb="4">
      <t>シゲン</t>
    </rPh>
    <rPh sb="4" eb="6">
      <t>リヨウ</t>
    </rPh>
    <rPh sb="6" eb="8">
      <t>ソクシン</t>
    </rPh>
    <rPh sb="8" eb="11">
      <t>ケイカクショ</t>
    </rPh>
    <phoneticPr fontId="17"/>
  </si>
  <si>
    <t>作業員名簿（参考様式）</t>
    <rPh sb="0" eb="3">
      <t>サギョウイン</t>
    </rPh>
    <rPh sb="3" eb="5">
      <t>メイボ</t>
    </rPh>
    <phoneticPr fontId="17"/>
  </si>
  <si>
    <t>病院</t>
    <rPh sb="0" eb="2">
      <t>ビョウイン</t>
    </rPh>
    <phoneticPr fontId="17"/>
  </si>
  <si>
    <t>番号</t>
  </si>
  <si>
    <t>竣工届</t>
    <rPh sb="0" eb="3">
      <t>シュンコウトドケ</t>
    </rPh>
    <phoneticPr fontId="17"/>
  </si>
  <si>
    <t>完成検査合格終了後に提出</t>
    <rPh sb="0" eb="2">
      <t>カンセイ</t>
    </rPh>
    <rPh sb="2" eb="4">
      <t>ケンサ</t>
    </rPh>
    <rPh sb="4" eb="6">
      <t>ゴウカク</t>
    </rPh>
    <rPh sb="6" eb="9">
      <t>シュウリョウゴ</t>
    </rPh>
    <rPh sb="10" eb="12">
      <t>テイシュツ</t>
    </rPh>
    <phoneticPr fontId="17"/>
  </si>
  <si>
    <t>品質管理書類</t>
    <rPh sb="4" eb="6">
      <t>ショルイ</t>
    </rPh>
    <phoneticPr fontId="17"/>
  </si>
  <si>
    <t>出　来　形　管　理　図　表</t>
    <phoneticPr fontId="17"/>
  </si>
  <si>
    <t>工　種</t>
  </si>
  <si>
    <t>種　別</t>
  </si>
  <si>
    <t>測定者</t>
  </si>
  <si>
    <t>略　　　　　　　図</t>
  </si>
  <si>
    <t>測定項目</t>
  </si>
  <si>
    <t>規 格 値</t>
  </si>
  <si>
    <t>測点又は区別</t>
  </si>
  <si>
    <t>設計値</t>
  </si>
  <si>
    <t>実測値</t>
  </si>
  <si>
    <t>差</t>
  </si>
  <si>
    <t>平 均 値</t>
  </si>
  <si>
    <t>最 大 値</t>
  </si>
  <si>
    <t>最 小 値</t>
  </si>
  <si>
    <t>最 多 値</t>
  </si>
  <si>
    <t>データ数</t>
  </si>
  <si>
    <t>標準偏差</t>
  </si>
  <si>
    <t>出来形管理図表</t>
    <rPh sb="2" eb="3">
      <t>カタ</t>
    </rPh>
    <rPh sb="3" eb="5">
      <t>カンリ</t>
    </rPh>
    <rPh sb="5" eb="7">
      <t>ズヒョウ</t>
    </rPh>
    <phoneticPr fontId="17"/>
  </si>
  <si>
    <t>品　質　管　理　図　表</t>
    <rPh sb="0" eb="1">
      <t>ヒン</t>
    </rPh>
    <rPh sb="2" eb="3">
      <t>シツ</t>
    </rPh>
    <phoneticPr fontId="17"/>
  </si>
  <si>
    <t>工事写真</t>
    <rPh sb="0" eb="4">
      <t>コウジシャシン</t>
    </rPh>
    <phoneticPr fontId="17"/>
  </si>
  <si>
    <t>工事関係書類</t>
    <rPh sb="0" eb="6">
      <t>コウジカンケイショルイ</t>
    </rPh>
    <phoneticPr fontId="17"/>
  </si>
  <si>
    <t>産業廃棄物管理票（マニュフェスト）</t>
    <rPh sb="0" eb="2">
      <t>サンギョウ</t>
    </rPh>
    <rPh sb="2" eb="5">
      <t>ハイキブツ</t>
    </rPh>
    <rPh sb="5" eb="8">
      <t>カンリヒョウ</t>
    </rPh>
    <phoneticPr fontId="17"/>
  </si>
  <si>
    <t>指定様式</t>
    <rPh sb="0" eb="2">
      <t>シテイ</t>
    </rPh>
    <rPh sb="2" eb="4">
      <t>ヨウシキ</t>
    </rPh>
    <phoneticPr fontId="17"/>
  </si>
  <si>
    <t>再生資源利用実施書</t>
    <rPh sb="0" eb="2">
      <t>サイセイ</t>
    </rPh>
    <rPh sb="2" eb="4">
      <t>シゲン</t>
    </rPh>
    <rPh sb="4" eb="6">
      <t>リヨウ</t>
    </rPh>
    <rPh sb="6" eb="8">
      <t>ジッシ</t>
    </rPh>
    <rPh sb="8" eb="9">
      <t>ショ</t>
    </rPh>
    <phoneticPr fontId="17"/>
  </si>
  <si>
    <t>再生資源利用促進実施書</t>
    <rPh sb="0" eb="2">
      <t>サイセイ</t>
    </rPh>
    <rPh sb="2" eb="4">
      <t>シゲン</t>
    </rPh>
    <rPh sb="4" eb="6">
      <t>リヨウ</t>
    </rPh>
    <rPh sb="6" eb="8">
      <t>ソクシン</t>
    </rPh>
    <rPh sb="8" eb="10">
      <t>ジッシ</t>
    </rPh>
    <rPh sb="10" eb="11">
      <t>ショ</t>
    </rPh>
    <phoneticPr fontId="17"/>
  </si>
  <si>
    <t>市様式</t>
    <rPh sb="0" eb="3">
      <t>シヨウシキ</t>
    </rPh>
    <phoneticPr fontId="17"/>
  </si>
  <si>
    <t>手直し指示完了届</t>
    <rPh sb="0" eb="2">
      <t>テナオ</t>
    </rPh>
    <rPh sb="3" eb="5">
      <t>シジ</t>
    </rPh>
    <rPh sb="5" eb="8">
      <t>カンリョウトドケ</t>
    </rPh>
    <phoneticPr fontId="17"/>
  </si>
  <si>
    <t>入力シートに入力後、青色番号をクリックしワークシートに記入して印刷して下さい。</t>
    <rPh sb="0" eb="2">
      <t>ニュウリョク</t>
    </rPh>
    <rPh sb="6" eb="8">
      <t>ニュウリョク</t>
    </rPh>
    <rPh sb="8" eb="9">
      <t>ゴ</t>
    </rPh>
    <rPh sb="10" eb="12">
      <t>アオイロ</t>
    </rPh>
    <rPh sb="12" eb="14">
      <t>バンゴウ</t>
    </rPh>
    <rPh sb="27" eb="29">
      <t>キニュウ</t>
    </rPh>
    <rPh sb="31" eb="33">
      <t>インサツ</t>
    </rPh>
    <rPh sb="35" eb="36">
      <t>クダ</t>
    </rPh>
    <phoneticPr fontId="17"/>
  </si>
  <si>
    <t>（表）</t>
    <phoneticPr fontId="17"/>
  </si>
  <si>
    <t>現場代理人：</t>
    <rPh sb="0" eb="2">
      <t>ゲンバ</t>
    </rPh>
    <rPh sb="2" eb="5">
      <t>ダイリニン</t>
    </rPh>
    <phoneticPr fontId="71"/>
  </si>
  <si>
    <t>段階確認書の施工予定表に記載したものを提出する</t>
    <rPh sb="0" eb="5">
      <t>ダンカイカクニンショ</t>
    </rPh>
    <rPh sb="6" eb="11">
      <t>セコウヨテイヒョウ</t>
    </rPh>
    <rPh sb="12" eb="14">
      <t>キサイ</t>
    </rPh>
    <rPh sb="19" eb="21">
      <t>テイシュツ</t>
    </rPh>
    <phoneticPr fontId="17"/>
  </si>
  <si>
    <t>施　工　体　系　図</t>
    <phoneticPr fontId="17"/>
  </si>
  <si>
    <t>係長</t>
    <rPh sb="0" eb="2">
      <t>カカリチョウ</t>
    </rPh>
    <phoneticPr fontId="17"/>
  </si>
  <si>
    <t>係員</t>
    <rPh sb="0" eb="2">
      <t>カカリイン</t>
    </rPh>
    <phoneticPr fontId="17"/>
  </si>
  <si>
    <t>使用する材料すべての承認が必要</t>
    <rPh sb="0" eb="2">
      <t>シヨウ</t>
    </rPh>
    <rPh sb="4" eb="6">
      <t>ザイリョウ</t>
    </rPh>
    <rPh sb="10" eb="12">
      <t>ショウニン</t>
    </rPh>
    <rPh sb="13" eb="15">
      <t>ヒツヨウ</t>
    </rPh>
    <phoneticPr fontId="17"/>
  </si>
  <si>
    <t>（注）１.　材料承認の必要な材料のうち、県産資材を使用しない材料（材料承認願の会社
　　　　　（工場）名の記入欄で「県外」とした材料）を記入。
　　　　　なお、県産資材とは県内に本店（本社）がある会社の製品又は県内の工場で製造された
　　　　　製品とする。
　　 ２.　福岡県認定リサイクル製品及び市が承認した改良土は、提出不要。</t>
    <rPh sb="33" eb="35">
      <t>ザイリョウ</t>
    </rPh>
    <rPh sb="35" eb="37">
      <t>ショウニン</t>
    </rPh>
    <rPh sb="37" eb="38">
      <t>ネガ</t>
    </rPh>
    <rPh sb="80" eb="82">
      <t>ケンサン</t>
    </rPh>
    <rPh sb="82" eb="84">
      <t>シザイ</t>
    </rPh>
    <rPh sb="86" eb="88">
      <t>ケンナイ</t>
    </rPh>
    <rPh sb="89" eb="91">
      <t>ホンテン</t>
    </rPh>
    <rPh sb="92" eb="94">
      <t>ホンシャ</t>
    </rPh>
    <rPh sb="98" eb="100">
      <t>カイシャ</t>
    </rPh>
    <rPh sb="101" eb="103">
      <t>セイヒン</t>
    </rPh>
    <rPh sb="103" eb="104">
      <t>マタ</t>
    </rPh>
    <rPh sb="149" eb="150">
      <t>シ</t>
    </rPh>
    <rPh sb="155" eb="157">
      <t>カイリョウ</t>
    </rPh>
    <rPh sb="157" eb="158">
      <t>ド</t>
    </rPh>
    <rPh sb="162" eb="164">
      <t>フヨウ</t>
    </rPh>
    <phoneticPr fontId="17"/>
  </si>
  <si>
    <t>道路用路盤材料等の新材を使用する場合、材料承認願に添付</t>
    <rPh sb="0" eb="3">
      <t>ドウロヨウ</t>
    </rPh>
    <rPh sb="3" eb="5">
      <t>ロバン</t>
    </rPh>
    <rPh sb="5" eb="7">
      <t>ザイリョウ</t>
    </rPh>
    <rPh sb="7" eb="8">
      <t>トウ</t>
    </rPh>
    <rPh sb="19" eb="21">
      <t>ザイリョウ</t>
    </rPh>
    <rPh sb="21" eb="23">
      <t>ショウニン</t>
    </rPh>
    <rPh sb="23" eb="24">
      <t>ネガ</t>
    </rPh>
    <rPh sb="25" eb="27">
      <t>テンプ</t>
    </rPh>
    <phoneticPr fontId="17"/>
  </si>
  <si>
    <t>水　道</t>
    <rPh sb="0" eb="1">
      <t>ミズ</t>
    </rPh>
    <rPh sb="2" eb="3">
      <t>ミチ</t>
    </rPh>
    <phoneticPr fontId="17"/>
  </si>
  <si>
    <t>ガ　ス</t>
    <phoneticPr fontId="17"/>
  </si>
  <si>
    <t>（現場代理人）</t>
    <rPh sb="1" eb="3">
      <t>ゲンバ</t>
    </rPh>
    <rPh sb="3" eb="5">
      <t>ダイリ</t>
    </rPh>
    <rPh sb="5" eb="6">
      <t>ニン</t>
    </rPh>
    <phoneticPr fontId="76"/>
  </si>
  <si>
    <t>令和</t>
    <rPh sb="0" eb="2">
      <t>レイワ</t>
    </rPh>
    <phoneticPr fontId="17"/>
  </si>
  <si>
    <t>年</t>
    <rPh sb="0" eb="1">
      <t>ネン</t>
    </rPh>
    <phoneticPr fontId="17"/>
  </si>
  <si>
    <t>月</t>
    <rPh sb="0" eb="1">
      <t>ツキ</t>
    </rPh>
    <phoneticPr fontId="17"/>
  </si>
  <si>
    <t>日</t>
    <rPh sb="0" eb="1">
      <t>ヒ</t>
    </rPh>
    <phoneticPr fontId="17"/>
  </si>
  <si>
    <t>～</t>
    <phoneticPr fontId="17"/>
  </si>
  <si>
    <t>副市長</t>
    <rPh sb="0" eb="3">
      <t>フクシチョウ</t>
    </rPh>
    <phoneticPr fontId="17"/>
  </si>
  <si>
    <t>市　長</t>
    <rPh sb="0" eb="1">
      <t>シ</t>
    </rPh>
    <rPh sb="2" eb="3">
      <t>チョウ</t>
    </rPh>
    <phoneticPr fontId="17"/>
  </si>
  <si>
    <t xml:space="preserve"> 部　長</t>
    <rPh sb="1" eb="2">
      <t>ブ</t>
    </rPh>
    <rPh sb="3" eb="4">
      <t>チョウ</t>
    </rPh>
    <phoneticPr fontId="17"/>
  </si>
  <si>
    <t>副市長</t>
    <rPh sb="0" eb="3">
      <t>フクシチョウ</t>
    </rPh>
    <phoneticPr fontId="17"/>
  </si>
  <si>
    <t>部　長</t>
    <rPh sb="0" eb="1">
      <t>ブ</t>
    </rPh>
    <rPh sb="2" eb="3">
      <t>チョウ</t>
    </rPh>
    <phoneticPr fontId="17"/>
  </si>
  <si>
    <t>契約検査課</t>
    <rPh sb="0" eb="5">
      <t>ケイヤクケンサカ</t>
    </rPh>
    <phoneticPr fontId="17"/>
  </si>
  <si>
    <t>～</t>
    <phoneticPr fontId="17"/>
  </si>
  <si>
    <t>自</t>
    <rPh sb="0" eb="1">
      <t>ジ</t>
    </rPh>
    <phoneticPr fontId="17"/>
  </si>
  <si>
    <t>至</t>
    <rPh sb="0" eb="1">
      <t>イタ</t>
    </rPh>
    <phoneticPr fontId="17"/>
  </si>
  <si>
    <t>変　更　工　期</t>
    <rPh sb="0" eb="1">
      <t>ヘン</t>
    </rPh>
    <rPh sb="2" eb="3">
      <t>サラ</t>
    </rPh>
    <phoneticPr fontId="71"/>
  </si>
  <si>
    <t>当　初　工　期</t>
    <rPh sb="0" eb="1">
      <t>トウ</t>
    </rPh>
    <rPh sb="2" eb="3">
      <t>ハツ</t>
    </rPh>
    <rPh sb="4" eb="5">
      <t>コウ</t>
    </rPh>
    <rPh sb="6" eb="7">
      <t>キ</t>
    </rPh>
    <phoneticPr fontId="71"/>
  </si>
  <si>
    <t>係　長</t>
    <rPh sb="0" eb="1">
      <t>カカリ</t>
    </rPh>
    <rPh sb="2" eb="3">
      <t>チョウ</t>
    </rPh>
    <phoneticPr fontId="17"/>
  </si>
  <si>
    <t>課　長</t>
    <rPh sb="0" eb="1">
      <t>カ</t>
    </rPh>
    <rPh sb="2" eb="3">
      <t>チョウ</t>
    </rPh>
    <phoneticPr fontId="17"/>
  </si>
  <si>
    <t>印</t>
    <rPh sb="0" eb="1">
      <t>イン</t>
    </rPh>
    <phoneticPr fontId="17"/>
  </si>
  <si>
    <t>（現場代理人）</t>
    <phoneticPr fontId="76"/>
  </si>
  <si>
    <t>特定建設作業実施届出書</t>
    <rPh sb="0" eb="2">
      <t>トクテイ</t>
    </rPh>
    <rPh sb="2" eb="4">
      <t>ケンセツ</t>
    </rPh>
    <rPh sb="4" eb="6">
      <t>サギョウ</t>
    </rPh>
    <rPh sb="6" eb="8">
      <t>ジッシ</t>
    </rPh>
    <rPh sb="8" eb="11">
      <t>トドケデショ</t>
    </rPh>
    <phoneticPr fontId="17"/>
  </si>
  <si>
    <t>主任監督員</t>
    <rPh sb="0" eb="2">
      <t>シュニン</t>
    </rPh>
    <rPh sb="2" eb="5">
      <t>カントクイン</t>
    </rPh>
    <phoneticPr fontId="17"/>
  </si>
  <si>
    <t>選定理由書（市外下請業者）</t>
    <rPh sb="0" eb="2">
      <t>センテイ</t>
    </rPh>
    <rPh sb="2" eb="5">
      <t>リユウショ</t>
    </rPh>
    <rPh sb="6" eb="8">
      <t>シガイ</t>
    </rPh>
    <rPh sb="8" eb="10">
      <t>シタウ</t>
    </rPh>
    <rPh sb="10" eb="12">
      <t>ギョウシャ</t>
    </rPh>
    <phoneticPr fontId="17"/>
  </si>
  <si>
    <t>市外の建設業者を下請負人に選定したので、下記のとおり報告致します。</t>
    <rPh sb="0" eb="2">
      <t>シガイ</t>
    </rPh>
    <rPh sb="3" eb="6">
      <t>ケンセツギョウ</t>
    </rPh>
    <rPh sb="6" eb="7">
      <t>シャ</t>
    </rPh>
    <rPh sb="8" eb="9">
      <t>シタ</t>
    </rPh>
    <rPh sb="9" eb="11">
      <t>ウケオイ</t>
    </rPh>
    <rPh sb="11" eb="12">
      <t>ニン</t>
    </rPh>
    <rPh sb="13" eb="15">
      <t>センテイ</t>
    </rPh>
    <rPh sb="20" eb="22">
      <t>カキ</t>
    </rPh>
    <rPh sb="26" eb="28">
      <t>ホウコク</t>
    </rPh>
    <rPh sb="28" eb="29">
      <t>イタ</t>
    </rPh>
    <phoneticPr fontId="17"/>
  </si>
  <si>
    <t>６　市内業者にしなかった理由</t>
    <rPh sb="2" eb="4">
      <t>シナイ</t>
    </rPh>
    <rPh sb="4" eb="6">
      <t>ギョウシャ</t>
    </rPh>
    <rPh sb="12" eb="14">
      <t>リユウ</t>
    </rPh>
    <phoneticPr fontId="17"/>
  </si>
  <si>
    <t>任意</t>
    <phoneticPr fontId="17"/>
  </si>
  <si>
    <t>安全・訓練等の活動報告書</t>
    <rPh sb="0" eb="2">
      <t>アンゼン</t>
    </rPh>
    <rPh sb="3" eb="5">
      <t>クンレン</t>
    </rPh>
    <rPh sb="5" eb="6">
      <t>トウ</t>
    </rPh>
    <rPh sb="7" eb="9">
      <t>カツドウ</t>
    </rPh>
    <rPh sb="9" eb="12">
      <t>ホウコクショ</t>
    </rPh>
    <phoneticPr fontId="17"/>
  </si>
  <si>
    <t>安全教育活動の内容</t>
    <rPh sb="0" eb="6">
      <t>アンゼンキョウイクカツドウ</t>
    </rPh>
    <rPh sb="7" eb="9">
      <t>ナイヨウ</t>
    </rPh>
    <phoneticPr fontId="17"/>
  </si>
  <si>
    <t>（別紙 １）</t>
  </si>
  <si>
    <t xml:space="preserve"> ※受注者の都合による場合</t>
  </si>
  <si>
    <t>課 長</t>
  </si>
  <si>
    <t>係 長</t>
  </si>
  <si>
    <t>係 員</t>
  </si>
  <si>
    <t>　　　　　　　　　　　　　　　　　　　　　　　　　　　　　　　　　　　　　　令和　 年　 月　 日</t>
    <phoneticPr fontId="80"/>
  </si>
  <si>
    <t xml:space="preserve">（あて先） </t>
  </si>
  <si>
    <t xml:space="preserve">朝　倉　市　長　 </t>
  </si>
  <si>
    <t>受注者</t>
    <rPh sb="0" eb="3">
      <t>ジュチュウシャ</t>
    </rPh>
    <phoneticPr fontId="80"/>
  </si>
  <si>
    <t xml:space="preserve">住 所 </t>
    <phoneticPr fontId="80"/>
  </si>
  <si>
    <t xml:space="preserve">１ 契約件名 </t>
  </si>
  <si>
    <t>２ 履行場所</t>
  </si>
  <si>
    <t xml:space="preserve"> </t>
  </si>
  <si>
    <t xml:space="preserve">３ 履行期間 </t>
  </si>
  <si>
    <t xml:space="preserve">４ 検査項目・内容 </t>
  </si>
  <si>
    <t xml:space="preserve">５ 検査場所 </t>
  </si>
  <si>
    <t xml:space="preserve">６ 検査希望日 </t>
  </si>
  <si>
    <t xml:space="preserve">上記契約につきましては、次の理由により、別紙添付図面等又は上記項目・内容の中間確認検査をお願いいたします。 </t>
    <phoneticPr fontId="80"/>
  </si>
  <si>
    <t xml:space="preserve">理 由 </t>
  </si>
  <si>
    <t>中間確認依頼書　(受注者の都合）</t>
    <rPh sb="0" eb="4">
      <t>チュウカンカクニン</t>
    </rPh>
    <rPh sb="4" eb="7">
      <t>イライショ</t>
    </rPh>
    <rPh sb="9" eb="12">
      <t>ジュチュウシャ</t>
    </rPh>
    <rPh sb="13" eb="15">
      <t>ツゴウ</t>
    </rPh>
    <phoneticPr fontId="17"/>
  </si>
  <si>
    <t>中間確認依頼書　(発注者の都合）</t>
    <rPh sb="0" eb="4">
      <t>チュウカンカクニン</t>
    </rPh>
    <rPh sb="4" eb="7">
      <t>イライショ</t>
    </rPh>
    <rPh sb="9" eb="12">
      <t>ハッチュウシャ</t>
    </rPh>
    <rPh sb="13" eb="15">
      <t>ツゴウ</t>
    </rPh>
    <phoneticPr fontId="17"/>
  </si>
  <si>
    <t>（様式　3）</t>
    <rPh sb="1" eb="3">
      <t>ヨウシキ</t>
    </rPh>
    <phoneticPr fontId="17"/>
  </si>
  <si>
    <t>契約目的物の部分使用承諾書</t>
    <rPh sb="0" eb="5">
      <t>ケイヤクモクテキブツ</t>
    </rPh>
    <rPh sb="6" eb="10">
      <t>ブブンシヨウ</t>
    </rPh>
    <rPh sb="10" eb="13">
      <t>ショウダクショ</t>
    </rPh>
    <phoneticPr fontId="17"/>
  </si>
  <si>
    <t>使用期間</t>
    <rPh sb="0" eb="4">
      <t>シヨウキカン</t>
    </rPh>
    <phoneticPr fontId="17"/>
  </si>
  <si>
    <t>　　　　令和　　年　　月　　日から引渡し完了日まで</t>
    <rPh sb="4" eb="6">
      <t>レイワ</t>
    </rPh>
    <rPh sb="8" eb="9">
      <t>ネン</t>
    </rPh>
    <rPh sb="11" eb="12">
      <t>ツキ</t>
    </rPh>
    <rPh sb="14" eb="15">
      <t>ヒ</t>
    </rPh>
    <rPh sb="17" eb="19">
      <t>ヒキワタ</t>
    </rPh>
    <rPh sb="20" eb="23">
      <t>カンリョウビ</t>
    </rPh>
    <phoneticPr fontId="17"/>
  </si>
  <si>
    <t>　上記契約について、別紙添付図面表示部分の引渡し前における部分使用については、建設工事請負契約書約款第３４条（部分使用）の規定により承諾するとともに、中間確認検査時においては立会いたします。</t>
    <rPh sb="10" eb="12">
      <t>ベッシ</t>
    </rPh>
    <rPh sb="12" eb="14">
      <t>テンプ</t>
    </rPh>
    <rPh sb="14" eb="16">
      <t>ズメン</t>
    </rPh>
    <rPh sb="16" eb="18">
      <t>ヒョウジ</t>
    </rPh>
    <rPh sb="18" eb="20">
      <t>ブブン</t>
    </rPh>
    <rPh sb="21" eb="23">
      <t>ヒキワタ</t>
    </rPh>
    <rPh sb="24" eb="25">
      <t>マエ</t>
    </rPh>
    <rPh sb="29" eb="33">
      <t>ブブンシヨウ</t>
    </rPh>
    <rPh sb="39" eb="43">
      <t>ケンセツコウジ</t>
    </rPh>
    <rPh sb="43" eb="48">
      <t>ウケオイケイヤクショ</t>
    </rPh>
    <rPh sb="48" eb="50">
      <t>ヤッカン</t>
    </rPh>
    <rPh sb="50" eb="51">
      <t>ダイ</t>
    </rPh>
    <rPh sb="53" eb="54">
      <t>ジョウ</t>
    </rPh>
    <rPh sb="55" eb="59">
      <t>ブブンシヨウ</t>
    </rPh>
    <rPh sb="61" eb="63">
      <t>キテイ</t>
    </rPh>
    <rPh sb="66" eb="68">
      <t>ショウダク</t>
    </rPh>
    <rPh sb="75" eb="79">
      <t>チュウカンカクニン</t>
    </rPh>
    <rPh sb="79" eb="82">
      <t>ケンサジ</t>
    </rPh>
    <rPh sb="87" eb="89">
      <t>タチア</t>
    </rPh>
    <phoneticPr fontId="80"/>
  </si>
  <si>
    <t>部分使用承諾書　</t>
    <rPh sb="0" eb="2">
      <t>ブブン</t>
    </rPh>
    <rPh sb="2" eb="4">
      <t>シヨウ</t>
    </rPh>
    <rPh sb="4" eb="7">
      <t>ショウダクショ</t>
    </rPh>
    <phoneticPr fontId="17"/>
  </si>
  <si>
    <t>備　考</t>
  </si>
  <si>
    <t>手直し内容（方法等）</t>
  </si>
  <si>
    <t>検査日</t>
  </si>
  <si>
    <t>工事場所</t>
  </si>
  <si>
    <t>令和　　年　　　月　　　日</t>
    <phoneticPr fontId="80"/>
  </si>
  <si>
    <t>手直し期限</t>
  </si>
  <si>
    <t>契約金額</t>
    <phoneticPr fontId="80"/>
  </si>
  <si>
    <t>受注者</t>
  </si>
  <si>
    <t xml:space="preserve">令和　年　月　日  </t>
    <phoneticPr fontId="80"/>
  </si>
  <si>
    <t>※　手直し指示書の写し、完了及び手直し中の写真並びに資料を提出すること。</t>
    <phoneticPr fontId="80"/>
  </si>
  <si>
    <t>手直し指示事項処理の状況</t>
  </si>
  <si>
    <t>検査希望日</t>
  </si>
  <si>
    <t>手直し完了</t>
  </si>
  <si>
    <t>氏 名</t>
    <phoneticPr fontId="80"/>
  </si>
  <si>
    <t>住 所</t>
    <phoneticPr fontId="80"/>
  </si>
  <si>
    <t>工事件名</t>
  </si>
  <si>
    <t>　下記の案件について、別紙のとおり手直し工事が完了しましたのでお届けします。</t>
  </si>
  <si>
    <t>手  直 し 指 示 完 了 届</t>
    <phoneticPr fontId="80"/>
  </si>
  <si>
    <t>から</t>
    <phoneticPr fontId="17"/>
  </si>
  <si>
    <t>～</t>
    <phoneticPr fontId="17"/>
  </si>
  <si>
    <t>（受注者）</t>
    <phoneticPr fontId="80"/>
  </si>
  <si>
    <t>円（税込）</t>
    <phoneticPr fontId="17"/>
  </si>
  <si>
    <t>契約後1ヶ月以内（電子申請は40日以内）に提出</t>
    <rPh sb="0" eb="2">
      <t>ケイヤク</t>
    </rPh>
    <rPh sb="2" eb="3">
      <t>ゴ</t>
    </rPh>
    <rPh sb="5" eb="6">
      <t>ゲツ</t>
    </rPh>
    <rPh sb="6" eb="8">
      <t>イナイ</t>
    </rPh>
    <rPh sb="9" eb="11">
      <t>デンシ</t>
    </rPh>
    <rPh sb="11" eb="13">
      <t>シンセイ</t>
    </rPh>
    <rPh sb="16" eb="17">
      <t>ニチ</t>
    </rPh>
    <rPh sb="17" eb="19">
      <t>イナイ</t>
    </rPh>
    <rPh sb="21" eb="23">
      <t>テイシュツ</t>
    </rPh>
    <phoneticPr fontId="17"/>
  </si>
  <si>
    <t>下請、再下請契約を締結した場合
（下請契約締結後、遅滞なく提出、変更時も必要）</t>
    <rPh sb="0" eb="2">
      <t>シタウケ</t>
    </rPh>
    <rPh sb="3" eb="4">
      <t>サイ</t>
    </rPh>
    <rPh sb="4" eb="6">
      <t>シタウケ</t>
    </rPh>
    <rPh sb="6" eb="8">
      <t>ケイヤク</t>
    </rPh>
    <rPh sb="9" eb="11">
      <t>テイケツ</t>
    </rPh>
    <rPh sb="13" eb="15">
      <t>バアイ</t>
    </rPh>
    <rPh sb="17" eb="19">
      <t>シタウ</t>
    </rPh>
    <rPh sb="19" eb="21">
      <t>ケイヤク</t>
    </rPh>
    <rPh sb="21" eb="23">
      <t>テイケツ</t>
    </rPh>
    <rPh sb="23" eb="24">
      <t>ゴ</t>
    </rPh>
    <rPh sb="25" eb="27">
      <t>チタイ</t>
    </rPh>
    <rPh sb="29" eb="31">
      <t>テイシュツ</t>
    </rPh>
    <rPh sb="32" eb="35">
      <t>ヘンコウジ</t>
    </rPh>
    <rPh sb="36" eb="38">
      <t>ヒツヨウ</t>
    </rPh>
    <phoneticPr fontId="17"/>
  </si>
  <si>
    <t>再下請契約を締結した場合
（再下請契約締結後、遅滞なく提出、変更時も必要）</t>
    <rPh sb="0" eb="1">
      <t>サイ</t>
    </rPh>
    <rPh sb="1" eb="3">
      <t>シタウケ</t>
    </rPh>
    <rPh sb="3" eb="5">
      <t>ケイヤク</t>
    </rPh>
    <rPh sb="6" eb="8">
      <t>テイケツ</t>
    </rPh>
    <rPh sb="10" eb="12">
      <t>バアイ</t>
    </rPh>
    <rPh sb="14" eb="15">
      <t>サイ</t>
    </rPh>
    <rPh sb="15" eb="17">
      <t>シタウ</t>
    </rPh>
    <rPh sb="17" eb="19">
      <t>ケイヤク</t>
    </rPh>
    <rPh sb="19" eb="21">
      <t>テイケツ</t>
    </rPh>
    <rPh sb="21" eb="22">
      <t>ゴ</t>
    </rPh>
    <rPh sb="23" eb="25">
      <t>チタイ</t>
    </rPh>
    <rPh sb="27" eb="29">
      <t>テイシュツ</t>
    </rPh>
    <rPh sb="30" eb="33">
      <t>ヘンコウジ</t>
    </rPh>
    <rPh sb="34" eb="36">
      <t>ヒツヨウ</t>
    </rPh>
    <phoneticPr fontId="17"/>
  </si>
  <si>
    <t>施工体制台帳の記載事項（建設業法施行規則第14条の2）
（作業員が従事する場合、下請業者も必要）</t>
    <rPh sb="0" eb="2">
      <t>セコウ</t>
    </rPh>
    <rPh sb="2" eb="4">
      <t>タイセイ</t>
    </rPh>
    <rPh sb="4" eb="6">
      <t>ダイチョウ</t>
    </rPh>
    <rPh sb="7" eb="9">
      <t>キサイ</t>
    </rPh>
    <rPh sb="9" eb="11">
      <t>ジコウ</t>
    </rPh>
    <rPh sb="12" eb="15">
      <t>ケンセツギョウ</t>
    </rPh>
    <rPh sb="15" eb="16">
      <t>ホウ</t>
    </rPh>
    <rPh sb="16" eb="18">
      <t>シコウ</t>
    </rPh>
    <rPh sb="18" eb="20">
      <t>キソク</t>
    </rPh>
    <rPh sb="20" eb="21">
      <t>ダイ</t>
    </rPh>
    <rPh sb="23" eb="24">
      <t>ジョウ</t>
    </rPh>
    <rPh sb="29" eb="32">
      <t>サギョウイン</t>
    </rPh>
    <rPh sb="33" eb="35">
      <t>ジュウジ</t>
    </rPh>
    <rPh sb="37" eb="39">
      <t>バアイ</t>
    </rPh>
    <rPh sb="40" eb="42">
      <t>シタウ</t>
    </rPh>
    <rPh sb="42" eb="44">
      <t>ギョウシャ</t>
    </rPh>
    <rPh sb="45" eb="47">
      <t>ヒツヨウ</t>
    </rPh>
    <phoneticPr fontId="17"/>
  </si>
  <si>
    <t>事故が発生した場合に直ちに連絡し、速やかに速報（概要）を書面で報告</t>
    <rPh sb="0" eb="2">
      <t>ジコ</t>
    </rPh>
    <rPh sb="3" eb="5">
      <t>ハッセイ</t>
    </rPh>
    <rPh sb="7" eb="9">
      <t>バアイ</t>
    </rPh>
    <rPh sb="10" eb="11">
      <t>タダ</t>
    </rPh>
    <rPh sb="13" eb="15">
      <t>レンラク</t>
    </rPh>
    <rPh sb="17" eb="18">
      <t>スミ</t>
    </rPh>
    <rPh sb="21" eb="23">
      <t>ソクホウ</t>
    </rPh>
    <rPh sb="24" eb="26">
      <t>ガイヨウ</t>
    </rPh>
    <rPh sb="28" eb="30">
      <t>ショメン</t>
    </rPh>
    <rPh sb="31" eb="33">
      <t>ホウコク</t>
    </rPh>
    <phoneticPr fontId="17"/>
  </si>
  <si>
    <t>事故報告書の記載例</t>
    <rPh sb="0" eb="5">
      <t>ジコホウコクショ</t>
    </rPh>
    <rPh sb="6" eb="9">
      <t>キサイレイ</t>
    </rPh>
    <phoneticPr fontId="17"/>
  </si>
  <si>
    <t>事故が発生した場合の事故報告書の記載例</t>
    <rPh sb="0" eb="2">
      <t>ジコ</t>
    </rPh>
    <rPh sb="3" eb="5">
      <t>ハッセイ</t>
    </rPh>
    <rPh sb="7" eb="9">
      <t>バアイ</t>
    </rPh>
    <rPh sb="10" eb="12">
      <t>ジコ</t>
    </rPh>
    <rPh sb="12" eb="15">
      <t>ホウコクショ</t>
    </rPh>
    <rPh sb="16" eb="19">
      <t>キサイレイ</t>
    </rPh>
    <phoneticPr fontId="17"/>
  </si>
  <si>
    <t>工事が完成した時点で提出　　</t>
    <rPh sb="0" eb="2">
      <t>コウジ</t>
    </rPh>
    <rPh sb="3" eb="5">
      <t>カンセイ</t>
    </rPh>
    <rPh sb="7" eb="9">
      <t>ジテン</t>
    </rPh>
    <rPh sb="10" eb="12">
      <t>テイシュツ</t>
    </rPh>
    <phoneticPr fontId="17"/>
  </si>
  <si>
    <t>施工管理の手引きに準じて提出</t>
    <rPh sb="0" eb="4">
      <t>セコウカンリ</t>
    </rPh>
    <rPh sb="5" eb="7">
      <t>テビ</t>
    </rPh>
    <rPh sb="9" eb="10">
      <t>ジュン</t>
    </rPh>
    <rPh sb="12" eb="14">
      <t>テイシュツ</t>
    </rPh>
    <phoneticPr fontId="17"/>
  </si>
  <si>
    <t>各種試験成績がある場合に提出</t>
    <rPh sb="0" eb="2">
      <t>カクシュ</t>
    </rPh>
    <rPh sb="2" eb="4">
      <t>シケン</t>
    </rPh>
    <rPh sb="4" eb="6">
      <t>セイセキ</t>
    </rPh>
    <rPh sb="9" eb="11">
      <t>バアイ</t>
    </rPh>
    <rPh sb="12" eb="14">
      <t>テイシュツ</t>
    </rPh>
    <phoneticPr fontId="17"/>
  </si>
  <si>
    <t>専任を要する配置予定技術者（もしくは現場代理人）が、既契約工事の専任を要する主任技術者（もしくは現場代理人）と兼務申請する場合に提出（災害の特例措置のみ適用）</t>
    <rPh sb="64" eb="66">
      <t>テイシュツ</t>
    </rPh>
    <rPh sb="67" eb="69">
      <t>サイガイ</t>
    </rPh>
    <rPh sb="70" eb="72">
      <t>トクレイ</t>
    </rPh>
    <rPh sb="72" eb="74">
      <t>ソチ</t>
    </rPh>
    <rPh sb="76" eb="78">
      <t>テキヨウ</t>
    </rPh>
    <phoneticPr fontId="17"/>
  </si>
  <si>
    <t>伝票・出荷証明書・その他書類を提出又は提示</t>
    <rPh sb="0" eb="2">
      <t>デンヒョウ</t>
    </rPh>
    <rPh sb="3" eb="5">
      <t>シュッカ</t>
    </rPh>
    <rPh sb="5" eb="8">
      <t>ショウメイショ</t>
    </rPh>
    <rPh sb="11" eb="14">
      <t>タショルイ</t>
    </rPh>
    <rPh sb="15" eb="17">
      <t>テイシュツ</t>
    </rPh>
    <rPh sb="17" eb="18">
      <t>マタ</t>
    </rPh>
    <rPh sb="19" eb="21">
      <t>テイジ</t>
    </rPh>
    <phoneticPr fontId="17"/>
  </si>
  <si>
    <t>建設業退職金共済制度の履行確認、完成検査時に検査員に提示</t>
    <rPh sb="0" eb="3">
      <t>ケンセツギョウ</t>
    </rPh>
    <rPh sb="3" eb="6">
      <t>タイショクキン</t>
    </rPh>
    <rPh sb="6" eb="8">
      <t>キョウサイ</t>
    </rPh>
    <rPh sb="8" eb="10">
      <t>セイド</t>
    </rPh>
    <rPh sb="11" eb="13">
      <t>リコウ</t>
    </rPh>
    <rPh sb="13" eb="15">
      <t>カクニン</t>
    </rPh>
    <rPh sb="16" eb="18">
      <t>カンセイ</t>
    </rPh>
    <rPh sb="18" eb="20">
      <t>ケンサ</t>
    </rPh>
    <rPh sb="20" eb="21">
      <t>ジ</t>
    </rPh>
    <rPh sb="22" eb="25">
      <t>ケンサイン</t>
    </rPh>
    <rPh sb="26" eb="28">
      <t>テイジ</t>
    </rPh>
    <phoneticPr fontId="17"/>
  </si>
  <si>
    <t>重大な手直し等の完了後に検査員に提出</t>
    <rPh sb="0" eb="2">
      <t>ジュウダイ</t>
    </rPh>
    <rPh sb="3" eb="5">
      <t>テナオ</t>
    </rPh>
    <rPh sb="6" eb="7">
      <t>トウ</t>
    </rPh>
    <rPh sb="8" eb="10">
      <t>カンリョウ</t>
    </rPh>
    <rPh sb="10" eb="11">
      <t>ゴ</t>
    </rPh>
    <rPh sb="12" eb="15">
      <t>ケンサイン</t>
    </rPh>
    <rPh sb="16" eb="18">
      <t>テイシュツ</t>
    </rPh>
    <phoneticPr fontId="17"/>
  </si>
  <si>
    <t>特定建設作業に該当する場合は、朝倉市環境課に提出</t>
    <rPh sb="0" eb="6">
      <t>トクテイケンセツサギョウ</t>
    </rPh>
    <rPh sb="7" eb="9">
      <t>ガイトウ</t>
    </rPh>
    <rPh sb="11" eb="13">
      <t>バアイ</t>
    </rPh>
    <rPh sb="15" eb="18">
      <t>アサクラシ</t>
    </rPh>
    <rPh sb="18" eb="21">
      <t>カンキョウカ</t>
    </rPh>
    <rPh sb="22" eb="24">
      <t>テイシュツ</t>
    </rPh>
    <phoneticPr fontId="17"/>
  </si>
  <si>
    <t>工事請負契約後に提出</t>
    <rPh sb="0" eb="4">
      <t>コウジウケオイ</t>
    </rPh>
    <rPh sb="4" eb="6">
      <t>ケイヤク</t>
    </rPh>
    <rPh sb="6" eb="7">
      <t>ゴ</t>
    </rPh>
    <rPh sb="8" eb="10">
      <t>テイシュツ</t>
    </rPh>
    <phoneticPr fontId="17"/>
  </si>
  <si>
    <t>発生土量・運搬距離・処分地・処分先の確認
（3,000㎥を超える場合、残土処分場の県知事許可が必要）</t>
    <rPh sb="0" eb="2">
      <t>ハッセイ</t>
    </rPh>
    <rPh sb="2" eb="3">
      <t>ド</t>
    </rPh>
    <rPh sb="3" eb="4">
      <t>リョウ</t>
    </rPh>
    <rPh sb="5" eb="7">
      <t>ウンパン</t>
    </rPh>
    <rPh sb="7" eb="9">
      <t>キョリ</t>
    </rPh>
    <rPh sb="10" eb="13">
      <t>ショブンチ</t>
    </rPh>
    <phoneticPr fontId="17"/>
  </si>
  <si>
    <t>搬出（土砂500㎥以上、ｱｽﾌｧﾙﾄ・ｺﾝｸﾘｰﾄ塊を合計200t以上）</t>
    <rPh sb="0" eb="2">
      <t>ハンシュツ</t>
    </rPh>
    <rPh sb="3" eb="5">
      <t>ドシャ</t>
    </rPh>
    <rPh sb="9" eb="11">
      <t>イジョウ</t>
    </rPh>
    <rPh sb="25" eb="26">
      <t>カイ</t>
    </rPh>
    <rPh sb="27" eb="29">
      <t>ゴウケイ</t>
    </rPh>
    <rPh sb="33" eb="35">
      <t>イジョウ</t>
    </rPh>
    <phoneticPr fontId="17"/>
  </si>
  <si>
    <t>搬入（土砂500㎥以上、砕石500t以上、ｱｽﾌｧﾙﾄ200t以上）
完成時に実績数量を記入する</t>
    <rPh sb="0" eb="2">
      <t>ハンニュウ</t>
    </rPh>
    <rPh sb="3" eb="5">
      <t>ドシャ</t>
    </rPh>
    <rPh sb="9" eb="11">
      <t>イジョウ</t>
    </rPh>
    <rPh sb="12" eb="14">
      <t>サイセキ</t>
    </rPh>
    <rPh sb="18" eb="20">
      <t>イジョウ</t>
    </rPh>
    <rPh sb="31" eb="33">
      <t>イジョウ</t>
    </rPh>
    <phoneticPr fontId="17"/>
  </si>
  <si>
    <t>搬出（土砂500㎥以上、ｱｽﾌｧﾙﾄ・ｺﾝｸﾘｰﾄ塊200t以上）
完成時に実績数量を記入する</t>
    <rPh sb="0" eb="2">
      <t>ハンシュツ</t>
    </rPh>
    <rPh sb="3" eb="5">
      <t>ドシャ</t>
    </rPh>
    <rPh sb="9" eb="11">
      <t>イジョウ</t>
    </rPh>
    <rPh sb="25" eb="26">
      <t>カイ</t>
    </rPh>
    <rPh sb="30" eb="32">
      <t>イジョウ</t>
    </rPh>
    <phoneticPr fontId="17"/>
  </si>
  <si>
    <t>発注者</t>
    <rPh sb="0" eb="1">
      <t>ハツ</t>
    </rPh>
    <rPh sb="1" eb="2">
      <t>チュウ</t>
    </rPh>
    <rPh sb="2" eb="3">
      <t>モノ</t>
    </rPh>
    <phoneticPr fontId="149"/>
  </si>
  <si>
    <t>殿</t>
    <rPh sb="0" eb="1">
      <t>トノ</t>
    </rPh>
    <phoneticPr fontId="149"/>
  </si>
  <si>
    <t>工事番号および工事名</t>
    <rPh sb="0" eb="2">
      <t>コウジ</t>
    </rPh>
    <rPh sb="2" eb="4">
      <t>バンゴウ</t>
    </rPh>
    <rPh sb="7" eb="10">
      <t>コウジメイ</t>
    </rPh>
    <phoneticPr fontId="149"/>
  </si>
  <si>
    <t>建設キャリアアップシステム現場ID</t>
    <rPh sb="0" eb="2">
      <t>ケンセツ</t>
    </rPh>
    <rPh sb="13" eb="15">
      <t>ゲンバ</t>
    </rPh>
    <phoneticPr fontId="149"/>
  </si>
  <si>
    <t>総工事費</t>
    <rPh sb="0" eb="1">
      <t>ソウ</t>
    </rPh>
    <rPh sb="1" eb="4">
      <t>コウジヒ</t>
    </rPh>
    <phoneticPr fontId="149"/>
  </si>
  <si>
    <t>円</t>
    <rPh sb="0" eb="1">
      <t>エン</t>
    </rPh>
    <phoneticPr fontId="149"/>
  </si>
  <si>
    <t>受注者（元請）</t>
    <rPh sb="0" eb="3">
      <t>ジュチュウシャ</t>
    </rPh>
    <rPh sb="4" eb="6">
      <t>モトウケ</t>
    </rPh>
    <phoneticPr fontId="149"/>
  </si>
  <si>
    <t>住　 所</t>
    <rPh sb="0" eb="1">
      <t>ジュウ</t>
    </rPh>
    <rPh sb="3" eb="4">
      <t>ショ</t>
    </rPh>
    <phoneticPr fontId="149"/>
  </si>
  <si>
    <t>名　 称</t>
    <rPh sb="0" eb="1">
      <t>ナ</t>
    </rPh>
    <rPh sb="3" eb="4">
      <t>ショウ</t>
    </rPh>
    <phoneticPr fontId="149"/>
  </si>
  <si>
    <t>共済契約者番号</t>
    <rPh sb="0" eb="2">
      <t>キョウサイ</t>
    </rPh>
    <rPh sb="2" eb="5">
      <t>ケイヤクシャ</t>
    </rPh>
    <rPh sb="5" eb="7">
      <t>バンゴウ</t>
    </rPh>
    <phoneticPr fontId="149"/>
  </si>
  <si>
    <t>建設キャリアアップシステム事業者ID</t>
    <rPh sb="0" eb="2">
      <t>ケンセツ</t>
    </rPh>
    <rPh sb="13" eb="16">
      <t>ジギョウシャ</t>
    </rPh>
    <phoneticPr fontId="149"/>
  </si>
  <si>
    <t>共済証紙購入金額</t>
    <rPh sb="0" eb="2">
      <t>キョウサイ</t>
    </rPh>
    <rPh sb="2" eb="4">
      <t>ショウシ</t>
    </rPh>
    <rPh sb="4" eb="6">
      <t>コウニュウ</t>
    </rPh>
    <rPh sb="6" eb="8">
      <t>キンガク</t>
    </rPh>
    <phoneticPr fontId="149"/>
  </si>
  <si>
    <t>掛金収納書提出用台紙</t>
    <rPh sb="0" eb="2">
      <t>カケキン</t>
    </rPh>
    <rPh sb="2" eb="4">
      <t>シュウノウ</t>
    </rPh>
    <rPh sb="4" eb="5">
      <t>ショ</t>
    </rPh>
    <rPh sb="5" eb="7">
      <t>テイシュツ</t>
    </rPh>
    <rPh sb="7" eb="8">
      <t>ヨウ</t>
    </rPh>
    <rPh sb="8" eb="10">
      <t>ダイシ</t>
    </rPh>
    <phoneticPr fontId="149"/>
  </si>
  <si>
    <t>(掛金収納書は台紙に貼り付ける)</t>
    <rPh sb="1" eb="3">
      <t>カケキン</t>
    </rPh>
    <rPh sb="3" eb="5">
      <t>シュウノウ</t>
    </rPh>
    <rPh sb="5" eb="6">
      <t>ショ</t>
    </rPh>
    <rPh sb="7" eb="9">
      <t>ダイシ</t>
    </rPh>
    <rPh sb="10" eb="11">
      <t>ハ</t>
    </rPh>
    <rPh sb="12" eb="13">
      <t>ツ</t>
    </rPh>
    <phoneticPr fontId="149"/>
  </si>
  <si>
    <r>
      <t>当該工事における共済証紙購入の考え方　(該当する</t>
    </r>
    <r>
      <rPr>
        <sz val="14"/>
        <color theme="1"/>
        <rFont val="ＭＳ Ｐゴシック"/>
        <family val="3"/>
        <charset val="128"/>
      </rPr>
      <t>□</t>
    </r>
    <r>
      <rPr>
        <sz val="11"/>
        <rFont val="ＭＳ Ｐゴシック"/>
        <family val="3"/>
        <charset val="128"/>
      </rPr>
      <t>に✓をチェックして下さい)</t>
    </r>
    <phoneticPr fontId="149"/>
  </si>
  <si>
    <t>1. 発注者の指示のとおり</t>
    <phoneticPr fontId="149"/>
  </si>
  <si>
    <t>2. 対象労働者数と当該労働者の就労日数を的確に把握している場合</t>
    <phoneticPr fontId="149"/>
  </si>
  <si>
    <t>就労予定延人数</t>
    <rPh sb="0" eb="2">
      <t>シュウロウ</t>
    </rPh>
    <rPh sb="2" eb="4">
      <t>ヨテイ</t>
    </rPh>
    <rPh sb="4" eb="5">
      <t>ノ</t>
    </rPh>
    <rPh sb="5" eb="7">
      <t>ニンズウ</t>
    </rPh>
    <phoneticPr fontId="149"/>
  </si>
  <si>
    <t>販売価格</t>
    <rPh sb="0" eb="2">
      <t>ハンバイ</t>
    </rPh>
    <rPh sb="2" eb="4">
      <t>カカク</t>
    </rPh>
    <phoneticPr fontId="149"/>
  </si>
  <si>
    <t>人日</t>
    <rPh sb="0" eb="1">
      <t>ニン</t>
    </rPh>
    <rPh sb="1" eb="2">
      <t>ニチ</t>
    </rPh>
    <phoneticPr fontId="149"/>
  </si>
  <si>
    <t>×</t>
    <phoneticPr fontId="149"/>
  </si>
  <si>
    <t>＝</t>
    <phoneticPr fontId="149"/>
  </si>
  <si>
    <t>3. 対象労働者数と当該労働者の就労日数の把握が困難な場合</t>
    <phoneticPr fontId="149"/>
  </si>
  <si>
    <t>購入率</t>
    <rPh sb="0" eb="2">
      <t>コウニュウ</t>
    </rPh>
    <rPh sb="2" eb="3">
      <t>リツ</t>
    </rPh>
    <phoneticPr fontId="149"/>
  </si>
  <si>
    <t>※加入率</t>
    <rPh sb="1" eb="3">
      <t>カニュウ</t>
    </rPh>
    <rPh sb="3" eb="4">
      <t>リツ</t>
    </rPh>
    <phoneticPr fontId="149"/>
  </si>
  <si>
    <t>％</t>
    <phoneticPr fontId="149"/>
  </si>
  <si>
    <t>※対象工事における労働者の建退共加入率</t>
    <rPh sb="1" eb="5">
      <t>タイショウコウジ</t>
    </rPh>
    <rPh sb="9" eb="12">
      <t>ロウドウシャ</t>
    </rPh>
    <rPh sb="13" eb="16">
      <t>ケンタイキョウ</t>
    </rPh>
    <rPh sb="16" eb="18">
      <t>カニュウ</t>
    </rPh>
    <rPh sb="18" eb="19">
      <t>リツ</t>
    </rPh>
    <phoneticPr fontId="149"/>
  </si>
  <si>
    <t xml:space="preserve">4.その他 </t>
    <phoneticPr fontId="149"/>
  </si>
  <si>
    <t>購入額の根拠を記入</t>
    <rPh sb="0" eb="3">
      <t>コウニュウガク</t>
    </rPh>
    <rPh sb="4" eb="6">
      <t>コンキョ</t>
    </rPh>
    <rPh sb="7" eb="9">
      <t>キニュウ</t>
    </rPh>
    <phoneticPr fontId="149"/>
  </si>
  <si>
    <t>（参考）</t>
    <phoneticPr fontId="149"/>
  </si>
  <si>
    <t>建設キャリアアップシステム登録情報</t>
    <phoneticPr fontId="149"/>
  </si>
  <si>
    <t>　共済契約者である元請負人の建設キャリアアップシステム事業者登録の有無</t>
    <phoneticPr fontId="149"/>
  </si>
  <si>
    <t>（　有　・ 無　）</t>
    <phoneticPr fontId="149"/>
  </si>
  <si>
    <t>　本工事について、現場・契約情報の建設キャリアアップシステムへの登録の有無</t>
    <phoneticPr fontId="149"/>
  </si>
  <si>
    <t>　本工事について、カードリーダーの設置等、就業履歴が蓄積可能な環境の有無</t>
    <phoneticPr fontId="149"/>
  </si>
  <si>
    <t>建設業退職金共済制度掛金充当実績総括表</t>
    <rPh sb="0" eb="3">
      <t>ケンセツギョウ</t>
    </rPh>
    <rPh sb="3" eb="6">
      <t>タイショクキン</t>
    </rPh>
    <rPh sb="6" eb="8">
      <t>キョウサイ</t>
    </rPh>
    <rPh sb="8" eb="10">
      <t>セイド</t>
    </rPh>
    <rPh sb="10" eb="12">
      <t>カケキン</t>
    </rPh>
    <rPh sb="12" eb="19">
      <t>ジュウトウジッセキソウカツヒョウ</t>
    </rPh>
    <phoneticPr fontId="149"/>
  </si>
  <si>
    <t>年</t>
    <rPh sb="0" eb="1">
      <t>ネン</t>
    </rPh>
    <phoneticPr fontId="149"/>
  </si>
  <si>
    <t>月</t>
    <rPh sb="0" eb="1">
      <t>ガツ</t>
    </rPh>
    <phoneticPr fontId="149"/>
  </si>
  <si>
    <t>日</t>
    <rPh sb="0" eb="1">
      <t>ニチ</t>
    </rPh>
    <phoneticPr fontId="149"/>
  </si>
  <si>
    <t>発注者</t>
    <phoneticPr fontId="149"/>
  </si>
  <si>
    <t>受注者</t>
    <rPh sb="0" eb="3">
      <t>ジュチュウシャ</t>
    </rPh>
    <phoneticPr fontId="149"/>
  </si>
  <si>
    <t>住所</t>
    <rPh sb="0" eb="2">
      <t>ジュウショ</t>
    </rPh>
    <phoneticPr fontId="149"/>
  </si>
  <si>
    <t>名称</t>
    <rPh sb="0" eb="2">
      <t>メイショウ</t>
    </rPh>
    <phoneticPr fontId="149"/>
  </si>
  <si>
    <t>工事番号および工事名</t>
    <rPh sb="0" eb="2">
      <t>コウジ</t>
    </rPh>
    <rPh sb="2" eb="4">
      <t>バンゴウ</t>
    </rPh>
    <rPh sb="7" eb="9">
      <t>コウジ</t>
    </rPh>
    <rPh sb="9" eb="10">
      <t>メイ</t>
    </rPh>
    <phoneticPr fontId="149"/>
  </si>
  <si>
    <t>工事期間</t>
    <rPh sb="0" eb="2">
      <t>コウジ</t>
    </rPh>
    <rPh sb="2" eb="4">
      <t>キカン</t>
    </rPh>
    <phoneticPr fontId="149"/>
  </si>
  <si>
    <t>～</t>
    <phoneticPr fontId="149"/>
  </si>
  <si>
    <t>上記工事に係る建設業退職金共済制度の掛金充当実績について、以下のとおり報告します。</t>
    <phoneticPr fontId="149"/>
  </si>
  <si>
    <t>（１）</t>
    <phoneticPr fontId="149"/>
  </si>
  <si>
    <t>工事全体</t>
    <rPh sb="0" eb="2">
      <t>コウジ</t>
    </rPh>
    <rPh sb="2" eb="4">
      <t>ゼンタイ</t>
    </rPh>
    <phoneticPr fontId="149"/>
  </si>
  <si>
    <t>労働者延べ就労日数</t>
    <rPh sb="0" eb="3">
      <t>ロウドウシャ</t>
    </rPh>
    <rPh sb="3" eb="4">
      <t>ノ</t>
    </rPh>
    <rPh sb="5" eb="7">
      <t>シュウロウ</t>
    </rPh>
    <rPh sb="7" eb="9">
      <t>ニッスウ</t>
    </rPh>
    <phoneticPr fontId="149"/>
  </si>
  <si>
    <t>本工事に従事した事業者数（元請を含む）</t>
    <rPh sb="0" eb="1">
      <t>ホン</t>
    </rPh>
    <rPh sb="1" eb="3">
      <t>コウジ</t>
    </rPh>
    <rPh sb="4" eb="6">
      <t>ジュウジ</t>
    </rPh>
    <rPh sb="8" eb="11">
      <t>ジギョウシャ</t>
    </rPh>
    <rPh sb="11" eb="12">
      <t>スウ</t>
    </rPh>
    <rPh sb="13" eb="15">
      <t>モトウケ</t>
    </rPh>
    <rPh sb="16" eb="17">
      <t>フク</t>
    </rPh>
    <phoneticPr fontId="149"/>
  </si>
  <si>
    <t>者</t>
    <rPh sb="0" eb="1">
      <t>モノ</t>
    </rPh>
    <phoneticPr fontId="149"/>
  </si>
  <si>
    <t>本工事に従事した労働者数</t>
    <rPh sb="0" eb="1">
      <t>ホン</t>
    </rPh>
    <rPh sb="1" eb="3">
      <t>コウジ</t>
    </rPh>
    <rPh sb="4" eb="6">
      <t>ジュウジ</t>
    </rPh>
    <rPh sb="8" eb="11">
      <t>ロウドウシャ</t>
    </rPh>
    <rPh sb="11" eb="12">
      <t>スウ</t>
    </rPh>
    <phoneticPr fontId="149"/>
  </si>
  <si>
    <t>人</t>
    <rPh sb="0" eb="1">
      <t>ニン</t>
    </rPh>
    <phoneticPr fontId="149"/>
  </si>
  <si>
    <t>（２）</t>
    <phoneticPr fontId="149"/>
  </si>
  <si>
    <t>建退共対象労働者</t>
    <rPh sb="0" eb="3">
      <t>ケ</t>
    </rPh>
    <rPh sb="3" eb="5">
      <t>タイショウ</t>
    </rPh>
    <rPh sb="5" eb="8">
      <t>ロウドウシャ</t>
    </rPh>
    <phoneticPr fontId="149"/>
  </si>
  <si>
    <t>建退共対象労働者延べ就労日数（掛金充当日数）</t>
    <phoneticPr fontId="149"/>
  </si>
  <si>
    <t>採用した方式</t>
    <rPh sb="0" eb="2">
      <t>サイヨウ</t>
    </rPh>
    <rPh sb="4" eb="6">
      <t>ホウシキ</t>
    </rPh>
    <phoneticPr fontId="149"/>
  </si>
  <si>
    <t>電子申請方式</t>
    <rPh sb="0" eb="2">
      <t>デンシ</t>
    </rPh>
    <rPh sb="2" eb="4">
      <t>シンセイ</t>
    </rPh>
    <rPh sb="4" eb="6">
      <t>ホウシキ</t>
    </rPh>
    <phoneticPr fontId="149"/>
  </si>
  <si>
    <t>証紙貼付方式</t>
    <rPh sb="0" eb="2">
      <t>ショウシ</t>
    </rPh>
    <rPh sb="2" eb="4">
      <t>チョウフ</t>
    </rPh>
    <rPh sb="4" eb="6">
      <t>ホウシキ</t>
    </rPh>
    <phoneticPr fontId="149"/>
  </si>
  <si>
    <t>・</t>
    <phoneticPr fontId="149"/>
  </si>
  <si>
    <t>事業者数（元請を含む）</t>
    <rPh sb="0" eb="3">
      <t>ジギョウシャ</t>
    </rPh>
    <rPh sb="3" eb="4">
      <t>スウ</t>
    </rPh>
    <rPh sb="5" eb="7">
      <t>モトウケ</t>
    </rPh>
    <rPh sb="8" eb="9">
      <t>フク</t>
    </rPh>
    <phoneticPr fontId="149"/>
  </si>
  <si>
    <t>対象労働者数</t>
    <rPh sb="0" eb="2">
      <t>タイショウ</t>
    </rPh>
    <rPh sb="2" eb="5">
      <t>ロウドウシャ</t>
    </rPh>
    <rPh sb="5" eb="6">
      <t>スウ</t>
    </rPh>
    <phoneticPr fontId="149"/>
  </si>
  <si>
    <t>（参考：工事全体の数を記入すること）</t>
    <phoneticPr fontId="149"/>
  </si>
  <si>
    <t>建設キャリアアップシステムによる就労履歴数</t>
    <phoneticPr fontId="149"/>
  </si>
  <si>
    <t>建設キャリアアップシステムの施工体制を登録した事業者数</t>
    <phoneticPr fontId="149"/>
  </si>
  <si>
    <t>建設キャリアアップシステムの作業員登録を行った労働者数</t>
    <phoneticPr fontId="149"/>
  </si>
  <si>
    <t>建設業退職金共済制度掛金収納書台紙・掛金充当実績総括表</t>
    <rPh sb="0" eb="3">
      <t>ケンセツギョウ</t>
    </rPh>
    <rPh sb="3" eb="6">
      <t>タイショクキン</t>
    </rPh>
    <rPh sb="6" eb="8">
      <t>キョウサイ</t>
    </rPh>
    <rPh sb="8" eb="10">
      <t>セイド</t>
    </rPh>
    <rPh sb="10" eb="12">
      <t>カケキン</t>
    </rPh>
    <rPh sb="12" eb="14">
      <t>シュウノウ</t>
    </rPh>
    <rPh sb="14" eb="15">
      <t>ショ</t>
    </rPh>
    <rPh sb="15" eb="17">
      <t>ダイシ</t>
    </rPh>
    <rPh sb="18" eb="22">
      <t>カケキンジュウトウ</t>
    </rPh>
    <rPh sb="22" eb="27">
      <t>ジツセキソウカツヒョウ</t>
    </rPh>
    <phoneticPr fontId="17"/>
  </si>
  <si>
    <t>工事請負契約書第22条による工期延期を下記のとおり請求します。</t>
    <rPh sb="16" eb="18">
      <t>エンキ</t>
    </rPh>
    <rPh sb="25" eb="27">
      <t>セイキュウ</t>
    </rPh>
    <phoneticPr fontId="17"/>
  </si>
  <si>
    <t>工程表（契約当初工程と現在迄の実際の工程及び延期工程の3工程を対照させ、詳細に記入）</t>
    <rPh sb="23" eb="24">
      <t>キ</t>
    </rPh>
    <rPh sb="31" eb="33">
      <t>タイショウ</t>
    </rPh>
    <phoneticPr fontId="71"/>
  </si>
  <si>
    <t>着工届</t>
    <rPh sb="0" eb="2">
      <t>チャッコウ</t>
    </rPh>
    <rPh sb="2" eb="3">
      <t>トドケ</t>
    </rPh>
    <phoneticPr fontId="17"/>
  </si>
  <si>
    <t>　　　㊞　　</t>
    <phoneticPr fontId="17"/>
  </si>
  <si>
    <t>㊞</t>
    <phoneticPr fontId="17"/>
  </si>
  <si>
    <t>㊞</t>
    <phoneticPr fontId="17"/>
  </si>
  <si>
    <t>㊞</t>
    <phoneticPr fontId="17"/>
  </si>
  <si>
    <t xml:space="preserve">氏 名　　　　　　　　　　　 ㊞ </t>
    <phoneticPr fontId="80"/>
  </si>
  <si>
    <t xml:space="preserve">氏 名　　　　　　　　　　　㊞ </t>
    <phoneticPr fontId="80"/>
  </si>
  <si>
    <t>受注額</t>
    <rPh sb="0" eb="2">
      <t>ジュチュウ</t>
    </rPh>
    <phoneticPr fontId="17"/>
  </si>
  <si>
    <t>受注者</t>
    <rPh sb="0" eb="3">
      <t>ジュチュウシャ</t>
    </rPh>
    <phoneticPr fontId="17"/>
  </si>
  <si>
    <t>受注者</t>
    <rPh sb="0" eb="3">
      <t>ジュチュウシャ</t>
    </rPh>
    <phoneticPr fontId="17"/>
  </si>
  <si>
    <t>受注者</t>
    <rPh sb="0" eb="3">
      <t>ジュチュウシャ</t>
    </rPh>
    <phoneticPr fontId="17"/>
  </si>
  <si>
    <t>〔受注者〕</t>
    <rPh sb="1" eb="4">
      <t>ジュチュウシャ</t>
    </rPh>
    <phoneticPr fontId="17"/>
  </si>
  <si>
    <t>受注業者名</t>
    <rPh sb="0" eb="2">
      <t>ジュチュウ</t>
    </rPh>
    <rPh sb="2" eb="4">
      <t>ギョウシャ</t>
    </rPh>
    <rPh sb="4" eb="5">
      <t>メイ</t>
    </rPh>
    <phoneticPr fontId="17"/>
  </si>
  <si>
    <t>（受注者）</t>
    <rPh sb="1" eb="4">
      <t>ジュチュウシャ</t>
    </rPh>
    <phoneticPr fontId="17"/>
  </si>
  <si>
    <t>受注者</t>
    <rPh sb="0" eb="3">
      <t>ジュチュウシャ</t>
    </rPh>
    <phoneticPr fontId="17"/>
  </si>
  <si>
    <t>受注金額500万円以上の工事（受注時・変更時・完了時）
＊災害復旧工事を除く</t>
    <rPh sb="0" eb="2">
      <t>ジュチュウ</t>
    </rPh>
    <rPh sb="2" eb="4">
      <t>キンガク</t>
    </rPh>
    <rPh sb="7" eb="8">
      <t>マン</t>
    </rPh>
    <rPh sb="8" eb="9">
      <t>エン</t>
    </rPh>
    <rPh sb="9" eb="11">
      <t>イジョウ</t>
    </rPh>
    <rPh sb="12" eb="14">
      <t>コウジ</t>
    </rPh>
    <rPh sb="15" eb="18">
      <t>ジュチュウジ</t>
    </rPh>
    <rPh sb="19" eb="22">
      <t>ヘンコウジ</t>
    </rPh>
    <rPh sb="23" eb="26">
      <t>カンリョウジ</t>
    </rPh>
    <rPh sb="29" eb="35">
      <t>サイガイフッキュウコウジ</t>
    </rPh>
    <rPh sb="36" eb="37">
      <t>ノゾ</t>
    </rPh>
    <phoneticPr fontId="17"/>
  </si>
  <si>
    <t>受注金額3,000万円以上の工事(500万円以上～3,000万円未満の工事は簡易版を提出）</t>
    <rPh sb="0" eb="2">
      <t>ジュチュウ</t>
    </rPh>
    <phoneticPr fontId="17"/>
  </si>
  <si>
    <t>受注金額500万円以上の工事
工期・技術者に変更が生じた場合（変更後10日以内に登録）</t>
    <rPh sb="0" eb="2">
      <t>ジュチュウ</t>
    </rPh>
    <rPh sb="2" eb="4">
      <t>キンガク</t>
    </rPh>
    <rPh sb="7" eb="8">
      <t>マン</t>
    </rPh>
    <rPh sb="8" eb="9">
      <t>エン</t>
    </rPh>
    <rPh sb="9" eb="11">
      <t>イジョウ</t>
    </rPh>
    <rPh sb="12" eb="14">
      <t>コウジ</t>
    </rPh>
    <rPh sb="15" eb="17">
      <t>コウキ</t>
    </rPh>
    <rPh sb="18" eb="21">
      <t>ギジュツシャ</t>
    </rPh>
    <rPh sb="22" eb="24">
      <t>ヘンコウ</t>
    </rPh>
    <rPh sb="25" eb="26">
      <t>ショウ</t>
    </rPh>
    <rPh sb="28" eb="30">
      <t>バアイ</t>
    </rPh>
    <rPh sb="31" eb="33">
      <t>ヘンコウ</t>
    </rPh>
    <rPh sb="33" eb="34">
      <t>ゴ</t>
    </rPh>
    <rPh sb="36" eb="37">
      <t>カ</t>
    </rPh>
    <rPh sb="37" eb="39">
      <t>イナイ</t>
    </rPh>
    <rPh sb="40" eb="42">
      <t>トウロク</t>
    </rPh>
    <phoneticPr fontId="17"/>
  </si>
  <si>
    <t>受注金額500万円以上の工事を登録
（工事検査員が合格と認めた日から土・日曜日、祝日等を除き10日以内に登録）</t>
    <rPh sb="0" eb="2">
      <t>ジュチュウ</t>
    </rPh>
    <rPh sb="2" eb="4">
      <t>キンガク</t>
    </rPh>
    <rPh sb="7" eb="8">
      <t>マン</t>
    </rPh>
    <rPh sb="8" eb="9">
      <t>エン</t>
    </rPh>
    <rPh sb="9" eb="11">
      <t>イジョウ</t>
    </rPh>
    <rPh sb="12" eb="14">
      <t>コウジ</t>
    </rPh>
    <rPh sb="15" eb="17">
      <t>トウロク</t>
    </rPh>
    <rPh sb="19" eb="24">
      <t>コウジケンサイン</t>
    </rPh>
    <rPh sb="25" eb="27">
      <t>ゴウカク</t>
    </rPh>
    <rPh sb="28" eb="29">
      <t>ミト</t>
    </rPh>
    <rPh sb="31" eb="32">
      <t>ヒ</t>
    </rPh>
    <rPh sb="48" eb="49">
      <t>ヒ</t>
    </rPh>
    <rPh sb="49" eb="51">
      <t>イナイ</t>
    </rPh>
    <rPh sb="52" eb="54">
      <t>トウロク</t>
    </rPh>
    <phoneticPr fontId="17"/>
  </si>
  <si>
    <t>中間確認検査の取扱いに基づき提出</t>
    <rPh sb="0" eb="4">
      <t>チュウカンカクニン</t>
    </rPh>
    <rPh sb="4" eb="6">
      <t>ケンサ</t>
    </rPh>
    <rPh sb="7" eb="9">
      <t>トリアツカ</t>
    </rPh>
    <rPh sb="11" eb="12">
      <t>モト</t>
    </rPh>
    <rPh sb="14" eb="16">
      <t>テイシュツ</t>
    </rPh>
    <phoneticPr fontId="17"/>
  </si>
  <si>
    <t>検査日 　令和　　年　　月　　日　　　検査結果　【　合格　・　不合格　】</t>
    <rPh sb="0" eb="3">
      <t>ケンサビ</t>
    </rPh>
    <rPh sb="5" eb="7">
      <t>レイワ</t>
    </rPh>
    <rPh sb="9" eb="10">
      <t>ネン</t>
    </rPh>
    <rPh sb="12" eb="13">
      <t>ツキ</t>
    </rPh>
    <rPh sb="15" eb="16">
      <t>ヒ</t>
    </rPh>
    <rPh sb="19" eb="23">
      <t>ケンサケッカ</t>
    </rPh>
    <rPh sb="26" eb="28">
      <t>ゴウカク</t>
    </rPh>
    <rPh sb="31" eb="34">
      <t>フゴウカク</t>
    </rPh>
    <phoneticPr fontId="17"/>
  </si>
  <si>
    <t>軽微な手直し等の完了後の報告</t>
    <rPh sb="0" eb="2">
      <t>ケイビ</t>
    </rPh>
    <rPh sb="3" eb="5">
      <t>テナオ</t>
    </rPh>
    <rPh sb="6" eb="7">
      <t>トウ</t>
    </rPh>
    <rPh sb="8" eb="10">
      <t>カンリョウ</t>
    </rPh>
    <rPh sb="10" eb="11">
      <t>ノチ</t>
    </rPh>
    <rPh sb="12" eb="14">
      <t>ホウコク</t>
    </rPh>
    <phoneticPr fontId="17"/>
  </si>
  <si>
    <t>令和　　年　　月　　日　　　（第　　回）　　　出席者　　　　　　人</t>
    <rPh sb="0" eb="2">
      <t>レイワ</t>
    </rPh>
    <rPh sb="4" eb="5">
      <t>ネン</t>
    </rPh>
    <rPh sb="7" eb="8">
      <t>ツキ</t>
    </rPh>
    <rPh sb="10" eb="11">
      <t>ヒ</t>
    </rPh>
    <rPh sb="15" eb="16">
      <t>ダイ</t>
    </rPh>
    <rPh sb="18" eb="19">
      <t>カイ</t>
    </rPh>
    <rPh sb="23" eb="25">
      <t>シュッセキ</t>
    </rPh>
    <rPh sb="25" eb="26">
      <t>シャ</t>
    </rPh>
    <rPh sb="32" eb="33">
      <t>ニン</t>
    </rPh>
    <phoneticPr fontId="17"/>
  </si>
  <si>
    <t>受注者</t>
    <rPh sb="0" eb="3">
      <t>ジュチュウシャ</t>
    </rPh>
    <phoneticPr fontId="17"/>
  </si>
  <si>
    <t>（受注者）</t>
    <rPh sb="1" eb="4">
      <t>ジュチュウシャ</t>
    </rPh>
    <phoneticPr fontId="17"/>
  </si>
  <si>
    <t xml:space="preserve">契約検査課 </t>
    <rPh sb="0" eb="4">
      <t>ケイヤクケンサ</t>
    </rPh>
    <phoneticPr fontId="80"/>
  </si>
  <si>
    <t>中間確認検査依頼書</t>
    <rPh sb="8" eb="9">
      <t>ショ</t>
    </rPh>
    <phoneticPr fontId="17"/>
  </si>
  <si>
    <t>(契約検査課）</t>
    <rPh sb="1" eb="6">
      <t>ケイヤクケンサカ</t>
    </rPh>
    <phoneticPr fontId="17"/>
  </si>
  <si>
    <t>検査員氏名（　　　　　　　　印　）　　検査員氏名（　　　　　　　　印　）</t>
    <rPh sb="0" eb="3">
      <t>ケンサイン</t>
    </rPh>
    <rPh sb="3" eb="5">
      <t>シメイ</t>
    </rPh>
    <rPh sb="14" eb="15">
      <t>イン</t>
    </rPh>
    <rPh sb="19" eb="24">
      <t>ケンサインシメイ</t>
    </rPh>
    <rPh sb="33" eb="34">
      <t>イン</t>
    </rPh>
    <phoneticPr fontId="17"/>
  </si>
  <si>
    <t>工期</t>
    <phoneticPr fontId="17"/>
  </si>
  <si>
    <t>　受　注　者　様</t>
    <rPh sb="1" eb="2">
      <t>ジュ</t>
    </rPh>
    <rPh sb="3" eb="4">
      <t>チュウ</t>
    </rPh>
    <rPh sb="5" eb="6">
      <t>シャ</t>
    </rPh>
    <rPh sb="7" eb="8">
      <t>サマ</t>
    </rPh>
    <phoneticPr fontId="17"/>
  </si>
  <si>
    <t>（令和　　年　　月　　日作成)</t>
    <rPh sb="1" eb="3">
      <t>レイワ</t>
    </rPh>
    <phoneticPr fontId="17"/>
  </si>
  <si>
    <t>提出日　　　令和　　年　　月　　日</t>
    <rPh sb="0" eb="2">
      <t>テイシュツ</t>
    </rPh>
    <rPh sb="2" eb="3">
      <t>ビ</t>
    </rPh>
    <rPh sb="6" eb="8">
      <t>レイワ</t>
    </rPh>
    <rPh sb="10" eb="11">
      <t>ネン</t>
    </rPh>
    <rPh sb="13" eb="14">
      <t>ガツ</t>
    </rPh>
    <rPh sb="16" eb="17">
      <t>ヒ</t>
    </rPh>
    <phoneticPr fontId="17"/>
  </si>
  <si>
    <t>印</t>
    <rPh sb="0" eb="1">
      <t>イン</t>
    </rPh>
    <phoneticPr fontId="17"/>
  </si>
  <si>
    <t xml:space="preserve"> 係　長</t>
    <phoneticPr fontId="17"/>
  </si>
  <si>
    <t>係　員　　　</t>
    <rPh sb="2" eb="3">
      <t>イン</t>
    </rPh>
    <phoneticPr fontId="17"/>
  </si>
  <si>
    <t>係　員</t>
    <rPh sb="0" eb="1">
      <t>カカリ</t>
    </rPh>
    <rPh sb="2" eb="3">
      <t>イン</t>
    </rPh>
    <phoneticPr fontId="17"/>
  </si>
  <si>
    <t>係　長</t>
    <rPh sb="0" eb="1">
      <t>カカリ</t>
    </rPh>
    <rPh sb="2" eb="3">
      <t>チョウ</t>
    </rPh>
    <phoneticPr fontId="17"/>
  </si>
  <si>
    <t>係　員</t>
    <rPh sb="0" eb="1">
      <t>カカリ</t>
    </rPh>
    <rPh sb="2" eb="3">
      <t>イン</t>
    </rPh>
    <phoneticPr fontId="17"/>
  </si>
  <si>
    <t>係　長</t>
    <rPh sb="0" eb="1">
      <t>カカリ</t>
    </rPh>
    <rPh sb="2" eb="3">
      <t>チョウ</t>
    </rPh>
    <phoneticPr fontId="17"/>
  </si>
  <si>
    <t>係　員</t>
    <rPh sb="0" eb="1">
      <t>カカリ</t>
    </rPh>
    <rPh sb="2" eb="3">
      <t>イン</t>
    </rPh>
    <phoneticPr fontId="17"/>
  </si>
  <si>
    <t>品質規格</t>
    <rPh sb="0" eb="2">
      <t>ヒンシツ</t>
    </rPh>
    <rPh sb="2" eb="4">
      <t>キカク</t>
    </rPh>
    <phoneticPr fontId="17"/>
  </si>
  <si>
    <t>材料名</t>
    <rPh sb="0" eb="3">
      <t>ザイリョウメイ</t>
    </rPh>
    <phoneticPr fontId="17"/>
  </si>
  <si>
    <t>摘要</t>
    <rPh sb="0" eb="2">
      <t>テキヨウ</t>
    </rPh>
    <phoneticPr fontId="17"/>
  </si>
  <si>
    <t>工事安全対策自己点検チェックリスト</t>
    <rPh sb="0" eb="2">
      <t>コウジ</t>
    </rPh>
    <rPh sb="2" eb="4">
      <t>アンゼン</t>
    </rPh>
    <rPh sb="4" eb="6">
      <t>タイサク</t>
    </rPh>
    <rPh sb="6" eb="8">
      <t>ジコ</t>
    </rPh>
    <rPh sb="8" eb="10">
      <t>テンケン</t>
    </rPh>
    <phoneticPr fontId="17"/>
  </si>
  <si>
    <t>点 検 日：</t>
    <rPh sb="0" eb="1">
      <t>テン</t>
    </rPh>
    <rPh sb="2" eb="3">
      <t>ケン</t>
    </rPh>
    <rPh sb="4" eb="5">
      <t>ビ</t>
    </rPh>
    <phoneticPr fontId="17"/>
  </si>
  <si>
    <t>月</t>
    <rPh sb="0" eb="1">
      <t>ガツ</t>
    </rPh>
    <phoneticPr fontId="17"/>
  </si>
  <si>
    <t>日</t>
    <rPh sb="0" eb="1">
      <t>ニチ</t>
    </rPh>
    <phoneticPr fontId="17"/>
  </si>
  <si>
    <t>点 検 者：</t>
    <rPh sb="0" eb="1">
      <t>テン</t>
    </rPh>
    <rPh sb="2" eb="3">
      <t>ケン</t>
    </rPh>
    <rPh sb="4" eb="5">
      <t>シャ</t>
    </rPh>
    <phoneticPr fontId="17"/>
  </si>
  <si>
    <t>起工番号：</t>
    <rPh sb="0" eb="2">
      <t>キコウ</t>
    </rPh>
    <rPh sb="2" eb="4">
      <t>バンゴウ</t>
    </rPh>
    <phoneticPr fontId="17"/>
  </si>
  <si>
    <t>工 事 名：</t>
    <rPh sb="0" eb="1">
      <t>コウ</t>
    </rPh>
    <rPh sb="2" eb="3">
      <t>コト</t>
    </rPh>
    <rPh sb="4" eb="5">
      <t>メイ</t>
    </rPh>
    <phoneticPr fontId="17"/>
  </si>
  <si>
    <t>請負業者：</t>
    <rPh sb="0" eb="2">
      <t>ウケオイ</t>
    </rPh>
    <rPh sb="2" eb="4">
      <t>ギョウシャ</t>
    </rPh>
    <phoneticPr fontId="17"/>
  </si>
  <si>
    <t>主任(監理)技術者：</t>
    <rPh sb="0" eb="2">
      <t>シュニン</t>
    </rPh>
    <rPh sb="3" eb="5">
      <t>カンリ</t>
    </rPh>
    <rPh sb="6" eb="9">
      <t>ギジュツシャ</t>
    </rPh>
    <phoneticPr fontId="17"/>
  </si>
  <si>
    <t>細　　別</t>
    <rPh sb="0" eb="1">
      <t>ホソ</t>
    </rPh>
    <rPh sb="3" eb="4">
      <t>ベツ</t>
    </rPh>
    <phoneticPr fontId="17"/>
  </si>
  <si>
    <t>チェック項目</t>
    <rPh sb="4" eb="6">
      <t>コウモク</t>
    </rPh>
    <phoneticPr fontId="17"/>
  </si>
  <si>
    <t>チェック　欄</t>
    <rPh sb="5" eb="6">
      <t>ラン</t>
    </rPh>
    <phoneticPr fontId="17"/>
  </si>
  <si>
    <t>安全点検項目</t>
    <phoneticPr fontId="17"/>
  </si>
  <si>
    <t>立入り禁止措置</t>
    <rPh sb="0" eb="2">
      <t>タチイ</t>
    </rPh>
    <rPh sb="3" eb="5">
      <t>キンシ</t>
    </rPh>
    <rPh sb="5" eb="7">
      <t>ソチ</t>
    </rPh>
    <phoneticPr fontId="17"/>
  </si>
  <si>
    <t>作業中の区域は、周囲と明確に分けるため、さく等で隙間なく囲っているか</t>
    <rPh sb="0" eb="3">
      <t>サギョウチュウ</t>
    </rPh>
    <rPh sb="4" eb="6">
      <t>クイキ</t>
    </rPh>
    <rPh sb="8" eb="10">
      <t>シュウイ</t>
    </rPh>
    <rPh sb="11" eb="13">
      <t>メイカク</t>
    </rPh>
    <rPh sb="14" eb="15">
      <t>ワ</t>
    </rPh>
    <rPh sb="22" eb="23">
      <t>ナド</t>
    </rPh>
    <rPh sb="24" eb="26">
      <t>スキマ</t>
    </rPh>
    <rPh sb="28" eb="29">
      <t>カコ</t>
    </rPh>
    <phoneticPr fontId="17"/>
  </si>
  <si>
    <t>関係者以外立入禁止の表示をしているか</t>
    <rPh sb="0" eb="3">
      <t>カンケイシャ</t>
    </rPh>
    <rPh sb="3" eb="5">
      <t>イガイ</t>
    </rPh>
    <rPh sb="5" eb="7">
      <t>タチイリ</t>
    </rPh>
    <rPh sb="7" eb="9">
      <t>キンシ</t>
    </rPh>
    <rPh sb="10" eb="12">
      <t>ヒョウジ</t>
    </rPh>
    <phoneticPr fontId="17"/>
  </si>
  <si>
    <t>資材置場はさく等で囲っているか</t>
    <rPh sb="0" eb="2">
      <t>シザイ</t>
    </rPh>
    <rPh sb="2" eb="4">
      <t>オキバ</t>
    </rPh>
    <rPh sb="7" eb="8">
      <t>ナド</t>
    </rPh>
    <rPh sb="9" eb="10">
      <t>カコ</t>
    </rPh>
    <phoneticPr fontId="17"/>
  </si>
  <si>
    <t>夜間及び暗闇（随道・建物内部等）作業場所には必要な照明器具が設置されているか</t>
    <rPh sb="0" eb="2">
      <t>ヤカン</t>
    </rPh>
    <rPh sb="2" eb="3">
      <t>オヨ</t>
    </rPh>
    <rPh sb="4" eb="6">
      <t>クラヤミ</t>
    </rPh>
    <rPh sb="7" eb="8">
      <t>ズイ</t>
    </rPh>
    <rPh sb="8" eb="9">
      <t>ドウ</t>
    </rPh>
    <rPh sb="10" eb="12">
      <t>タテモノ</t>
    </rPh>
    <rPh sb="12" eb="14">
      <t>ナイブ</t>
    </rPh>
    <rPh sb="14" eb="15">
      <t>ナド</t>
    </rPh>
    <rPh sb="16" eb="18">
      <t>サギョウ</t>
    </rPh>
    <rPh sb="18" eb="20">
      <t>バショ</t>
    </rPh>
    <rPh sb="22" eb="24">
      <t>ヒツヨウ</t>
    </rPh>
    <rPh sb="25" eb="27">
      <t>ショウメイ</t>
    </rPh>
    <rPh sb="27" eb="29">
      <t>キグ</t>
    </rPh>
    <rPh sb="30" eb="32">
      <t>セッチ</t>
    </rPh>
    <phoneticPr fontId="17"/>
  </si>
  <si>
    <t>服装・保護具</t>
    <rPh sb="0" eb="2">
      <t>フクソウ</t>
    </rPh>
    <rPh sb="3" eb="5">
      <t>ホゴ</t>
    </rPh>
    <rPh sb="5" eb="6">
      <t>グ</t>
    </rPh>
    <phoneticPr fontId="17"/>
  </si>
  <si>
    <t>作業に応じた安全靴を着用しているか</t>
    <rPh sb="0" eb="2">
      <t>サギョウ</t>
    </rPh>
    <rPh sb="3" eb="4">
      <t>オウ</t>
    </rPh>
    <rPh sb="6" eb="8">
      <t>アンゼン</t>
    </rPh>
    <rPh sb="8" eb="9">
      <t>クツ</t>
    </rPh>
    <rPh sb="10" eb="12">
      <t>チャクヨウ</t>
    </rPh>
    <phoneticPr fontId="17"/>
  </si>
  <si>
    <t>ヘルメット未着用、袖まくり等の服装のみだれはないか</t>
    <rPh sb="5" eb="8">
      <t>ミチャクヨウ</t>
    </rPh>
    <rPh sb="9" eb="10">
      <t>ソデ</t>
    </rPh>
    <rPh sb="13" eb="14">
      <t>ナド</t>
    </rPh>
    <rPh sb="15" eb="17">
      <t>フクソウ</t>
    </rPh>
    <phoneticPr fontId="17"/>
  </si>
  <si>
    <t>異常気象時の対策は十分か（雨、風、避難経路の確認等）</t>
    <rPh sb="0" eb="2">
      <t>イジョウ</t>
    </rPh>
    <rPh sb="2" eb="5">
      <t>キショウジ</t>
    </rPh>
    <rPh sb="6" eb="8">
      <t>タイサク</t>
    </rPh>
    <rPh sb="9" eb="11">
      <t>ジュウブン</t>
    </rPh>
    <rPh sb="13" eb="14">
      <t>アメ</t>
    </rPh>
    <rPh sb="15" eb="16">
      <t>カゼ</t>
    </rPh>
    <rPh sb="17" eb="19">
      <t>ヒナン</t>
    </rPh>
    <rPh sb="19" eb="21">
      <t>ケイロ</t>
    </rPh>
    <rPh sb="22" eb="24">
      <t>カクニン</t>
    </rPh>
    <rPh sb="24" eb="25">
      <t>トウ</t>
    </rPh>
    <phoneticPr fontId="17"/>
  </si>
  <si>
    <t>掘削は安全な勾配か。</t>
    <rPh sb="0" eb="2">
      <t>クッサク</t>
    </rPh>
    <rPh sb="3" eb="5">
      <t>アンゼン</t>
    </rPh>
    <rPh sb="6" eb="8">
      <t>コウバイ</t>
    </rPh>
    <phoneticPr fontId="17"/>
  </si>
  <si>
    <t>公衆災害防止項目</t>
    <rPh sb="0" eb="2">
      <t>コウシュウ</t>
    </rPh>
    <rPh sb="2" eb="4">
      <t>サイガイ</t>
    </rPh>
    <rPh sb="4" eb="6">
      <t>ボウシ</t>
    </rPh>
    <rPh sb="6" eb="8">
      <t>コウモク</t>
    </rPh>
    <phoneticPr fontId="17"/>
  </si>
  <si>
    <t>一般車両が通行する箇所の段差対策をしているか</t>
    <rPh sb="0" eb="2">
      <t>イッパン</t>
    </rPh>
    <rPh sb="2" eb="4">
      <t>シャリョウ</t>
    </rPh>
    <rPh sb="5" eb="7">
      <t>ツウコウ</t>
    </rPh>
    <rPh sb="9" eb="11">
      <t>カショ</t>
    </rPh>
    <rPh sb="12" eb="14">
      <t>ダンサ</t>
    </rPh>
    <rPh sb="14" eb="16">
      <t>タイサク</t>
    </rPh>
    <phoneticPr fontId="17"/>
  </si>
  <si>
    <t>運搬車両の過積載は行っていないか</t>
    <rPh sb="0" eb="2">
      <t>ウンパン</t>
    </rPh>
    <rPh sb="2" eb="4">
      <t>シャリョウ</t>
    </rPh>
    <rPh sb="5" eb="8">
      <t>カセキサイ</t>
    </rPh>
    <rPh sb="9" eb="10">
      <t>オコナ</t>
    </rPh>
    <phoneticPr fontId="17"/>
  </si>
  <si>
    <t>歩行者</t>
    <rPh sb="0" eb="3">
      <t>ホコウシャ</t>
    </rPh>
    <phoneticPr fontId="17"/>
  </si>
  <si>
    <t>歩行者の通行を開放している箇所の段差には、段差対策と注意喚起等の表示をしているか</t>
    <rPh sb="0" eb="2">
      <t>ホコウ</t>
    </rPh>
    <rPh sb="2" eb="3">
      <t>シャ</t>
    </rPh>
    <rPh sb="4" eb="6">
      <t>ツウコウ</t>
    </rPh>
    <rPh sb="7" eb="9">
      <t>カイホウ</t>
    </rPh>
    <rPh sb="13" eb="15">
      <t>カショ</t>
    </rPh>
    <rPh sb="16" eb="18">
      <t>ダンサ</t>
    </rPh>
    <rPh sb="21" eb="23">
      <t>ダンサ</t>
    </rPh>
    <rPh sb="23" eb="25">
      <t>タイサク</t>
    </rPh>
    <rPh sb="26" eb="28">
      <t>チュウイ</t>
    </rPh>
    <rPh sb="28" eb="30">
      <t>カンキ</t>
    </rPh>
    <rPh sb="30" eb="31">
      <t>トウ</t>
    </rPh>
    <rPh sb="32" eb="34">
      <t>ヒョウジ</t>
    </rPh>
    <phoneticPr fontId="17"/>
  </si>
  <si>
    <t>歩行者の通行に危険な箇所（端部からの転落、突起物等）には、柵、危険表示等をしているか</t>
    <rPh sb="0" eb="2">
      <t>ホコウ</t>
    </rPh>
    <rPh sb="2" eb="3">
      <t>シャ</t>
    </rPh>
    <rPh sb="4" eb="6">
      <t>ツウコウ</t>
    </rPh>
    <rPh sb="7" eb="9">
      <t>キケン</t>
    </rPh>
    <rPh sb="10" eb="12">
      <t>カショ</t>
    </rPh>
    <rPh sb="13" eb="15">
      <t>タンブ</t>
    </rPh>
    <rPh sb="18" eb="20">
      <t>テンラク</t>
    </rPh>
    <rPh sb="21" eb="25">
      <t>トッキブツトウ</t>
    </rPh>
    <rPh sb="29" eb="30">
      <t>サク</t>
    </rPh>
    <rPh sb="31" eb="33">
      <t>キケン</t>
    </rPh>
    <rPh sb="33" eb="35">
      <t>ヒョウジ</t>
    </rPh>
    <rPh sb="35" eb="36">
      <t>ナド</t>
    </rPh>
    <phoneticPr fontId="17"/>
  </si>
  <si>
    <t>立抗等の開口部は、転落防止の開口注意表示、及び作業終了時の安全ネットを設置しているか</t>
    <rPh sb="0" eb="1">
      <t>タ</t>
    </rPh>
    <rPh sb="1" eb="2">
      <t>コウ</t>
    </rPh>
    <rPh sb="2" eb="3">
      <t>ナド</t>
    </rPh>
    <rPh sb="4" eb="7">
      <t>カイコウブ</t>
    </rPh>
    <rPh sb="9" eb="11">
      <t>テンラク</t>
    </rPh>
    <rPh sb="11" eb="13">
      <t>ボウシ</t>
    </rPh>
    <rPh sb="14" eb="16">
      <t>カイコウ</t>
    </rPh>
    <rPh sb="16" eb="18">
      <t>チュウイ</t>
    </rPh>
    <rPh sb="18" eb="20">
      <t>ヒョウジ</t>
    </rPh>
    <rPh sb="21" eb="22">
      <t>オヨ</t>
    </rPh>
    <rPh sb="23" eb="25">
      <t>サギョウ</t>
    </rPh>
    <rPh sb="25" eb="28">
      <t>シュウリョウジ</t>
    </rPh>
    <rPh sb="29" eb="31">
      <t>アンゼン</t>
    </rPh>
    <rPh sb="35" eb="37">
      <t>セッチ</t>
    </rPh>
    <phoneticPr fontId="17"/>
  </si>
  <si>
    <t>架空線・埋設管</t>
    <rPh sb="0" eb="2">
      <t>カクウ</t>
    </rPh>
    <rPh sb="2" eb="3">
      <t>セン</t>
    </rPh>
    <rPh sb="4" eb="6">
      <t>マイセツ</t>
    </rPh>
    <rPh sb="6" eb="7">
      <t>カン</t>
    </rPh>
    <phoneticPr fontId="17"/>
  </si>
  <si>
    <t>架空電線の保護（カバー）はなされているか</t>
    <phoneticPr fontId="17"/>
  </si>
  <si>
    <t>電気ケーブルが車両通行区間を横断する箇所はカバー等による防護を行っているか</t>
    <phoneticPr fontId="17"/>
  </si>
  <si>
    <t>電線の接地（アース）工事を確実に行なっているか</t>
    <rPh sb="0" eb="2">
      <t>デンセン</t>
    </rPh>
    <rPh sb="3" eb="5">
      <t>セッチ</t>
    </rPh>
    <rPh sb="10" eb="12">
      <t>コウジ</t>
    </rPh>
    <rPh sb="13" eb="15">
      <t>カクジツ</t>
    </rPh>
    <rPh sb="16" eb="17">
      <t>オコ</t>
    </rPh>
    <phoneticPr fontId="17"/>
  </si>
  <si>
    <t>埋設管等の確認・協議は行っているか</t>
    <rPh sb="0" eb="2">
      <t>マイセツ</t>
    </rPh>
    <rPh sb="2" eb="3">
      <t>カン</t>
    </rPh>
    <rPh sb="3" eb="4">
      <t>トウ</t>
    </rPh>
    <rPh sb="5" eb="7">
      <t>カクニン</t>
    </rPh>
    <rPh sb="8" eb="10">
      <t>キョウギ</t>
    </rPh>
    <rPh sb="11" eb="12">
      <t>オコナ</t>
    </rPh>
    <phoneticPr fontId="17"/>
  </si>
  <si>
    <t>※記入例　　特によい：◎　　良：○　　否：×　　該当なし：―　　　</t>
    <rPh sb="1" eb="3">
      <t>キニュウ</t>
    </rPh>
    <rPh sb="3" eb="4">
      <t>レイ</t>
    </rPh>
    <rPh sb="6" eb="7">
      <t>トク</t>
    </rPh>
    <rPh sb="14" eb="15">
      <t>リョウ</t>
    </rPh>
    <rPh sb="19" eb="20">
      <t>ヒ</t>
    </rPh>
    <rPh sb="24" eb="26">
      <t>ガイトウ</t>
    </rPh>
    <phoneticPr fontId="17"/>
  </si>
  <si>
    <t>　良：○　　否：×　　該当なし：―　　　</t>
    <rPh sb="1" eb="2">
      <t>リョウ</t>
    </rPh>
    <rPh sb="6" eb="7">
      <t>ヒ</t>
    </rPh>
    <rPh sb="11" eb="13">
      <t>ガイトウ</t>
    </rPh>
    <phoneticPr fontId="17"/>
  </si>
  <si>
    <t>※行が足りない場合追加してください。</t>
    <rPh sb="1" eb="2">
      <t>ギョウ</t>
    </rPh>
    <rPh sb="3" eb="4">
      <t>タ</t>
    </rPh>
    <rPh sb="7" eb="9">
      <t>バアイ</t>
    </rPh>
    <rPh sb="9" eb="11">
      <t>ツイカ</t>
    </rPh>
    <phoneticPr fontId="17"/>
  </si>
  <si>
    <t>（記入方法）</t>
    <rPh sb="1" eb="3">
      <t>キニュウ</t>
    </rPh>
    <rPh sb="3" eb="5">
      <t>ホウホウ</t>
    </rPh>
    <phoneticPr fontId="17"/>
  </si>
  <si>
    <t>　１．項目の「安全点検項目」、「公衆災害防止項目」についてはチェック項目に沿ってチェックをしてください。</t>
    <rPh sb="3" eb="5">
      <t>コウモク</t>
    </rPh>
    <rPh sb="7" eb="9">
      <t>アンゼン</t>
    </rPh>
    <rPh sb="9" eb="11">
      <t>テンケン</t>
    </rPh>
    <rPh sb="11" eb="13">
      <t>コウモク</t>
    </rPh>
    <rPh sb="16" eb="18">
      <t>コウシュウ</t>
    </rPh>
    <rPh sb="18" eb="20">
      <t>サイガイ</t>
    </rPh>
    <rPh sb="20" eb="22">
      <t>ボウシ</t>
    </rPh>
    <rPh sb="22" eb="24">
      <t>コウモク</t>
    </rPh>
    <rPh sb="34" eb="36">
      <t>コウモク</t>
    </rPh>
    <rPh sb="37" eb="38">
      <t>ソ</t>
    </rPh>
    <phoneticPr fontId="17"/>
  </si>
  <si>
    <t>　２．項目の「各作業災害防止項目」については、現在の作業工程（概ね１カ月程度）における主な作業における点検項目</t>
    <rPh sb="3" eb="5">
      <t>コウモク</t>
    </rPh>
    <rPh sb="7" eb="8">
      <t>カク</t>
    </rPh>
    <rPh sb="8" eb="10">
      <t>サギョウ</t>
    </rPh>
    <rPh sb="10" eb="12">
      <t>サイガイ</t>
    </rPh>
    <rPh sb="12" eb="14">
      <t>ボウシ</t>
    </rPh>
    <rPh sb="14" eb="16">
      <t>コウモク</t>
    </rPh>
    <rPh sb="23" eb="25">
      <t>ゲンザイ</t>
    </rPh>
    <rPh sb="26" eb="28">
      <t>サギョウ</t>
    </rPh>
    <rPh sb="28" eb="30">
      <t>コウテイ</t>
    </rPh>
    <rPh sb="31" eb="32">
      <t>オオム</t>
    </rPh>
    <rPh sb="35" eb="36">
      <t>ゲツ</t>
    </rPh>
    <rPh sb="36" eb="38">
      <t>テイド</t>
    </rPh>
    <rPh sb="43" eb="44">
      <t>オモ</t>
    </rPh>
    <rPh sb="45" eb="47">
      <t>サギョウ</t>
    </rPh>
    <rPh sb="51" eb="53">
      <t>テンケン</t>
    </rPh>
    <rPh sb="53" eb="55">
      <t>コウモク</t>
    </rPh>
    <phoneticPr fontId="17"/>
  </si>
  <si>
    <t>　　　を作成してください。</t>
    <phoneticPr fontId="17"/>
  </si>
  <si>
    <t>　【手順】</t>
    <rPh sb="2" eb="4">
      <t>テジュン</t>
    </rPh>
    <phoneticPr fontId="17"/>
  </si>
  <si>
    <t>　　（１）点検時（直近1ヶ月程度）の工程に合わせ対象となる工種を記入する。</t>
    <rPh sb="5" eb="7">
      <t>テンケン</t>
    </rPh>
    <rPh sb="7" eb="8">
      <t>ジ</t>
    </rPh>
    <rPh sb="9" eb="11">
      <t>チョッキン</t>
    </rPh>
    <rPh sb="13" eb="14">
      <t>ゲツ</t>
    </rPh>
    <rPh sb="14" eb="16">
      <t>テイド</t>
    </rPh>
    <rPh sb="18" eb="20">
      <t>コウテイ</t>
    </rPh>
    <rPh sb="21" eb="22">
      <t>ア</t>
    </rPh>
    <rPh sb="24" eb="26">
      <t>タイショウ</t>
    </rPh>
    <rPh sb="29" eb="31">
      <t>コウシュ</t>
    </rPh>
    <rPh sb="32" eb="34">
      <t>キニュウ</t>
    </rPh>
    <phoneticPr fontId="17"/>
  </si>
  <si>
    <t>　　（２）細別、チェック項目に工種に必要な安全点検項目を記載しチェックを行う。</t>
    <rPh sb="5" eb="7">
      <t>サイベツ</t>
    </rPh>
    <rPh sb="12" eb="14">
      <t>コウモク</t>
    </rPh>
    <rPh sb="15" eb="17">
      <t>コウシュ</t>
    </rPh>
    <rPh sb="18" eb="20">
      <t>ヒツヨウ</t>
    </rPh>
    <rPh sb="21" eb="23">
      <t>アンゼン</t>
    </rPh>
    <rPh sb="23" eb="25">
      <t>テンケン</t>
    </rPh>
    <rPh sb="25" eb="27">
      <t>コウモク</t>
    </rPh>
    <rPh sb="28" eb="30">
      <t>キサイ</t>
    </rPh>
    <rPh sb="36" eb="37">
      <t>オコナ</t>
    </rPh>
    <phoneticPr fontId="17"/>
  </si>
  <si>
    <t>　　　　　他のチェックシート等（参考：安全確認チェックシート（建設機械施工安全マニュアル　国土交通省））を用いる</t>
    <rPh sb="5" eb="6">
      <t>タ</t>
    </rPh>
    <rPh sb="14" eb="15">
      <t>トウ</t>
    </rPh>
    <rPh sb="16" eb="18">
      <t>サンコウ</t>
    </rPh>
    <rPh sb="19" eb="21">
      <t>アンゼン</t>
    </rPh>
    <rPh sb="21" eb="23">
      <t>カクニン</t>
    </rPh>
    <rPh sb="31" eb="33">
      <t>ケンセツ</t>
    </rPh>
    <rPh sb="33" eb="35">
      <t>キカイ</t>
    </rPh>
    <rPh sb="35" eb="37">
      <t>セコウ</t>
    </rPh>
    <rPh sb="37" eb="39">
      <t>アンゼン</t>
    </rPh>
    <rPh sb="45" eb="47">
      <t>コクド</t>
    </rPh>
    <rPh sb="47" eb="50">
      <t>コウツウショウ</t>
    </rPh>
    <rPh sb="53" eb="54">
      <t>モチ</t>
    </rPh>
    <phoneticPr fontId="17"/>
  </si>
  <si>
    <t>　　　　場合、細別チェック項目にその対象工種を記入し、チェック項目には別紙と記入する。　</t>
    <rPh sb="4" eb="6">
      <t>バアイ</t>
    </rPh>
    <rPh sb="7" eb="9">
      <t>サイベツ</t>
    </rPh>
    <rPh sb="13" eb="15">
      <t>コウモク</t>
    </rPh>
    <phoneticPr fontId="17"/>
  </si>
  <si>
    <t>　　（３）他のチェックシートを使用する場合は、用紙を資料に添付する。</t>
    <rPh sb="5" eb="6">
      <t>タ</t>
    </rPh>
    <rPh sb="15" eb="17">
      <t>シヨウ</t>
    </rPh>
    <rPh sb="19" eb="21">
      <t>バアイ</t>
    </rPh>
    <rPh sb="23" eb="25">
      <t>ヨウシ</t>
    </rPh>
    <rPh sb="26" eb="28">
      <t>シリョウ</t>
    </rPh>
    <rPh sb="29" eb="31">
      <t>テンプ</t>
    </rPh>
    <phoneticPr fontId="17"/>
  </si>
  <si>
    <t xml:space="preserve">      ※建設機械施工安全マニュアルは福岡県企画課ＨＰ「様式集」からダウンロードできます。</t>
    <rPh sb="7" eb="9">
      <t>ケンセツ</t>
    </rPh>
    <rPh sb="9" eb="11">
      <t>キカイ</t>
    </rPh>
    <rPh sb="11" eb="13">
      <t>セコウ</t>
    </rPh>
    <rPh sb="13" eb="15">
      <t>アンゼン</t>
    </rPh>
    <rPh sb="21" eb="24">
      <t>フクオカケン</t>
    </rPh>
    <rPh sb="24" eb="27">
      <t>キカクカ</t>
    </rPh>
    <rPh sb="30" eb="32">
      <t>ヨウシキ</t>
    </rPh>
    <rPh sb="32" eb="33">
      <t>シュウ</t>
    </rPh>
    <phoneticPr fontId="17"/>
  </si>
  <si>
    <t>（提出）</t>
    <rPh sb="1" eb="3">
      <t>テイシュツ</t>
    </rPh>
    <phoneticPr fontId="17"/>
  </si>
  <si>
    <t>　　１.チェックリストを作成・更新した時点で提出して下さい。</t>
    <rPh sb="12" eb="14">
      <t>サクセイ</t>
    </rPh>
    <rPh sb="15" eb="17">
      <t>コウシン</t>
    </rPh>
    <rPh sb="19" eb="21">
      <t>ジテン</t>
    </rPh>
    <rPh sb="22" eb="24">
      <t>テイシュツ</t>
    </rPh>
    <rPh sb="26" eb="27">
      <t>クダ</t>
    </rPh>
    <phoneticPr fontId="17"/>
  </si>
  <si>
    <t>　　２.毎月１回チェックリストによる安全点検実施結果を「安全・訓練等活動報告書」と合わせ提出して下さい。</t>
    <rPh sb="4" eb="6">
      <t>マイツキ</t>
    </rPh>
    <rPh sb="7" eb="8">
      <t>カイ</t>
    </rPh>
    <rPh sb="18" eb="20">
      <t>アンゼン</t>
    </rPh>
    <rPh sb="20" eb="22">
      <t>テンケン</t>
    </rPh>
    <rPh sb="22" eb="24">
      <t>ジッシ</t>
    </rPh>
    <rPh sb="24" eb="26">
      <t>ケッカ</t>
    </rPh>
    <rPh sb="44" eb="46">
      <t>テイシュツ</t>
    </rPh>
    <rPh sb="48" eb="49">
      <t>クダ</t>
    </rPh>
    <phoneticPr fontId="17"/>
  </si>
  <si>
    <t>発注者：</t>
    <rPh sb="0" eb="2">
      <t>ハッチュウ</t>
    </rPh>
    <rPh sb="2" eb="3">
      <t>シャ</t>
    </rPh>
    <phoneticPr fontId="17"/>
  </si>
  <si>
    <t>㊞</t>
    <phoneticPr fontId="17"/>
  </si>
  <si>
    <t>工事安全対策自己チェックリスト</t>
    <rPh sb="0" eb="2">
      <t>コウジ</t>
    </rPh>
    <rPh sb="2" eb="4">
      <t>アンゼン</t>
    </rPh>
    <rPh sb="4" eb="6">
      <t>タイサク</t>
    </rPh>
    <rPh sb="6" eb="8">
      <t>ジコ</t>
    </rPh>
    <phoneticPr fontId="17"/>
  </si>
  <si>
    <t>実施時間：</t>
    <rPh sb="0" eb="2">
      <t>ジッシ</t>
    </rPh>
    <rPh sb="2" eb="4">
      <t>ジカン</t>
    </rPh>
    <phoneticPr fontId="17"/>
  </si>
  <si>
    <t>引渡書</t>
    <rPh sb="0" eb="2">
      <t>ヒキワタシ</t>
    </rPh>
    <rPh sb="2" eb="3">
      <t>ショ</t>
    </rPh>
    <phoneticPr fontId="17"/>
  </si>
  <si>
    <t>前金払</t>
    <rPh sb="0" eb="3">
      <t>マエキンハラ</t>
    </rPh>
    <phoneticPr fontId="17"/>
  </si>
  <si>
    <t>保証事業者所定様式</t>
    <rPh sb="0" eb="2">
      <t>ホショウ</t>
    </rPh>
    <rPh sb="2" eb="5">
      <t>ジギョウシャ</t>
    </rPh>
    <rPh sb="5" eb="6">
      <t>ジョ</t>
    </rPh>
    <rPh sb="6" eb="9">
      <t>テイヨウシキ</t>
    </rPh>
    <phoneticPr fontId="17"/>
  </si>
  <si>
    <t>前払金保証事業会社と保証契約を締結し、その保証証書を発注者に寄託
（契約後30日以内に請求）</t>
    <rPh sb="34" eb="37">
      <t>ケイヤクゴ</t>
    </rPh>
    <rPh sb="39" eb="40">
      <t>ヒ</t>
    </rPh>
    <rPh sb="40" eb="42">
      <t>イナイ</t>
    </rPh>
    <rPh sb="43" eb="45">
      <t>セイキュウ</t>
    </rPh>
    <phoneticPr fontId="17"/>
  </si>
  <si>
    <t>検査員氏名（　　　　　　　　㊞　　）　　検査員氏名（　　　　　　　　㊞　　）</t>
    <rPh sb="0" eb="3">
      <t>ケンサイン</t>
    </rPh>
    <rPh sb="3" eb="5">
      <t>シメイ</t>
    </rPh>
    <rPh sb="20" eb="25">
      <t>ケンサインシメイ</t>
    </rPh>
    <phoneticPr fontId="17"/>
  </si>
  <si>
    <t>安全・訓練等の活動計画書･報告書</t>
    <rPh sb="0" eb="2">
      <t>アンゼン</t>
    </rPh>
    <rPh sb="3" eb="6">
      <t>クンレンナド</t>
    </rPh>
    <rPh sb="7" eb="9">
      <t>カツドウ</t>
    </rPh>
    <rPh sb="9" eb="12">
      <t>ケイカクショ</t>
    </rPh>
    <rPh sb="13" eb="16">
      <t>ホウコクショ</t>
    </rPh>
    <phoneticPr fontId="17"/>
  </si>
  <si>
    <t>建設ﾘｻｲｸﾙ法及び資源有効利用促進法に係る工事の場合、「COBRISｼｽﾃﾑ」にて証明書を出力し「再生資源利用（促進）計画書」と併せて工事着手前に速やかに提出
※担当監督員は建設ﾘｻｲｸﾙ法第11条の通知書を作成し、証明書・計画書もしくは法第12条に基づく「説明書」および「分別解体等の計画等（別表3）を添付して工事着手までに所内決裁後、朝倉県土建築指導課へ提出</t>
    <rPh sb="0" eb="2">
      <t>ケンセツ</t>
    </rPh>
    <rPh sb="7" eb="8">
      <t>ホウ</t>
    </rPh>
    <rPh sb="8" eb="9">
      <t>オヨ</t>
    </rPh>
    <rPh sb="10" eb="12">
      <t>シゲン</t>
    </rPh>
    <rPh sb="12" eb="14">
      <t>ユウコウ</t>
    </rPh>
    <rPh sb="14" eb="16">
      <t>リヨウ</t>
    </rPh>
    <rPh sb="16" eb="18">
      <t>ソクシン</t>
    </rPh>
    <rPh sb="20" eb="21">
      <t>カカ</t>
    </rPh>
    <rPh sb="22" eb="24">
      <t>コウジ</t>
    </rPh>
    <rPh sb="25" eb="27">
      <t>バアイ</t>
    </rPh>
    <rPh sb="42" eb="45">
      <t>ショウメイショ</t>
    </rPh>
    <rPh sb="46" eb="48">
      <t>シュツリョク</t>
    </rPh>
    <rPh sb="50" eb="52">
      <t>サイセイ</t>
    </rPh>
    <rPh sb="52" eb="54">
      <t>シゲン</t>
    </rPh>
    <rPh sb="54" eb="56">
      <t>リヨウ</t>
    </rPh>
    <rPh sb="57" eb="59">
      <t>ソクシン</t>
    </rPh>
    <rPh sb="60" eb="63">
      <t>ケイカクショ</t>
    </rPh>
    <rPh sb="65" eb="66">
      <t>アワ</t>
    </rPh>
    <rPh sb="88" eb="90">
      <t>ケンセツ</t>
    </rPh>
    <rPh sb="95" eb="96">
      <t>ホウ</t>
    </rPh>
    <rPh sb="96" eb="97">
      <t>ダイ</t>
    </rPh>
    <rPh sb="99" eb="100">
      <t>ジョウ</t>
    </rPh>
    <rPh sb="105" eb="107">
      <t>サクセイ</t>
    </rPh>
    <rPh sb="109" eb="112">
      <t>ショウメイショ</t>
    </rPh>
    <rPh sb="113" eb="116">
      <t>ケイカクショ</t>
    </rPh>
    <rPh sb="120" eb="121">
      <t>ホウ</t>
    </rPh>
    <rPh sb="121" eb="122">
      <t>ダイ</t>
    </rPh>
    <rPh sb="124" eb="125">
      <t>ジョウ</t>
    </rPh>
    <rPh sb="126" eb="127">
      <t>モト</t>
    </rPh>
    <rPh sb="130" eb="133">
      <t>セツメイショ</t>
    </rPh>
    <rPh sb="138" eb="140">
      <t>ブンベツ</t>
    </rPh>
    <rPh sb="140" eb="142">
      <t>カイタイ</t>
    </rPh>
    <rPh sb="142" eb="143">
      <t>トウ</t>
    </rPh>
    <rPh sb="153" eb="155">
      <t>テンプ</t>
    </rPh>
    <rPh sb="168" eb="169">
      <t>ゴ</t>
    </rPh>
    <phoneticPr fontId="17"/>
  </si>
  <si>
    <t>マニュフェスト及び集計表を検査時に提示</t>
    <rPh sb="7" eb="8">
      <t>オヨ</t>
    </rPh>
    <rPh sb="9" eb="12">
      <t>シュウケイヒョウ</t>
    </rPh>
    <rPh sb="13" eb="16">
      <t>ケンサジ</t>
    </rPh>
    <rPh sb="17" eb="19">
      <t>テイジ</t>
    </rPh>
    <phoneticPr fontId="17"/>
  </si>
  <si>
    <t>提出時期</t>
    <rPh sb="0" eb="2">
      <t>テイシュツ</t>
    </rPh>
    <rPh sb="2" eb="4">
      <t>ジキ</t>
    </rPh>
    <phoneticPr fontId="17"/>
  </si>
  <si>
    <t>令和　　年　　月　　日</t>
    <rPh sb="0" eb="2">
      <t>レイワ</t>
    </rPh>
    <rPh sb="4" eb="5">
      <t>ネン</t>
    </rPh>
    <rPh sb="7" eb="8">
      <t>ツキ</t>
    </rPh>
    <rPh sb="10" eb="11">
      <t>ヒ</t>
    </rPh>
    <phoneticPr fontId="17"/>
  </si>
  <si>
    <t>令和　年　月　日</t>
    <rPh sb="0" eb="2">
      <t>レイワ</t>
    </rPh>
    <rPh sb="3" eb="4">
      <t>ネン</t>
    </rPh>
    <rPh sb="5" eb="6">
      <t>ツキ</t>
    </rPh>
    <rPh sb="7" eb="8">
      <t>ヒ</t>
    </rPh>
    <phoneticPr fontId="17"/>
  </si>
  <si>
    <t>令和　　年　　月　　日</t>
    <rPh sb="0" eb="2">
      <t>レイワ</t>
    </rPh>
    <rPh sb="4" eb="5">
      <t>ネン</t>
    </rPh>
    <rPh sb="7" eb="8">
      <t>ツキ</t>
    </rPh>
    <rPh sb="10" eb="11">
      <t>ヒ</t>
    </rPh>
    <phoneticPr fontId="17"/>
  </si>
  <si>
    <t>令和　　年　　月　　日</t>
    <rPh sb="0" eb="2">
      <t>レイワ</t>
    </rPh>
    <rPh sb="4" eb="5">
      <t>ネン</t>
    </rPh>
    <rPh sb="7" eb="8">
      <t>ツキ</t>
    </rPh>
    <rPh sb="10" eb="11">
      <t>ヒ</t>
    </rPh>
    <phoneticPr fontId="17"/>
  </si>
  <si>
    <t>　～　</t>
    <phoneticPr fontId="17"/>
  </si>
  <si>
    <t>令和　　年　　月　　日</t>
    <rPh sb="0" eb="2">
      <t>レイワ</t>
    </rPh>
    <rPh sb="4" eb="5">
      <t>ネン</t>
    </rPh>
    <rPh sb="7" eb="8">
      <t>ツキ</t>
    </rPh>
    <rPh sb="10" eb="11">
      <t>ヒ</t>
    </rPh>
    <phoneticPr fontId="17"/>
  </si>
  <si>
    <t>令和　　年　　月　　日</t>
    <rPh sb="0" eb="2">
      <t>レイワ</t>
    </rPh>
    <rPh sb="4" eb="5">
      <t>ネン</t>
    </rPh>
    <rPh sb="7" eb="8">
      <t>ツキ</t>
    </rPh>
    <rPh sb="10" eb="11">
      <t>ヒ</t>
    </rPh>
    <phoneticPr fontId="17"/>
  </si>
  <si>
    <t>段階確認予定表・確認書</t>
    <rPh sb="0" eb="4">
      <t>ダンカイカクニン</t>
    </rPh>
    <rPh sb="4" eb="6">
      <t>ヨテイ</t>
    </rPh>
    <rPh sb="6" eb="7">
      <t>ヒョウ</t>
    </rPh>
    <rPh sb="8" eb="11">
      <t>カクニンショ</t>
    </rPh>
    <phoneticPr fontId="17"/>
  </si>
  <si>
    <t>発生土量・運搬距離・処分地・処分先の確認（3,000㎥を超える場合は残土処分場の県知事許可が必要）</t>
    <rPh sb="0" eb="2">
      <t>ハッセイ</t>
    </rPh>
    <rPh sb="2" eb="3">
      <t>ド</t>
    </rPh>
    <rPh sb="3" eb="4">
      <t>リョウ</t>
    </rPh>
    <rPh sb="5" eb="7">
      <t>ウンパン</t>
    </rPh>
    <rPh sb="7" eb="9">
      <t>キョリ</t>
    </rPh>
    <rPh sb="10" eb="13">
      <t>ショブンチ</t>
    </rPh>
    <phoneticPr fontId="17"/>
  </si>
  <si>
    <t>その他</t>
    <rPh sb="2" eb="3">
      <t>タ</t>
    </rPh>
    <phoneticPr fontId="17"/>
  </si>
  <si>
    <t>支給品を受領した場合に提出</t>
    <rPh sb="0" eb="2">
      <t>シキュウ</t>
    </rPh>
    <rPh sb="2" eb="3">
      <t>ヒン</t>
    </rPh>
    <rPh sb="4" eb="6">
      <t>ジュリョウ</t>
    </rPh>
    <rPh sb="8" eb="10">
      <t>バアイ</t>
    </rPh>
    <phoneticPr fontId="17"/>
  </si>
  <si>
    <t>監督員が指示した場合に提出</t>
    <rPh sb="0" eb="3">
      <t>カントクイン</t>
    </rPh>
    <rPh sb="4" eb="6">
      <t>シジ</t>
    </rPh>
    <rPh sb="8" eb="10">
      <t>バアイ</t>
    </rPh>
    <phoneticPr fontId="17"/>
  </si>
  <si>
    <t>工事による家屋被害の恐れがある場合に提出</t>
    <rPh sb="0" eb="2">
      <t>コウジ</t>
    </rPh>
    <rPh sb="5" eb="9">
      <t>カオクヒガイ</t>
    </rPh>
    <rPh sb="10" eb="11">
      <t>オソ</t>
    </rPh>
    <rPh sb="15" eb="17">
      <t>バアイ</t>
    </rPh>
    <phoneticPr fontId="17"/>
  </si>
  <si>
    <t>材料確認が必要な場合に提出</t>
    <rPh sb="0" eb="2">
      <t>ザイリョウ</t>
    </rPh>
    <rPh sb="2" eb="4">
      <t>カクニン</t>
    </rPh>
    <rPh sb="5" eb="7">
      <t>ヒツヨウ</t>
    </rPh>
    <rPh sb="8" eb="10">
      <t>バアイ</t>
    </rPh>
    <phoneticPr fontId="17"/>
  </si>
  <si>
    <t>特記仕様書で指定された場合に提出</t>
    <rPh sb="0" eb="5">
      <t>トッキシヨウショ</t>
    </rPh>
    <rPh sb="6" eb="8">
      <t>シテイ</t>
    </rPh>
    <rPh sb="11" eb="13">
      <t>バアイ</t>
    </rPh>
    <phoneticPr fontId="17"/>
  </si>
  <si>
    <t>契約書１８条に該当する場合に提出</t>
    <rPh sb="0" eb="3">
      <t>ケイヤクショ</t>
    </rPh>
    <rPh sb="5" eb="6">
      <t>ジョウ</t>
    </rPh>
    <rPh sb="7" eb="9">
      <t>ガイトウ</t>
    </rPh>
    <rPh sb="11" eb="13">
      <t>バアイ</t>
    </rPh>
    <phoneticPr fontId="17"/>
  </si>
  <si>
    <r>
      <t xml:space="preserve">
　受入地確認書
  上記建設発生土を引き受けました。
          　住　所
         　 氏　名</t>
    </r>
    <r>
      <rPr>
        <sz val="11"/>
        <rFont val="游ゴシック"/>
        <family val="1"/>
        <charset val="128"/>
      </rPr>
      <t xml:space="preserve">                                                            ㊞</t>
    </r>
    <r>
      <rPr>
        <sz val="11"/>
        <rFont val="ＪＳ明朝"/>
        <family val="1"/>
        <charset val="128"/>
      </rPr>
      <t xml:space="preserve">
</t>
    </r>
    <rPh sb="2" eb="3">
      <t>ウ</t>
    </rPh>
    <rPh sb="3" eb="4">
      <t>イ</t>
    </rPh>
    <rPh sb="4" eb="5">
      <t>チ</t>
    </rPh>
    <phoneticPr fontId="17"/>
  </si>
  <si>
    <t>市外業者と下請契約を締結する場合に提出　【仕様書等で指定された場合に提出】
（下請契約締結後、遅滞なく提出）</t>
    <rPh sb="0" eb="2">
      <t>シガイ</t>
    </rPh>
    <rPh sb="2" eb="4">
      <t>ギョウシャ</t>
    </rPh>
    <rPh sb="5" eb="7">
      <t>シタウケ</t>
    </rPh>
    <rPh sb="7" eb="9">
      <t>ケイヤク</t>
    </rPh>
    <rPh sb="10" eb="12">
      <t>テイケツ</t>
    </rPh>
    <rPh sb="14" eb="16">
      <t>バアイ</t>
    </rPh>
    <rPh sb="21" eb="24">
      <t>シヨウショ</t>
    </rPh>
    <rPh sb="24" eb="25">
      <t>トウ</t>
    </rPh>
    <rPh sb="39" eb="41">
      <t>シタウ</t>
    </rPh>
    <rPh sb="41" eb="43">
      <t>ケイヤク</t>
    </rPh>
    <rPh sb="43" eb="45">
      <t>テイケツ</t>
    </rPh>
    <rPh sb="45" eb="46">
      <t>ゴ</t>
    </rPh>
    <rPh sb="47" eb="49">
      <t>チタイ</t>
    </rPh>
    <rPh sb="51" eb="53">
      <t>テイシュツ</t>
    </rPh>
    <phoneticPr fontId="17"/>
  </si>
  <si>
    <t>着手前又
は行為前</t>
    <rPh sb="0" eb="3">
      <t>チャクシュマエ</t>
    </rPh>
    <rPh sb="3" eb="4">
      <t>マタ</t>
    </rPh>
    <rPh sb="6" eb="8">
      <t>コウイ</t>
    </rPh>
    <rPh sb="8" eb="9">
      <t>マエ</t>
    </rPh>
    <phoneticPr fontId="17"/>
  </si>
  <si>
    <t>施工中</t>
    <rPh sb="0" eb="2">
      <t>セコウ</t>
    </rPh>
    <rPh sb="2" eb="3">
      <t>チュウ</t>
    </rPh>
    <phoneticPr fontId="17"/>
  </si>
  <si>
    <t>「現場代理人等通知書」「経歴書」に添付して提出</t>
    <rPh sb="1" eb="3">
      <t>ゲンバ</t>
    </rPh>
    <rPh sb="3" eb="6">
      <t>ダイリニン</t>
    </rPh>
    <rPh sb="6" eb="7">
      <t>トウ</t>
    </rPh>
    <rPh sb="7" eb="10">
      <t>ツウチショ</t>
    </rPh>
    <rPh sb="12" eb="15">
      <t>ケイレキショ</t>
    </rPh>
    <rPh sb="17" eb="19">
      <t>テンプ</t>
    </rPh>
    <rPh sb="21" eb="23">
      <t>テイシュツ</t>
    </rPh>
    <phoneticPr fontId="17"/>
  </si>
  <si>
    <t>令和5年7月1日であれば「2023/7/1」と記入して下さい</t>
    <rPh sb="0" eb="2">
      <t>レイワ</t>
    </rPh>
    <rPh sb="3" eb="4">
      <t>ネン</t>
    </rPh>
    <rPh sb="5" eb="6">
      <t>ガツ</t>
    </rPh>
    <rPh sb="7" eb="8">
      <t>ニチ</t>
    </rPh>
    <rPh sb="23" eb="25">
      <t>キニュウ</t>
    </rPh>
    <rPh sb="27" eb="28">
      <t>クダ</t>
    </rPh>
    <phoneticPr fontId="17"/>
  </si>
  <si>
    <t>令和5年7月2日であれば「2023/7/2」と記入して下さい</t>
    <rPh sb="0" eb="2">
      <t>レイワ</t>
    </rPh>
    <rPh sb="3" eb="4">
      <t>ネン</t>
    </rPh>
    <rPh sb="5" eb="6">
      <t>ガツ</t>
    </rPh>
    <rPh sb="7" eb="8">
      <t>ニチ</t>
    </rPh>
    <rPh sb="23" eb="25">
      <t>キニュウ</t>
    </rPh>
    <rPh sb="27" eb="28">
      <t>クダ</t>
    </rPh>
    <phoneticPr fontId="17"/>
  </si>
  <si>
    <t>令和6年3月15日であれば「2024/3/15」と記入して下さい</t>
    <rPh sb="0" eb="2">
      <t>レイワ</t>
    </rPh>
    <rPh sb="3" eb="4">
      <t>ネン</t>
    </rPh>
    <rPh sb="5" eb="6">
      <t>ガツ</t>
    </rPh>
    <rPh sb="8" eb="9">
      <t>ニチ</t>
    </rPh>
    <rPh sb="25" eb="27">
      <t>キニュウ</t>
    </rPh>
    <rPh sb="29" eb="30">
      <t>クダ</t>
    </rPh>
    <phoneticPr fontId="17"/>
  </si>
  <si>
    <r>
      <t>契約書鏡の左上に記載　　（例）「平成5年度補助第</t>
    </r>
    <r>
      <rPr>
        <sz val="11"/>
        <color indexed="10"/>
        <rFont val="ＭＳ Ｐゴシック"/>
        <family val="3"/>
        <charset val="128"/>
      </rPr>
      <t>120-001</t>
    </r>
    <r>
      <rPr>
        <sz val="11"/>
        <rFont val="ＭＳ Ｐゴシック"/>
        <family val="3"/>
        <charset val="128"/>
      </rPr>
      <t>号」</t>
    </r>
    <rPh sb="0" eb="3">
      <t>ケイヤクショ</t>
    </rPh>
    <rPh sb="3" eb="4">
      <t>カガミ</t>
    </rPh>
    <rPh sb="5" eb="7">
      <t>ヒダリウエ</t>
    </rPh>
    <rPh sb="8" eb="10">
      <t>キサイ</t>
    </rPh>
    <rPh sb="13" eb="14">
      <t>レイ</t>
    </rPh>
    <rPh sb="16" eb="18">
      <t>ヘイセイ</t>
    </rPh>
    <rPh sb="19" eb="21">
      <t>ネンド</t>
    </rPh>
    <rPh sb="21" eb="23">
      <t>ホジョ</t>
    </rPh>
    <rPh sb="23" eb="24">
      <t>ダイ</t>
    </rPh>
    <rPh sb="31" eb="32">
      <t>ゴウ</t>
    </rPh>
    <phoneticPr fontId="17"/>
  </si>
  <si>
    <t>朝倉市</t>
    <rPh sb="0" eb="3">
      <t>アサクラシ</t>
    </rPh>
    <phoneticPr fontId="17"/>
  </si>
  <si>
    <t>発注課名</t>
    <rPh sb="0" eb="3">
      <t>ハッチュウカ</t>
    </rPh>
    <rPh sb="3" eb="4">
      <t>メイ</t>
    </rPh>
    <phoneticPr fontId="17"/>
  </si>
  <si>
    <t>担当係長名</t>
    <rPh sb="0" eb="4">
      <t>タントウカカリチョウ</t>
    </rPh>
    <rPh sb="4" eb="5">
      <t>メイ</t>
    </rPh>
    <phoneticPr fontId="17"/>
  </si>
  <si>
    <t>工事担当者名</t>
    <rPh sb="0" eb="2">
      <t>コウジ</t>
    </rPh>
    <rPh sb="2" eb="5">
      <t>タントウシャ</t>
    </rPh>
    <rPh sb="5" eb="6">
      <t>メイ</t>
    </rPh>
    <phoneticPr fontId="17"/>
  </si>
  <si>
    <t>請負金額</t>
    <rPh sb="0" eb="2">
      <t>ウケオイ</t>
    </rPh>
    <rPh sb="2" eb="4">
      <t>キンガク</t>
    </rPh>
    <phoneticPr fontId="17"/>
  </si>
  <si>
    <t>安全･訓練等の活動報告書に添付し提出する。
（工事写真に実施毎の活動状況写真を添付）</t>
    <rPh sb="0" eb="2">
      <t>アンゼン</t>
    </rPh>
    <rPh sb="3" eb="5">
      <t>クンレン</t>
    </rPh>
    <rPh sb="5" eb="6">
      <t>トウ</t>
    </rPh>
    <rPh sb="7" eb="9">
      <t>カツドウ</t>
    </rPh>
    <rPh sb="9" eb="12">
      <t>ホウコクショ</t>
    </rPh>
    <rPh sb="13" eb="15">
      <t>テンプ</t>
    </rPh>
    <rPh sb="16" eb="18">
      <t>テイシュツ</t>
    </rPh>
    <rPh sb="23" eb="27">
      <t>コウジシャシン</t>
    </rPh>
    <rPh sb="28" eb="30">
      <t>ジッシ</t>
    </rPh>
    <rPh sb="30" eb="31">
      <t>マイ</t>
    </rPh>
    <rPh sb="32" eb="34">
      <t>カツドウ</t>
    </rPh>
    <rPh sb="34" eb="38">
      <t>ジョウキョウシャシン</t>
    </rPh>
    <rPh sb="39" eb="41">
      <t>テンプ</t>
    </rPh>
    <phoneticPr fontId="17"/>
  </si>
  <si>
    <t>搬入（土砂500㎥以上、砕石500t以上、ｱｽﾌｧﾙﾄ200t以上）　＊ 公衆掲示も必要</t>
    <rPh sb="0" eb="2">
      <t>ハンニュウ</t>
    </rPh>
    <rPh sb="3" eb="5">
      <t>ドシャ</t>
    </rPh>
    <rPh sb="9" eb="11">
      <t>イジョウ</t>
    </rPh>
    <rPh sb="12" eb="14">
      <t>サイセキ</t>
    </rPh>
    <rPh sb="18" eb="20">
      <t>イジョウ</t>
    </rPh>
    <rPh sb="31" eb="33">
      <t>イジョウ</t>
    </rPh>
    <rPh sb="37" eb="39">
      <t>コウシュウ</t>
    </rPh>
    <rPh sb="39" eb="41">
      <t>ケイジ</t>
    </rPh>
    <rPh sb="42" eb="44">
      <t>ヒツヨウ</t>
    </rPh>
    <phoneticPr fontId="17"/>
  </si>
  <si>
    <t>下請、再下請契約を締結した場合　＊公衆掲示も必要
（各契約締結後、遅滞なく提出、変更時も必要）</t>
    <rPh sb="0" eb="2">
      <t>シタウケ</t>
    </rPh>
    <rPh sb="3" eb="4">
      <t>サイ</t>
    </rPh>
    <rPh sb="4" eb="6">
      <t>シタウケ</t>
    </rPh>
    <rPh sb="6" eb="8">
      <t>ケイヤク</t>
    </rPh>
    <rPh sb="9" eb="11">
      <t>テイケツ</t>
    </rPh>
    <rPh sb="13" eb="15">
      <t>バアイ</t>
    </rPh>
    <rPh sb="17" eb="21">
      <t>コウシュウケイジ</t>
    </rPh>
    <rPh sb="22" eb="24">
      <t>ヒツヨウ</t>
    </rPh>
    <rPh sb="26" eb="27">
      <t>カク</t>
    </rPh>
    <rPh sb="27" eb="29">
      <t>ケイヤク</t>
    </rPh>
    <rPh sb="29" eb="31">
      <t>テイケツ</t>
    </rPh>
    <rPh sb="31" eb="32">
      <t>ゴ</t>
    </rPh>
    <rPh sb="33" eb="35">
      <t>チタイ</t>
    </rPh>
    <rPh sb="37" eb="39">
      <t>テイシュツ</t>
    </rPh>
    <rPh sb="40" eb="43">
      <t>ヘンコウジ</t>
    </rPh>
    <rPh sb="44" eb="46">
      <t>ヒツヨウ</t>
    </rPh>
    <phoneticPr fontId="17"/>
  </si>
  <si>
    <t>建設機械の作業範囲の立入禁止処置、または誘導員による接触防止対策をとっているか</t>
    <rPh sb="0" eb="2">
      <t>ケンセツ</t>
    </rPh>
    <rPh sb="2" eb="4">
      <t>キカイ</t>
    </rPh>
    <rPh sb="5" eb="7">
      <t>サギョウ</t>
    </rPh>
    <rPh sb="7" eb="9">
      <t>ハンイ</t>
    </rPh>
    <rPh sb="10" eb="12">
      <t>タチイリ</t>
    </rPh>
    <rPh sb="12" eb="14">
      <t>キンシ</t>
    </rPh>
    <rPh sb="14" eb="16">
      <t>ショチ</t>
    </rPh>
    <rPh sb="20" eb="23">
      <t>ユウドウイン</t>
    </rPh>
    <rPh sb="26" eb="28">
      <t>セッショク</t>
    </rPh>
    <rPh sb="28" eb="30">
      <t>ボウシ</t>
    </rPh>
    <rPh sb="30" eb="32">
      <t>タイサク</t>
    </rPh>
    <phoneticPr fontId="17"/>
  </si>
  <si>
    <t>作業に応じて、必要な作業指揮者・監視員等を配置しているか</t>
    <rPh sb="0" eb="2">
      <t>サギョウ</t>
    </rPh>
    <rPh sb="3" eb="4">
      <t>オウ</t>
    </rPh>
    <rPh sb="7" eb="9">
      <t>ヒツヨウ</t>
    </rPh>
    <rPh sb="10" eb="12">
      <t>サギョウ</t>
    </rPh>
    <rPh sb="12" eb="15">
      <t>シキシャ</t>
    </rPh>
    <rPh sb="16" eb="20">
      <t>カンシインナド</t>
    </rPh>
    <rPh sb="21" eb="23">
      <t>ハイチ</t>
    </rPh>
    <phoneticPr fontId="17"/>
  </si>
  <si>
    <t>立木の伐倒について合図を決めて作業しているか。危険を生じる恐れがあるものを取り除いているか</t>
    <rPh sb="0" eb="2">
      <t>タチキ</t>
    </rPh>
    <rPh sb="3" eb="5">
      <t>バットウ</t>
    </rPh>
    <rPh sb="9" eb="11">
      <t>アイズ</t>
    </rPh>
    <rPh sb="12" eb="13">
      <t>キ</t>
    </rPh>
    <rPh sb="15" eb="17">
      <t>サギョウ</t>
    </rPh>
    <rPh sb="23" eb="25">
      <t>キケン</t>
    </rPh>
    <rPh sb="26" eb="27">
      <t>ショウ</t>
    </rPh>
    <rPh sb="29" eb="30">
      <t>オソ</t>
    </rPh>
    <rPh sb="37" eb="38">
      <t>ト</t>
    </rPh>
    <rPh sb="39" eb="40">
      <t>ノゾ</t>
    </rPh>
    <phoneticPr fontId="17"/>
  </si>
  <si>
    <t>掘削肩付近に物を置いていないか</t>
    <phoneticPr fontId="17"/>
  </si>
  <si>
    <t>交通誘導員は適切に配置しているか</t>
    <rPh sb="0" eb="5">
      <t>コウツウユウドウイン</t>
    </rPh>
    <rPh sb="6" eb="8">
      <t>テキセツ</t>
    </rPh>
    <rPh sb="9" eb="11">
      <t>ハイチ</t>
    </rPh>
    <phoneticPr fontId="17"/>
  </si>
  <si>
    <t>仮設歩行者通路等の安全を確保しているか</t>
    <rPh sb="0" eb="2">
      <t>カセツ</t>
    </rPh>
    <rPh sb="2" eb="5">
      <t>ホコウシャ</t>
    </rPh>
    <rPh sb="5" eb="7">
      <t>ツウロ</t>
    </rPh>
    <rPh sb="7" eb="8">
      <t>トウ</t>
    </rPh>
    <rPh sb="9" eb="11">
      <t>アンゼン</t>
    </rPh>
    <rPh sb="12" eb="14">
      <t>カクホ</t>
    </rPh>
    <phoneticPr fontId="17"/>
  </si>
  <si>
    <t>（安全確認チェックリストの対象工種もしくは、独自のチェック項目を記入して下さい。）</t>
    <phoneticPr fontId="17"/>
  </si>
  <si>
    <t>（現在施工中の主な工種を記入）</t>
    <rPh sb="1" eb="3">
      <t>ゲンザイ</t>
    </rPh>
    <rPh sb="3" eb="6">
      <t>セコウチュウ</t>
    </rPh>
    <rPh sb="7" eb="8">
      <t>オモ</t>
    </rPh>
    <rPh sb="9" eb="11">
      <t>コウシュ</t>
    </rPh>
    <rPh sb="12" eb="14">
      <t>キニュウ</t>
    </rPh>
    <phoneticPr fontId="17"/>
  </si>
  <si>
    <t>各作業災害防止関係
（労働災害防止項目）</t>
    <rPh sb="11" eb="13">
      <t>ロウドウ</t>
    </rPh>
    <rPh sb="13" eb="15">
      <t>サイガイ</t>
    </rPh>
    <rPh sb="15" eb="17">
      <t>ボウシ</t>
    </rPh>
    <rPh sb="17" eb="19">
      <t>コウモク</t>
    </rPh>
    <phoneticPr fontId="17"/>
  </si>
  <si>
    <t>仮BMの設置、中心線・縦横断・用地境界等の事前測量結果を提出</t>
    <rPh sb="0" eb="1">
      <t>カリ</t>
    </rPh>
    <rPh sb="4" eb="6">
      <t>セッチ</t>
    </rPh>
    <rPh sb="7" eb="10">
      <t>チュウシンセン</t>
    </rPh>
    <rPh sb="11" eb="14">
      <t>ジュウオウダン</t>
    </rPh>
    <rPh sb="15" eb="17">
      <t>ヨウチ</t>
    </rPh>
    <rPh sb="17" eb="19">
      <t>キョウカイ</t>
    </rPh>
    <rPh sb="19" eb="20">
      <t>トウ</t>
    </rPh>
    <rPh sb="21" eb="23">
      <t>ジゼン</t>
    </rPh>
    <rPh sb="23" eb="25">
      <t>ソクリョウ</t>
    </rPh>
    <rPh sb="25" eb="27">
      <t>ケッカ</t>
    </rPh>
    <rPh sb="28" eb="30">
      <t>テイシュツ</t>
    </rPh>
    <phoneticPr fontId="17"/>
  </si>
  <si>
    <t>会社名</t>
    <rPh sb="0" eb="2">
      <t>カイシャ</t>
    </rPh>
    <rPh sb="2" eb="3">
      <t>メイ</t>
    </rPh>
    <phoneticPr fontId="17"/>
  </si>
  <si>
    <t>路　線</t>
    <rPh sb="0" eb="1">
      <t>ミチ</t>
    </rPh>
    <rPh sb="2" eb="3">
      <t>セン</t>
    </rPh>
    <phoneticPr fontId="17"/>
  </si>
  <si>
    <t>河　川</t>
    <rPh sb="0" eb="1">
      <t>カワ</t>
    </rPh>
    <rPh sb="2" eb="3">
      <t>カワ</t>
    </rPh>
    <phoneticPr fontId="17"/>
  </si>
  <si>
    <r>
      <t>実　　　施
年</t>
    </r>
    <r>
      <rPr>
        <sz val="11"/>
        <rFont val="MS UI Gothic"/>
        <family val="1"/>
        <charset val="128"/>
      </rPr>
      <t xml:space="preserve"> </t>
    </r>
    <r>
      <rPr>
        <sz val="11"/>
        <rFont val="Yu Gothic"/>
        <family val="1"/>
        <charset val="128"/>
      </rPr>
      <t xml:space="preserve"> </t>
    </r>
    <r>
      <rPr>
        <sz val="11"/>
        <rFont val="ＪＳ明朝"/>
        <family val="1"/>
        <charset val="128"/>
      </rPr>
      <t>月</t>
    </r>
    <r>
      <rPr>
        <sz val="11"/>
        <rFont val="Yu Gothic"/>
        <family val="1"/>
        <charset val="128"/>
      </rPr>
      <t xml:space="preserve">  </t>
    </r>
    <r>
      <rPr>
        <sz val="11"/>
        <rFont val="ＪＳ明朝"/>
        <family val="1"/>
        <charset val="128"/>
      </rPr>
      <t>日</t>
    </r>
    <rPh sb="0" eb="1">
      <t>ジツ</t>
    </rPh>
    <rPh sb="4" eb="5">
      <t>シ</t>
    </rPh>
    <rPh sb="6" eb="7">
      <t>ネン</t>
    </rPh>
    <rPh sb="9" eb="10">
      <t>ツキ</t>
    </rPh>
    <rPh sb="12" eb="13">
      <t>ヒ</t>
    </rPh>
    <phoneticPr fontId="17"/>
  </si>
  <si>
    <t>全　　　般</t>
    <rPh sb="0" eb="1">
      <t>ゼン</t>
    </rPh>
    <rPh sb="4" eb="5">
      <t>ハン</t>
    </rPh>
    <phoneticPr fontId="17"/>
  </si>
  <si>
    <t>車　　　両</t>
    <rPh sb="0" eb="1">
      <t>クルマ</t>
    </rPh>
    <rPh sb="4" eb="5">
      <t>リョウ</t>
    </rPh>
    <phoneticPr fontId="17"/>
  </si>
  <si>
    <t xml:space="preserve">受入地同意書
  上記建設発生土を引き受けます。
　尚、処分地施工に伴い第三者に損害を生じたときは、  
  受注業者と協議しその解決に当たることを同意します。
          　住　所
         　 氏　名　　　　　　　　　　　　　　　　　　　　　　　㊞
</t>
    <rPh sb="0" eb="1">
      <t>ウ</t>
    </rPh>
    <rPh sb="1" eb="2">
      <t>イ</t>
    </rPh>
    <rPh sb="2" eb="3">
      <t>チ</t>
    </rPh>
    <rPh sb="3" eb="6">
      <t>ドウイショ</t>
    </rPh>
    <rPh sb="56" eb="58">
      <t>ジュチュウ</t>
    </rPh>
    <phoneticPr fontId="17"/>
  </si>
  <si>
    <t>会社名</t>
    <rPh sb="0" eb="3">
      <t>カイシャメイ</t>
    </rPh>
    <phoneticPr fontId="17"/>
  </si>
  <si>
    <t>工　　　期</t>
    <rPh sb="0" eb="1">
      <t>コウ</t>
    </rPh>
    <rPh sb="4" eb="5">
      <t>キ</t>
    </rPh>
    <phoneticPr fontId="17"/>
  </si>
  <si>
    <t>業　者　名</t>
    <rPh sb="0" eb="1">
      <t>ギョウ</t>
    </rPh>
    <rPh sb="2" eb="3">
      <t>シャ</t>
    </rPh>
    <rPh sb="4" eb="5">
      <t>メイ</t>
    </rPh>
    <phoneticPr fontId="17"/>
  </si>
  <si>
    <t>備　考</t>
    <rPh sb="0" eb="1">
      <t>ビ</t>
    </rPh>
    <rPh sb="2" eb="3">
      <t>コウ</t>
    </rPh>
    <phoneticPr fontId="17"/>
  </si>
  <si>
    <t>発 議 者</t>
    <rPh sb="0" eb="1">
      <t>ハッ</t>
    </rPh>
    <rPh sb="2" eb="3">
      <t>ギ</t>
    </rPh>
    <rPh sb="4" eb="5">
      <t>モノ</t>
    </rPh>
    <phoneticPr fontId="17"/>
  </si>
  <si>
    <t>工事名</t>
    <rPh sb="0" eb="1">
      <t>コウ</t>
    </rPh>
    <rPh sb="1" eb="2">
      <t>コト</t>
    </rPh>
    <rPh sb="2" eb="3">
      <t>メイ</t>
    </rPh>
    <phoneticPr fontId="17"/>
  </si>
  <si>
    <t>日　付</t>
    <rPh sb="0" eb="1">
      <t>ヒ</t>
    </rPh>
    <rPh sb="2" eb="3">
      <t>ヅケ</t>
    </rPh>
    <phoneticPr fontId="71"/>
  </si>
  <si>
    <t>令和　　年　　月　　日</t>
    <rPh sb="0" eb="2">
      <t>レイワ</t>
    </rPh>
    <rPh sb="4" eb="5">
      <t>ネン</t>
    </rPh>
    <rPh sb="7" eb="8">
      <t>ツキ</t>
    </rPh>
    <rPh sb="10" eb="11">
      <t>ヒ</t>
    </rPh>
    <phoneticPr fontId="17"/>
  </si>
  <si>
    <t>受　信　者</t>
    <phoneticPr fontId="17"/>
  </si>
  <si>
    <t>発　　信　　者</t>
    <phoneticPr fontId="17"/>
  </si>
  <si>
    <t>工　事　名</t>
    <phoneticPr fontId="17"/>
  </si>
  <si>
    <t>工　　　　期</t>
    <phoneticPr fontId="17"/>
  </si>
  <si>
    <t>受　注　者</t>
    <rPh sb="0" eb="1">
      <t>ジュ</t>
    </rPh>
    <rPh sb="2" eb="3">
      <t>チュウ</t>
    </rPh>
    <rPh sb="4" eb="5">
      <t>モノ</t>
    </rPh>
    <phoneticPr fontId="17"/>
  </si>
  <si>
    <t>（氏　名）</t>
    <phoneticPr fontId="76"/>
  </si>
  <si>
    <t>令和　　年　　月　　日</t>
    <rPh sb="0" eb="2">
      <t>レイワ</t>
    </rPh>
    <rPh sb="4" eb="5">
      <t>ネン</t>
    </rPh>
    <rPh sb="7" eb="8">
      <t>ツキ</t>
    </rPh>
    <rPh sb="10" eb="11">
      <t>ヒ</t>
    </rPh>
    <phoneticPr fontId="17"/>
  </si>
  <si>
    <t>会社名</t>
    <rPh sb="0" eb="3">
      <t>カイシャメイ</t>
    </rPh>
    <phoneticPr fontId="17"/>
  </si>
  <si>
    <t>住　 所</t>
    <rPh sb="0" eb="1">
      <t>ジュウ</t>
    </rPh>
    <rPh sb="3" eb="4">
      <t>ショ</t>
    </rPh>
    <phoneticPr fontId="17"/>
  </si>
  <si>
    <t>氏 　名</t>
    <rPh sb="0" eb="1">
      <t>シ</t>
    </rPh>
    <rPh sb="3" eb="4">
      <t>メイ</t>
    </rPh>
    <phoneticPr fontId="17"/>
  </si>
  <si>
    <t>（会社名）</t>
    <rPh sb="1" eb="4">
      <t>カイシャメイ</t>
    </rPh>
    <phoneticPr fontId="17"/>
  </si>
  <si>
    <t>㊞</t>
    <phoneticPr fontId="17"/>
  </si>
  <si>
    <t>受注者</t>
    <rPh sb="0" eb="2">
      <t>ジュチュウ</t>
    </rPh>
    <rPh sb="2" eb="3">
      <t>シャ</t>
    </rPh>
    <phoneticPr fontId="76"/>
  </si>
  <si>
    <t>（住　所）</t>
    <phoneticPr fontId="76"/>
  </si>
  <si>
    <t>（氏　名）</t>
    <rPh sb="1" eb="2">
      <t>シ</t>
    </rPh>
    <rPh sb="3" eb="4">
      <t>メイ</t>
    </rPh>
    <phoneticPr fontId="76"/>
  </si>
  <si>
    <t>住所</t>
    <rPh sb="0" eb="2">
      <t>ジュウショ</t>
    </rPh>
    <phoneticPr fontId="17"/>
  </si>
  <si>
    <t>氏名</t>
    <rPh sb="0" eb="2">
      <t>シメイ</t>
    </rPh>
    <phoneticPr fontId="17"/>
  </si>
  <si>
    <t>住　所</t>
    <rPh sb="0" eb="1">
      <t>ジュウ</t>
    </rPh>
    <rPh sb="2" eb="3">
      <t>ショ</t>
    </rPh>
    <phoneticPr fontId="17"/>
  </si>
  <si>
    <t>氏　名</t>
    <rPh sb="0" eb="1">
      <t>シ</t>
    </rPh>
    <rPh sb="2" eb="3">
      <t>メイ</t>
    </rPh>
    <phoneticPr fontId="17"/>
  </si>
  <si>
    <t>（会社名）</t>
    <rPh sb="1" eb="4">
      <t>カイシャメイ</t>
    </rPh>
    <phoneticPr fontId="17"/>
  </si>
  <si>
    <t>受注者</t>
    <rPh sb="0" eb="3">
      <t>ジュチュウシャ</t>
    </rPh>
    <phoneticPr fontId="17"/>
  </si>
  <si>
    <t>会社名</t>
    <rPh sb="0" eb="3">
      <t>カイシャメイ</t>
    </rPh>
    <phoneticPr fontId="17"/>
  </si>
  <si>
    <t>住　所</t>
    <rPh sb="0" eb="1">
      <t>ジュウ</t>
    </rPh>
    <rPh sb="2" eb="3">
      <t>ショ</t>
    </rPh>
    <phoneticPr fontId="17"/>
  </si>
  <si>
    <t>㊞</t>
    <phoneticPr fontId="17"/>
  </si>
  <si>
    <t>令和</t>
    <rPh sb="0" eb="2">
      <t>レイワ</t>
    </rPh>
    <phoneticPr fontId="17"/>
  </si>
  <si>
    <t>氏　名</t>
    <rPh sb="0" eb="1">
      <t>シ</t>
    </rPh>
    <rPh sb="2" eb="3">
      <t>メイ</t>
    </rPh>
    <phoneticPr fontId="17"/>
  </si>
  <si>
    <t>再生資源利用促進計画の作成に伴う確認結果票</t>
    <rPh sb="0" eb="4">
      <t>サイセイシゲン</t>
    </rPh>
    <rPh sb="4" eb="8">
      <t>リヨウソクシン</t>
    </rPh>
    <rPh sb="8" eb="10">
      <t>ケイカク</t>
    </rPh>
    <rPh sb="11" eb="13">
      <t>サクセイ</t>
    </rPh>
    <rPh sb="14" eb="15">
      <t>トモナ</t>
    </rPh>
    <rPh sb="16" eb="18">
      <t>カクニン</t>
    </rPh>
    <rPh sb="18" eb="20">
      <t>ケッカ</t>
    </rPh>
    <rPh sb="20" eb="21">
      <t>ヒョウ</t>
    </rPh>
    <phoneticPr fontId="17"/>
  </si>
  <si>
    <r>
      <t>　　　　　　　　　　　　          　　朝倉市工事書類(様式）一覧表                         　　</t>
    </r>
    <r>
      <rPr>
        <b/>
        <sz val="12"/>
        <rFont val="BIZ UDPゴシック"/>
        <family val="3"/>
        <charset val="128"/>
      </rPr>
      <t>　朝倉市契約検査課</t>
    </r>
    <phoneticPr fontId="17"/>
  </si>
  <si>
    <t>手直し完了報告</t>
    <rPh sb="0" eb="2">
      <t>テナオ</t>
    </rPh>
    <rPh sb="3" eb="5">
      <t>カンリョウ</t>
    </rPh>
    <rPh sb="5" eb="7">
      <t>ホウコク</t>
    </rPh>
    <phoneticPr fontId="17"/>
  </si>
  <si>
    <t>再生資源利用促進計画の作成に伴う確認結果票</t>
    <rPh sb="16" eb="18">
      <t>カクニン</t>
    </rPh>
    <rPh sb="18" eb="20">
      <t>ケッカ</t>
    </rPh>
    <rPh sb="20" eb="21">
      <t>ヒョウ</t>
    </rPh>
    <phoneticPr fontId="17"/>
  </si>
  <si>
    <t>元請建設工事事業者等</t>
  </si>
  <si>
    <t>作成・更新年月日</t>
  </si>
  <si>
    <t>工事責任者</t>
    <rPh sb="0" eb="2">
      <t>コウジ</t>
    </rPh>
    <rPh sb="2" eb="5">
      <t>セキニンシャ</t>
    </rPh>
    <phoneticPr fontId="17"/>
  </si>
  <si>
    <t>土砂の搬出に係わる土壌汚染対策法等の手続確認結果</t>
    <rPh sb="22" eb="24">
      <t>ケッカ</t>
    </rPh>
    <phoneticPr fontId="17"/>
  </si>
  <si>
    <t>工区等</t>
    <rPh sb="0" eb="2">
      <t>コウク</t>
    </rPh>
    <rPh sb="2" eb="3">
      <t>トウ</t>
    </rPh>
    <phoneticPr fontId="17"/>
  </si>
  <si>
    <t>結果
区分</t>
    <phoneticPr fontId="17"/>
  </si>
  <si>
    <t>注）　結果区分が①の場合には、建設発生土ではなく汚染土としての取扱いとなる</t>
    <rPh sb="0" eb="1">
      <t>チュウ</t>
    </rPh>
    <rPh sb="3" eb="5">
      <t>ケッカ</t>
    </rPh>
    <rPh sb="5" eb="7">
      <t>クブン</t>
    </rPh>
    <phoneticPr fontId="17"/>
  </si>
  <si>
    <t>建設発生土の搬出先確認結果</t>
    <rPh sb="11" eb="13">
      <t>ケッカ</t>
    </rPh>
    <phoneticPr fontId="17"/>
  </si>
  <si>
    <t>Ｎｏ</t>
    <phoneticPr fontId="17"/>
  </si>
  <si>
    <t>搬出先名称</t>
    <phoneticPr fontId="17"/>
  </si>
  <si>
    <t>確認結果</t>
    <phoneticPr fontId="17"/>
  </si>
  <si>
    <t>詳細</t>
    <phoneticPr fontId="17"/>
  </si>
  <si>
    <t>●●●●●●工事</t>
    <rPh sb="6" eb="8">
      <t>コウジ</t>
    </rPh>
    <phoneticPr fontId="17"/>
  </si>
  <si>
    <t>（株）○○建設</t>
    <rPh sb="0" eb="3">
      <t>カブ</t>
    </rPh>
    <rPh sb="5" eb="7">
      <t>ケンセツ</t>
    </rPh>
    <phoneticPr fontId="17"/>
  </si>
  <si>
    <t>○○　○○</t>
  </si>
  <si>
    <t>工事区域</t>
    <rPh sb="0" eb="2">
      <t>コウジ</t>
    </rPh>
    <rPh sb="2" eb="4">
      <t>クイキ</t>
    </rPh>
    <phoneticPr fontId="17"/>
  </si>
  <si>
    <t>②</t>
  </si>
  <si>
    <t>▲▲工区</t>
    <rPh sb="2" eb="4">
      <t>コウク</t>
    </rPh>
    <phoneticPr fontId="17"/>
  </si>
  <si>
    <t>①</t>
  </si>
  <si>
    <t>●●●●●●道路改良工事</t>
    <rPh sb="6" eb="8">
      <t>ドウロ</t>
    </rPh>
    <rPh sb="8" eb="10">
      <t>カイリョウ</t>
    </rPh>
    <phoneticPr fontId="17"/>
  </si>
  <si>
    <t>規制未指定</t>
    <phoneticPr fontId="178"/>
  </si>
  <si>
    <t>事業名：一般国道●●号●●●道路
事業機関名：九州地方整備局●●国道事務所</t>
    <phoneticPr fontId="17"/>
  </si>
  <si>
    <t>■■建材株式会社</t>
    <rPh sb="2" eb="4">
      <t>ケンザイ</t>
    </rPh>
    <rPh sb="4" eb="8">
      <t>カブシキガイシャ</t>
    </rPh>
    <phoneticPr fontId="17"/>
  </si>
  <si>
    <t>規制未指定</t>
  </si>
  <si>
    <t>岩石採取計画認可●●法
登録番号●●県第0000000号</t>
    <rPh sb="0" eb="2">
      <t>ガンセキ</t>
    </rPh>
    <rPh sb="10" eb="11">
      <t>ホウ</t>
    </rPh>
    <phoneticPr fontId="17"/>
  </si>
  <si>
    <t>●●●●リサイクルプラント</t>
    <phoneticPr fontId="17"/>
  </si>
  <si>
    <t>盛土許可等</t>
    <phoneticPr fontId="178"/>
  </si>
  <si>
    <t>●●県土砂埋立て●●制度に関する条例許可
許可番号0000000</t>
    <rPh sb="2" eb="3">
      <t>ケン</t>
    </rPh>
    <rPh sb="13" eb="14">
      <t>カン</t>
    </rPh>
    <rPh sb="16" eb="18">
      <t>ジョウレイ</t>
    </rPh>
    <rPh sb="18" eb="20">
      <t>キョカ</t>
    </rPh>
    <rPh sb="21" eb="23">
      <t>キョカ</t>
    </rPh>
    <rPh sb="23" eb="25">
      <t>バンゴウ</t>
    </rPh>
    <phoneticPr fontId="17"/>
  </si>
  <si>
    <t>公共施設用地等</t>
  </si>
  <si>
    <t>事業名：一般国道●●号●●●道路
事業機関名：九州地方整備局●●国道事務所</t>
    <rPh sb="0" eb="2">
      <t>ジギョウ</t>
    </rPh>
    <rPh sb="2" eb="3">
      <t>メイ</t>
    </rPh>
    <rPh sb="4" eb="6">
      <t>イッパン</t>
    </rPh>
    <rPh sb="6" eb="8">
      <t>コクドウ</t>
    </rPh>
    <rPh sb="10" eb="11">
      <t>ゴウ</t>
    </rPh>
    <rPh sb="14" eb="16">
      <t>ドウロ</t>
    </rPh>
    <rPh sb="17" eb="19">
      <t>ジギョウ</t>
    </rPh>
    <rPh sb="19" eb="21">
      <t>キカン</t>
    </rPh>
    <rPh sb="21" eb="22">
      <t>メイ</t>
    </rPh>
    <rPh sb="23" eb="25">
      <t>キュウシュウ</t>
    </rPh>
    <rPh sb="25" eb="27">
      <t>チホウ</t>
    </rPh>
    <rPh sb="27" eb="30">
      <t>セイビキョク</t>
    </rPh>
    <rPh sb="32" eb="34">
      <t>コクドウ</t>
    </rPh>
    <rPh sb="34" eb="37">
      <t>ジムショ</t>
    </rPh>
    <phoneticPr fontId="17"/>
  </si>
  <si>
    <t>●●●●仮置場</t>
    <rPh sb="4" eb="6">
      <t>カリオ</t>
    </rPh>
    <rPh sb="6" eb="7">
      <t>バ</t>
    </rPh>
    <phoneticPr fontId="17"/>
  </si>
  <si>
    <t>事業名：●●川●●●事業
事業機関名：九州地方整備局●●河川道事務所</t>
    <rPh sb="0" eb="2">
      <t>ジギョウ</t>
    </rPh>
    <rPh sb="2" eb="3">
      <t>メイ</t>
    </rPh>
    <rPh sb="6" eb="7">
      <t>ガワ</t>
    </rPh>
    <rPh sb="10" eb="12">
      <t>ジギョウ</t>
    </rPh>
    <rPh sb="13" eb="15">
      <t>ジギョウ</t>
    </rPh>
    <rPh sb="15" eb="17">
      <t>キカン</t>
    </rPh>
    <rPh sb="17" eb="18">
      <t>メイ</t>
    </rPh>
    <rPh sb="19" eb="21">
      <t>キュウシュウ</t>
    </rPh>
    <rPh sb="21" eb="23">
      <t>チホウ</t>
    </rPh>
    <rPh sb="23" eb="26">
      <t>セイビキョク</t>
    </rPh>
    <rPh sb="28" eb="30">
      <t>カセン</t>
    </rPh>
    <rPh sb="30" eb="31">
      <t>ミチ</t>
    </rPh>
    <rPh sb="31" eb="34">
      <t>ジムショ</t>
    </rPh>
    <phoneticPr fontId="17"/>
  </si>
  <si>
    <t>●●●●●採石場跡地</t>
    <rPh sb="5" eb="8">
      <t>サイセキジョウ</t>
    </rPh>
    <rPh sb="8" eb="10">
      <t>アトチ</t>
    </rPh>
    <phoneticPr fontId="17"/>
  </si>
  <si>
    <t>他法令許可等</t>
  </si>
  <si>
    <t>岩石採取計画認可●●法
登録番号●●県第0000000号</t>
    <phoneticPr fontId="17"/>
  </si>
  <si>
    <t>●●●●●災害復旧工事</t>
    <rPh sb="5" eb="7">
      <t>サイガイ</t>
    </rPh>
    <rPh sb="7" eb="9">
      <t>フッキュウ</t>
    </rPh>
    <rPh sb="9" eb="11">
      <t>コウジ</t>
    </rPh>
    <phoneticPr fontId="17"/>
  </si>
  <si>
    <t>許可不要工事等</t>
    <rPh sb="0" eb="2">
      <t>キョカ</t>
    </rPh>
    <rPh sb="2" eb="4">
      <t>フヨウ</t>
    </rPh>
    <rPh sb="4" eb="6">
      <t>コウジ</t>
    </rPh>
    <rPh sb="6" eb="7">
      <t>トウ</t>
    </rPh>
    <phoneticPr fontId="17"/>
  </si>
  <si>
    <t>事業名●●●災害復旧事業
事業機関名：九州地方整備局●●国道事務所</t>
    <rPh sb="0" eb="2">
      <t>ジギョウ</t>
    </rPh>
    <rPh sb="2" eb="3">
      <t>メイ</t>
    </rPh>
    <rPh sb="6" eb="8">
      <t>サイガイ</t>
    </rPh>
    <rPh sb="8" eb="10">
      <t>フッキュウ</t>
    </rPh>
    <rPh sb="10" eb="12">
      <t>ジギョウ</t>
    </rPh>
    <rPh sb="13" eb="15">
      <t>ジギョウ</t>
    </rPh>
    <rPh sb="15" eb="17">
      <t>キカン</t>
    </rPh>
    <rPh sb="17" eb="18">
      <t>メイ</t>
    </rPh>
    <rPh sb="19" eb="21">
      <t>キュウシュウ</t>
    </rPh>
    <rPh sb="21" eb="23">
      <t>チホウ</t>
    </rPh>
    <rPh sb="23" eb="26">
      <t>セイビキョク</t>
    </rPh>
    <rPh sb="28" eb="30">
      <t>コクドウ</t>
    </rPh>
    <rPh sb="30" eb="33">
      <t>ジムショ</t>
    </rPh>
    <phoneticPr fontId="17"/>
  </si>
  <si>
    <t>土砂受領書</t>
    <rPh sb="0" eb="2">
      <t>ドシャ</t>
    </rPh>
    <rPh sb="2" eb="5">
      <t>ジュリョウショ</t>
    </rPh>
    <phoneticPr fontId="17"/>
  </si>
  <si>
    <t>土砂搬出及び受領証明書</t>
    <rPh sb="0" eb="2">
      <t>ドシャ</t>
    </rPh>
    <rPh sb="2" eb="4">
      <t>ハンシュツ</t>
    </rPh>
    <rPh sb="4" eb="5">
      <t>オヨ</t>
    </rPh>
    <rPh sb="6" eb="8">
      <t>ジュリョウ</t>
    </rPh>
    <rPh sb="8" eb="11">
      <t>ショウメイショ</t>
    </rPh>
    <phoneticPr fontId="17"/>
  </si>
  <si>
    <t>手続確認済（搬出可能）</t>
    <phoneticPr fontId="17"/>
  </si>
  <si>
    <t>手続確認済（区域指定地域に該当し、所管の都道府県等へ汚染土壌の区域外搬出に関する確認済）</t>
    <phoneticPr fontId="17"/>
  </si>
  <si>
    <r>
      <t>手</t>
    </r>
    <r>
      <rPr>
        <sz val="18"/>
        <rFont val="Century"/>
        <family val="1"/>
      </rPr>
      <t xml:space="preserve"> </t>
    </r>
    <r>
      <rPr>
        <sz val="18"/>
        <rFont val="ＭＳ 明朝"/>
        <family val="1"/>
        <charset val="128"/>
      </rPr>
      <t>直</t>
    </r>
    <r>
      <rPr>
        <sz val="18"/>
        <rFont val="Century"/>
        <family val="1"/>
      </rPr>
      <t xml:space="preserve"> </t>
    </r>
    <r>
      <rPr>
        <sz val="18"/>
        <rFont val="ＭＳ 明朝"/>
        <family val="1"/>
        <charset val="128"/>
      </rPr>
      <t>し</t>
    </r>
    <r>
      <rPr>
        <sz val="18"/>
        <rFont val="Century"/>
        <family val="1"/>
      </rPr>
      <t xml:space="preserve"> </t>
    </r>
    <r>
      <rPr>
        <sz val="18"/>
        <rFont val="ＭＳ 明朝"/>
        <family val="1"/>
        <charset val="128"/>
      </rPr>
      <t>完</t>
    </r>
    <r>
      <rPr>
        <sz val="18"/>
        <rFont val="Century"/>
        <family val="1"/>
      </rPr>
      <t xml:space="preserve"> </t>
    </r>
    <r>
      <rPr>
        <sz val="18"/>
        <rFont val="ＭＳ 明朝"/>
        <family val="1"/>
        <charset val="128"/>
      </rPr>
      <t>了</t>
    </r>
    <r>
      <rPr>
        <sz val="18"/>
        <rFont val="Century"/>
        <family val="1"/>
      </rPr>
      <t xml:space="preserve"> </t>
    </r>
    <r>
      <rPr>
        <sz val="18"/>
        <rFont val="ＭＳ 明朝"/>
        <family val="1"/>
        <charset val="128"/>
      </rPr>
      <t>報</t>
    </r>
    <r>
      <rPr>
        <sz val="18"/>
        <rFont val="Century"/>
        <family val="1"/>
      </rPr>
      <t xml:space="preserve"> </t>
    </r>
    <r>
      <rPr>
        <sz val="18"/>
        <rFont val="ＭＳ 明朝"/>
        <family val="1"/>
        <charset val="128"/>
      </rPr>
      <t>告</t>
    </r>
    <phoneticPr fontId="80"/>
  </si>
  <si>
    <t xml:space="preserve">   朝 倉 市 長 様</t>
    <phoneticPr fontId="80"/>
  </si>
  <si>
    <t>　（発 注 課）</t>
    <rPh sb="2" eb="3">
      <t>ハツ</t>
    </rPh>
    <rPh sb="4" eb="5">
      <t>チュウ</t>
    </rPh>
    <rPh sb="6" eb="7">
      <t>カ</t>
    </rPh>
    <phoneticPr fontId="80"/>
  </si>
  <si>
    <r>
      <t xml:space="preserve">          (受 注 者)　</t>
    </r>
    <r>
      <rPr>
        <u/>
        <sz val="12"/>
        <rFont val="ＭＳ 明朝"/>
        <family val="1"/>
        <charset val="128"/>
      </rPr>
      <t xml:space="preserve">                                          </t>
    </r>
    <r>
      <rPr>
        <sz val="12"/>
        <rFont val="ＭＳ 明朝"/>
        <family val="1"/>
        <charset val="128"/>
      </rPr>
      <t xml:space="preserve">                                           　　　　　　　　　　　　　　　　　　　</t>
    </r>
    <phoneticPr fontId="80"/>
  </si>
  <si>
    <t>住所</t>
    <rPh sb="0" eb="2">
      <t>ジュウショ</t>
    </rPh>
    <phoneticPr fontId="80"/>
  </si>
  <si>
    <t>会社名</t>
    <rPh sb="0" eb="3">
      <t>カイシャメイ</t>
    </rPh>
    <phoneticPr fontId="80"/>
  </si>
  <si>
    <t>㊞</t>
    <phoneticPr fontId="80"/>
  </si>
  <si>
    <t>氏名</t>
    <rPh sb="0" eb="2">
      <t>シメイ</t>
    </rPh>
    <phoneticPr fontId="80"/>
  </si>
  <si>
    <t>手直し指摘事項について、下記のとおり完了したので報告します。</t>
    <rPh sb="5" eb="7">
      <t>ジコウ</t>
    </rPh>
    <phoneticPr fontId="80"/>
  </si>
  <si>
    <t>令和　　年　　月　　日</t>
    <phoneticPr fontId="80"/>
  </si>
  <si>
    <t>手直し完了日</t>
    <rPh sb="3" eb="6">
      <t>カンリョウヒ</t>
    </rPh>
    <phoneticPr fontId="80"/>
  </si>
  <si>
    <t>手直し指摘事項</t>
  </si>
  <si>
    <t>監督員</t>
    <rPh sb="0" eb="3">
      <t>カントクイン</t>
    </rPh>
    <phoneticPr fontId="80"/>
  </si>
  <si>
    <r>
      <rPr>
        <sz val="12"/>
        <rFont val="ＭＳ 明朝"/>
        <family val="1"/>
        <charset val="128"/>
      </rPr>
      <t>　　　　　　　　</t>
    </r>
    <r>
      <rPr>
        <u/>
        <sz val="12"/>
        <rFont val="ＭＳ 明朝"/>
        <family val="1"/>
        <charset val="128"/>
      </rPr>
      <t>上記の手直し事項について</t>
    </r>
    <rPh sb="11" eb="13">
      <t>テナオ</t>
    </rPh>
    <rPh sb="14" eb="16">
      <t>ジコウ</t>
    </rPh>
    <phoneticPr fontId="80"/>
  </si>
  <si>
    <r>
      <rPr>
        <sz val="12"/>
        <rFont val="ＭＳ 明朝"/>
        <family val="1"/>
        <charset val="128"/>
      </rPr>
      <t>　　　　　　　　</t>
    </r>
    <r>
      <rPr>
        <u/>
        <sz val="12"/>
        <rFont val="ＭＳ 明朝"/>
        <family val="1"/>
        <charset val="128"/>
      </rPr>
      <t>令和　　年　　月　　日に確認しました。</t>
    </r>
    <phoneticPr fontId="80"/>
  </si>
  <si>
    <t xml:space="preserve">                                                         令和　　年　　月　　日</t>
    <phoneticPr fontId="80"/>
  </si>
  <si>
    <t>搬出（発生土500㎥以上）再生資源利用促進計画書に添付資料として提出</t>
    <rPh sb="0" eb="2">
      <t>ハンシュツ</t>
    </rPh>
    <rPh sb="3" eb="6">
      <t>ハッセイド</t>
    </rPh>
    <rPh sb="10" eb="12">
      <t>イジョウ</t>
    </rPh>
    <rPh sb="13" eb="23">
      <t>サイセイシゲンリヨウソクシンケイカク</t>
    </rPh>
    <rPh sb="23" eb="24">
      <t>ショ</t>
    </rPh>
    <rPh sb="25" eb="29">
      <t>テンプシリョウ</t>
    </rPh>
    <rPh sb="32" eb="34">
      <t>テイシュツ</t>
    </rPh>
    <phoneticPr fontId="17"/>
  </si>
  <si>
    <t>土壌汚染対策法等の確認フロー</t>
    <rPh sb="0" eb="8">
      <t>ドジョウオセンタイサクホウトウ</t>
    </rPh>
    <rPh sb="9" eb="11">
      <t>カクニン</t>
    </rPh>
    <phoneticPr fontId="17"/>
  </si>
  <si>
    <t>指定副産物省令第８条第６項に定める土砂搬出に関する通知書</t>
    <rPh sb="0" eb="5">
      <t>シテイフクサンブツ</t>
    </rPh>
    <rPh sb="5" eb="8">
      <t>ショウレイダイ</t>
    </rPh>
    <rPh sb="9" eb="11">
      <t>ジョウダイ</t>
    </rPh>
    <rPh sb="12" eb="13">
      <t>コウ</t>
    </rPh>
    <rPh sb="14" eb="15">
      <t>サダ</t>
    </rPh>
    <rPh sb="17" eb="21">
      <t>ドシャハンシュツ</t>
    </rPh>
    <rPh sb="22" eb="23">
      <t>カン</t>
    </rPh>
    <rPh sb="25" eb="28">
      <t>ツウチショ</t>
    </rPh>
    <phoneticPr fontId="17"/>
  </si>
  <si>
    <t>搬出（発生土500㎥以上）運送事業者へ通知する</t>
    <rPh sb="0" eb="2">
      <t>ハンシュツ</t>
    </rPh>
    <rPh sb="3" eb="6">
      <t>ハッセイド</t>
    </rPh>
    <rPh sb="10" eb="12">
      <t>イジョウ</t>
    </rPh>
    <rPh sb="13" eb="18">
      <t>ウンソウジギョウシャ</t>
    </rPh>
    <rPh sb="19" eb="21">
      <t>ツウチ</t>
    </rPh>
    <phoneticPr fontId="17"/>
  </si>
  <si>
    <t>500㎥以上の建設発生土を搬出する工事は土砂受領書を提出</t>
    <rPh sb="4" eb="6">
      <t>イジョウ</t>
    </rPh>
    <rPh sb="7" eb="12">
      <t>ケンセツハッセイド</t>
    </rPh>
    <rPh sb="13" eb="15">
      <t>ハンシュツ</t>
    </rPh>
    <rPh sb="17" eb="19">
      <t>コウジ</t>
    </rPh>
    <rPh sb="20" eb="22">
      <t>ドシャ</t>
    </rPh>
    <rPh sb="22" eb="25">
      <t>ジュリョウショ</t>
    </rPh>
    <rPh sb="26" eb="28">
      <t>テイシュツ</t>
    </rPh>
    <phoneticPr fontId="17"/>
  </si>
  <si>
    <t>500㎥以上の建設発生土を搬出する工事で、搬出先と搬出元が同一の者である場合のみ土砂搬出及び受領証明書を提出</t>
    <rPh sb="4" eb="6">
      <t>イジョウ</t>
    </rPh>
    <rPh sb="7" eb="12">
      <t>ケンセツハッセイド</t>
    </rPh>
    <rPh sb="13" eb="15">
      <t>ハンシュツ</t>
    </rPh>
    <rPh sb="17" eb="19">
      <t>コウジ</t>
    </rPh>
    <rPh sb="21" eb="24">
      <t>ハンシュツサキ</t>
    </rPh>
    <rPh sb="25" eb="28">
      <t>ハンシュツモト</t>
    </rPh>
    <rPh sb="29" eb="31">
      <t>ドウイツ</t>
    </rPh>
    <rPh sb="32" eb="33">
      <t>モノ</t>
    </rPh>
    <rPh sb="36" eb="38">
      <t>バアイ</t>
    </rPh>
    <rPh sb="40" eb="44">
      <t>ドシャハンシュツ</t>
    </rPh>
    <rPh sb="44" eb="45">
      <t>オヨ</t>
    </rPh>
    <rPh sb="46" eb="48">
      <t>ジュリョウ</t>
    </rPh>
    <rPh sb="48" eb="51">
      <t>ショウメイショ</t>
    </rPh>
    <rPh sb="52" eb="54">
      <t>テイシュツ</t>
    </rPh>
    <phoneticPr fontId="17"/>
  </si>
  <si>
    <t>一時堆積土等搬出先管理表</t>
    <rPh sb="0" eb="4">
      <t>イチジタイセキ</t>
    </rPh>
    <rPh sb="4" eb="5">
      <t>ド</t>
    </rPh>
    <rPh sb="5" eb="6">
      <t>トウ</t>
    </rPh>
    <rPh sb="6" eb="9">
      <t>ハンシュツサキ</t>
    </rPh>
    <rPh sb="9" eb="12">
      <t>カンリヒョウ</t>
    </rPh>
    <phoneticPr fontId="17"/>
  </si>
  <si>
    <t>500㎥以上の建設発生土を搬出する工事は、最終搬出先まで記録を作成し、工事完成後5年間保管すること。</t>
    <rPh sb="4" eb="6">
      <t>イジョウ</t>
    </rPh>
    <rPh sb="7" eb="12">
      <t>ケンセツハッセイド</t>
    </rPh>
    <rPh sb="13" eb="15">
      <t>ハンシュツ</t>
    </rPh>
    <rPh sb="17" eb="19">
      <t>コウジ</t>
    </rPh>
    <rPh sb="21" eb="26">
      <t>サイシュウハンシュツサキ</t>
    </rPh>
    <rPh sb="28" eb="30">
      <t>キロク</t>
    </rPh>
    <rPh sb="31" eb="33">
      <t>サクセイ</t>
    </rPh>
    <rPh sb="35" eb="40">
      <t>コウジカンセイゴ</t>
    </rPh>
    <rPh sb="41" eb="42">
      <t>ネン</t>
    </rPh>
    <rPh sb="42" eb="43">
      <t>カン</t>
    </rPh>
    <rPh sb="43" eb="45">
      <t>ホカン</t>
    </rPh>
    <phoneticPr fontId="17"/>
  </si>
  <si>
    <t>土壌汚染対策法等手続の確認フロー（●●工区）</t>
    <rPh sb="11" eb="13">
      <t>カクニン</t>
    </rPh>
    <rPh sb="19" eb="21">
      <t>コウク</t>
    </rPh>
    <phoneticPr fontId="17"/>
  </si>
  <si>
    <t>これまでに土壌汚染対策法等に関する手続が行われているか
（土壌汚染対策法第３条・第４条・第５条・第14条関係及び都道府県等の土壌汚染に関する条例）</t>
    <rPh sb="5" eb="7">
      <t>ドジョウ</t>
    </rPh>
    <rPh sb="12" eb="13">
      <t>トウ</t>
    </rPh>
    <rPh sb="20" eb="21">
      <t>オコナ</t>
    </rPh>
    <rPh sb="29" eb="31">
      <t>ドジョウ</t>
    </rPh>
    <rPh sb="31" eb="33">
      <t>オセン</t>
    </rPh>
    <rPh sb="33" eb="35">
      <t>タイサク</t>
    </rPh>
    <rPh sb="40" eb="41">
      <t>ダイ</t>
    </rPh>
    <rPh sb="54" eb="55">
      <t>オヨ</t>
    </rPh>
    <rPh sb="56" eb="61">
      <t>トドウフケントウ</t>
    </rPh>
    <rPh sb="62" eb="64">
      <t>ドジョウ</t>
    </rPh>
    <rPh sb="64" eb="66">
      <t>オセン</t>
    </rPh>
    <rPh sb="67" eb="68">
      <t>カン</t>
    </rPh>
    <rPh sb="70" eb="72">
      <t>ジョウレイ</t>
    </rPh>
    <phoneticPr fontId="17"/>
  </si>
  <si>
    <t>Yes</t>
    <phoneticPr fontId="17"/>
  </si>
  <si>
    <t>No</t>
    <phoneticPr fontId="17"/>
  </si>
  <si>
    <t>手続の結果、土壌汚染対策法に基づき既に区域指定されている（区域指定の手続中を含む）</t>
    <rPh sb="0" eb="2">
      <t>テツヅ</t>
    </rPh>
    <rPh sb="3" eb="5">
      <t>ケッカ</t>
    </rPh>
    <rPh sb="38" eb="39">
      <t>フク</t>
    </rPh>
    <phoneticPr fontId="17"/>
  </si>
  <si>
    <t>本工事に関して、
（１）一定規模（原則3,000m2、（２）を除く工場等における土地では900m2)以上の土地の形質の変更を行う予定
又は
（２）工場等で土壌汚染の調査が猶予されている土地における900m2以上の土地の形質の変更を行う予定はあるか</t>
    <rPh sb="0" eb="3">
      <t>ホンコウジ</t>
    </rPh>
    <rPh sb="4" eb="5">
      <t>カン</t>
    </rPh>
    <rPh sb="17" eb="19">
      <t>ゲンソク</t>
    </rPh>
    <rPh sb="67" eb="68">
      <t>マタ</t>
    </rPh>
    <rPh sb="79" eb="81">
      <t>オセン</t>
    </rPh>
    <phoneticPr fontId="17"/>
  </si>
  <si>
    <t>都道府県等の土壌汚染に関する条例に基づき既に区域指定されている（区域指定の手続中を含む）</t>
    <rPh sb="0" eb="5">
      <t>トドウフケントウ</t>
    </rPh>
    <rPh sb="6" eb="8">
      <t>ドジョウ</t>
    </rPh>
    <rPh sb="8" eb="10">
      <t>オセン</t>
    </rPh>
    <rPh sb="11" eb="12">
      <t>カン</t>
    </rPh>
    <rPh sb="14" eb="16">
      <t>ジョウレイ</t>
    </rPh>
    <rPh sb="17" eb="18">
      <t>モト</t>
    </rPh>
    <rPh sb="20" eb="21">
      <t>スデ</t>
    </rPh>
    <rPh sb="22" eb="24">
      <t>クイキ</t>
    </rPh>
    <rPh sb="24" eb="26">
      <t>シテイ</t>
    </rPh>
    <rPh sb="32" eb="34">
      <t>クイキ</t>
    </rPh>
    <rPh sb="34" eb="36">
      <t>シテイ</t>
    </rPh>
    <rPh sb="37" eb="39">
      <t>テツヅ</t>
    </rPh>
    <rPh sb="39" eb="40">
      <t>チュウ</t>
    </rPh>
    <rPh sb="41" eb="42">
      <t>フク</t>
    </rPh>
    <phoneticPr fontId="17"/>
  </si>
  <si>
    <t>都道府県等の土壌汚染に関する条例で規定される規模以上の土地の形質の変更を行う予定はあるか</t>
    <rPh sb="0" eb="5">
      <t>トドウフケントウ</t>
    </rPh>
    <phoneticPr fontId="17"/>
  </si>
  <si>
    <t>本工事に関して、都道府県等へ土壌汚染対策法又は都道府県等の土壌汚染に関する条例に基づき、汚染土壌の区域外への搬出に関する届出を行っているか（汚染土壌の区域外への搬出が無い場合は、その旨を確認したか）</t>
    <rPh sb="0" eb="3">
      <t>ホンコウジ</t>
    </rPh>
    <rPh sb="4" eb="5">
      <t>カン</t>
    </rPh>
    <rPh sb="8" eb="13">
      <t>トドウフケントウ</t>
    </rPh>
    <rPh sb="14" eb="21">
      <t>ドジョウオセンタイサクホウ</t>
    </rPh>
    <rPh sb="21" eb="22">
      <t>マタ</t>
    </rPh>
    <rPh sb="23" eb="28">
      <t>トドウフケントウ</t>
    </rPh>
    <rPh sb="53" eb="55">
      <t>ジョウレイ</t>
    </rPh>
    <rPh sb="55" eb="56">
      <t>トウ</t>
    </rPh>
    <rPh sb="57" eb="58">
      <t>モト</t>
    </rPh>
    <rPh sb="61" eb="63">
      <t>オセン</t>
    </rPh>
    <rPh sb="63" eb="65">
      <t>ドジョウ</t>
    </rPh>
    <rPh sb="66" eb="69">
      <t>クイキガイハンシュツカントドケデオコナ</t>
    </rPh>
    <phoneticPr fontId="17"/>
  </si>
  <si>
    <r>
      <rPr>
        <sz val="8"/>
        <color theme="1"/>
        <rFont val="ＭＳ Ｐゴシック"/>
        <family val="3"/>
        <charset val="128"/>
      </rPr>
      <t>未届の場合、</t>
    </r>
    <r>
      <rPr>
        <sz val="8"/>
        <rFont val="ＭＳ Ｐゴシック"/>
        <family val="3"/>
        <charset val="128"/>
      </rPr>
      <t>届出が必要（必要に応じて所管の都道府県等へ問合せをすること）</t>
    </r>
    <rPh sb="0" eb="2">
      <t>ミトド</t>
    </rPh>
    <rPh sb="3" eb="5">
      <t>バアイ</t>
    </rPh>
    <rPh sb="6" eb="8">
      <t>トドケデ</t>
    </rPh>
    <rPh sb="9" eb="11">
      <t>ヒツヨウ</t>
    </rPh>
    <rPh sb="12" eb="14">
      <t>ヒツヨウ</t>
    </rPh>
    <rPh sb="15" eb="16">
      <t>オウ</t>
    </rPh>
    <rPh sb="18" eb="20">
      <t>ショカン</t>
    </rPh>
    <rPh sb="21" eb="26">
      <t>トドウフケントウ</t>
    </rPh>
    <phoneticPr fontId="17"/>
  </si>
  <si>
    <t>届出の結果、土壌調査が必要と判断されたか</t>
    <rPh sb="0" eb="2">
      <t>トドケデ</t>
    </rPh>
    <phoneticPr fontId="17"/>
  </si>
  <si>
    <t>届出が必要（必要に応じて所管の都道府県等へ問合せをすること）</t>
    <rPh sb="15" eb="20">
      <t>トドウフケントウ</t>
    </rPh>
    <phoneticPr fontId="17"/>
  </si>
  <si>
    <r>
      <t>土壌調査を実施した結果、土壌汚染対策法又は</t>
    </r>
    <r>
      <rPr>
        <sz val="8"/>
        <color theme="1"/>
        <rFont val="ＭＳ Ｐゴシック"/>
        <family val="3"/>
        <charset val="128"/>
      </rPr>
      <t>都道府県等の土壌汚染に関する条例に基づく基準に適合していたか</t>
    </r>
    <rPh sb="21" eb="26">
      <t>トドウフケントウ</t>
    </rPh>
    <phoneticPr fontId="17"/>
  </si>
  <si>
    <t>①届出済
(搬出無し確認済)</t>
    <rPh sb="1" eb="3">
      <t>トドケデ</t>
    </rPh>
    <rPh sb="3" eb="4">
      <t>ズ</t>
    </rPh>
    <rPh sb="6" eb="8">
      <t>ハンシュツ</t>
    </rPh>
    <rPh sb="8" eb="9">
      <t>ナ</t>
    </rPh>
    <rPh sb="10" eb="12">
      <t>カクニン</t>
    </rPh>
    <rPh sb="12" eb="13">
      <t>ズ</t>
    </rPh>
    <phoneticPr fontId="17"/>
  </si>
  <si>
    <t>②搬出可能</t>
    <rPh sb="1" eb="3">
      <t>ハンシュツ</t>
    </rPh>
    <rPh sb="3" eb="5">
      <t>カノウ</t>
    </rPh>
    <phoneticPr fontId="17"/>
  </si>
  <si>
    <t>結果
区分</t>
    <rPh sb="0" eb="2">
      <t>ケッカ</t>
    </rPh>
    <rPh sb="3" eb="5">
      <t>クブン</t>
    </rPh>
    <phoneticPr fontId="17"/>
  </si>
  <si>
    <t>（備　考）</t>
    <rPh sb="1" eb="2">
      <t>ビ</t>
    </rPh>
    <rPh sb="3" eb="4">
      <t>コウ</t>
    </rPh>
    <phoneticPr fontId="17"/>
  </si>
  <si>
    <t>【補足事項】</t>
    <rPh sb="1" eb="3">
      <t>ホソク</t>
    </rPh>
    <rPh sb="3" eb="5">
      <t>ジコウ</t>
    </rPh>
    <phoneticPr fontId="17"/>
  </si>
  <si>
    <t>・フローのうち該当する箇所（Yes又はNo）を赤色に着色ください。</t>
    <rPh sb="7" eb="9">
      <t>ガイトウ</t>
    </rPh>
    <rPh sb="11" eb="13">
      <t>カショ</t>
    </rPh>
    <rPh sb="17" eb="18">
      <t>マタ</t>
    </rPh>
    <rPh sb="23" eb="25">
      <t>アカイロ</t>
    </rPh>
    <rPh sb="26" eb="28">
      <t>チャクショク</t>
    </rPh>
    <phoneticPr fontId="17"/>
  </si>
  <si>
    <t>・本フローは確認結果票とともに記録・保存してください。</t>
    <rPh sb="1" eb="2">
      <t>ホン</t>
    </rPh>
    <rPh sb="15" eb="17">
      <t>キロク</t>
    </rPh>
    <rPh sb="18" eb="20">
      <t>ホゾン</t>
    </rPh>
    <phoneticPr fontId="17"/>
  </si>
  <si>
    <t>・詳細は「確認結果票作成に当たっての解説（土壌汚染対策法等の手続確認編）」を参照ください。</t>
    <rPh sb="1" eb="3">
      <t>ショウサイ</t>
    </rPh>
    <rPh sb="38" eb="40">
      <t>サンショウ</t>
    </rPh>
    <phoneticPr fontId="17"/>
  </si>
  <si>
    <t>令和5年5月版</t>
    <rPh sb="0" eb="2">
      <t>レイワ</t>
    </rPh>
    <rPh sb="3" eb="4">
      <t>ネン</t>
    </rPh>
    <rPh sb="5" eb="6">
      <t>ガツ</t>
    </rPh>
    <rPh sb="6" eb="7">
      <t>バン</t>
    </rPh>
    <phoneticPr fontId="17"/>
  </si>
  <si>
    <t>令和６年６月版</t>
    <rPh sb="0" eb="2">
      <t>レイワ</t>
    </rPh>
    <rPh sb="3" eb="4">
      <t>ネン</t>
    </rPh>
    <rPh sb="5" eb="6">
      <t>ガツ</t>
    </rPh>
    <rPh sb="6" eb="7">
      <t>バン</t>
    </rPh>
    <phoneticPr fontId="17"/>
  </si>
  <si>
    <t>※搬出先が複数ある場合は、行を追加すること</t>
    <rPh sb="1" eb="3">
      <t>ハンシュツ</t>
    </rPh>
    <rPh sb="3" eb="4">
      <t>サキ</t>
    </rPh>
    <rPh sb="5" eb="7">
      <t>フクスウ</t>
    </rPh>
    <rPh sb="9" eb="11">
      <t>バアイ</t>
    </rPh>
    <rPh sb="13" eb="14">
      <t>ギョウ</t>
    </rPh>
    <rPh sb="15" eb="17">
      <t>ツイカ</t>
    </rPh>
    <phoneticPr fontId="17"/>
  </si>
  <si>
    <t>備　　　考</t>
    <rPh sb="0" eb="1">
      <t>ビ</t>
    </rPh>
    <rPh sb="4" eb="5">
      <t>コウ</t>
    </rPh>
    <phoneticPr fontId="17"/>
  </si>
  <si>
    <t>土砂搬出量（m3）</t>
    <rPh sb="0" eb="2">
      <t>ドシャ</t>
    </rPh>
    <rPh sb="2" eb="5">
      <t>ハンシュツリョウ</t>
    </rPh>
    <phoneticPr fontId="17"/>
  </si>
  <si>
    <t>土砂搬出先の所在地</t>
    <rPh sb="0" eb="2">
      <t>ドシャ</t>
    </rPh>
    <rPh sb="2" eb="4">
      <t>ハンシュツ</t>
    </rPh>
    <rPh sb="4" eb="5">
      <t>サキ</t>
    </rPh>
    <rPh sb="6" eb="9">
      <t>ショザイチ</t>
    </rPh>
    <phoneticPr fontId="17"/>
  </si>
  <si>
    <t>土砂の搬出先の名称</t>
    <rPh sb="0" eb="2">
      <t>ドシャ</t>
    </rPh>
    <rPh sb="3" eb="5">
      <t>ハンシュツ</t>
    </rPh>
    <rPh sb="5" eb="6">
      <t>サキ</t>
    </rPh>
    <rPh sb="7" eb="9">
      <t>メイショウ</t>
    </rPh>
    <phoneticPr fontId="17"/>
  </si>
  <si>
    <t>土砂の搬出先及び搬出量</t>
    <rPh sb="5" eb="6">
      <t>サキ</t>
    </rPh>
    <rPh sb="6" eb="7">
      <t>オヨ</t>
    </rPh>
    <rPh sb="8" eb="11">
      <t>ハンシュツリョウ</t>
    </rPh>
    <phoneticPr fontId="17"/>
  </si>
  <si>
    <t>搬出元工事の概要</t>
    <rPh sb="0" eb="2">
      <t>ハンシュツ</t>
    </rPh>
    <rPh sb="2" eb="3">
      <t>モト</t>
    </rPh>
    <rPh sb="3" eb="5">
      <t>コウジ</t>
    </rPh>
    <rPh sb="6" eb="8">
      <t>ガイヨウ</t>
    </rPh>
    <phoneticPr fontId="17"/>
  </si>
  <si>
    <t>　建設業に属する事業を行う者の指定副産物に係る再生資源の利用の促進に関する判断の基準となるべき事項を定める省令第８条第６項に基づき、下記のとおり通知します。</t>
    <rPh sb="1" eb="4">
      <t>ケンセツギョウ</t>
    </rPh>
    <rPh sb="5" eb="6">
      <t>ゾク</t>
    </rPh>
    <rPh sb="8" eb="10">
      <t>ジギョウ</t>
    </rPh>
    <rPh sb="11" eb="12">
      <t>オコナ</t>
    </rPh>
    <rPh sb="13" eb="14">
      <t>モノ</t>
    </rPh>
    <rPh sb="15" eb="17">
      <t>シテイ</t>
    </rPh>
    <rPh sb="17" eb="20">
      <t>フクサンブツ</t>
    </rPh>
    <rPh sb="21" eb="22">
      <t>カカ</t>
    </rPh>
    <rPh sb="23" eb="25">
      <t>サイセイ</t>
    </rPh>
    <rPh sb="25" eb="27">
      <t>シゲン</t>
    </rPh>
    <rPh sb="28" eb="30">
      <t>リヨウ</t>
    </rPh>
    <rPh sb="31" eb="33">
      <t>ソクシン</t>
    </rPh>
    <rPh sb="34" eb="35">
      <t>カン</t>
    </rPh>
    <rPh sb="37" eb="39">
      <t>ハンダン</t>
    </rPh>
    <rPh sb="40" eb="42">
      <t>キジュン</t>
    </rPh>
    <rPh sb="47" eb="49">
      <t>ジコウ</t>
    </rPh>
    <rPh sb="50" eb="51">
      <t>サダ</t>
    </rPh>
    <rPh sb="53" eb="55">
      <t>ショウレイ</t>
    </rPh>
    <rPh sb="55" eb="56">
      <t>ダイ</t>
    </rPh>
    <rPh sb="57" eb="58">
      <t>ジョウ</t>
    </rPh>
    <rPh sb="58" eb="59">
      <t>ダイ</t>
    </rPh>
    <rPh sb="60" eb="61">
      <t>コウ</t>
    </rPh>
    <rPh sb="62" eb="63">
      <t>モト</t>
    </rPh>
    <rPh sb="66" eb="68">
      <t>カキ</t>
    </rPh>
    <rPh sb="72" eb="74">
      <t>ツウチ</t>
    </rPh>
    <phoneticPr fontId="17"/>
  </si>
  <si>
    <t>指定副産物省令第８条第６項に定める土砂搬出に関する通知書</t>
    <rPh sb="0" eb="2">
      <t>シテイ</t>
    </rPh>
    <rPh sb="2" eb="5">
      <t>フクサンブツ</t>
    </rPh>
    <rPh sb="5" eb="7">
      <t>ショウレイ</t>
    </rPh>
    <rPh sb="7" eb="8">
      <t>ダイ</t>
    </rPh>
    <rPh sb="9" eb="10">
      <t>ジョウ</t>
    </rPh>
    <rPh sb="10" eb="11">
      <t>ダイ</t>
    </rPh>
    <rPh sb="12" eb="13">
      <t>コウ</t>
    </rPh>
    <rPh sb="14" eb="15">
      <t>サダ</t>
    </rPh>
    <rPh sb="17" eb="19">
      <t>ドシャ</t>
    </rPh>
    <rPh sb="19" eb="21">
      <t>ハンシュツ</t>
    </rPh>
    <rPh sb="22" eb="23">
      <t>カン</t>
    </rPh>
    <rPh sb="25" eb="28">
      <t>ツウチショ</t>
    </rPh>
    <phoneticPr fontId="17"/>
  </si>
  <si>
    <t>（搬出元事業者）</t>
    <rPh sb="1" eb="3">
      <t>ハンシュツ</t>
    </rPh>
    <rPh sb="3" eb="4">
      <t>モト</t>
    </rPh>
    <rPh sb="4" eb="7">
      <t>ジギョウシャ</t>
    </rPh>
    <phoneticPr fontId="17"/>
  </si>
  <si>
    <t>（運搬者）</t>
    <rPh sb="1" eb="3">
      <t>ウンパン</t>
    </rPh>
    <rPh sb="3" eb="4">
      <t>シャ</t>
    </rPh>
    <phoneticPr fontId="17"/>
  </si>
  <si>
    <t>令和　年　　月　　日　</t>
    <rPh sb="0" eb="2">
      <t>レイワ</t>
    </rPh>
    <rPh sb="3" eb="4">
      <t>ネン</t>
    </rPh>
    <rPh sb="6" eb="7">
      <t>ガツ</t>
    </rPh>
    <rPh sb="9" eb="10">
      <t>ニチ</t>
    </rPh>
    <phoneticPr fontId="17"/>
  </si>
  <si>
    <t>盛土利用等</t>
    <rPh sb="0" eb="2">
      <t>モリド</t>
    </rPh>
    <rPh sb="2" eb="4">
      <t>リヨウ</t>
    </rPh>
    <rPh sb="4" eb="5">
      <t>トウ</t>
    </rPh>
    <phoneticPr fontId="17"/>
  </si>
  <si>
    <t>第１種建設発生土</t>
    <rPh sb="0" eb="1">
      <t>ダイ</t>
    </rPh>
    <rPh sb="2" eb="3">
      <t>シュ</t>
    </rPh>
    <rPh sb="3" eb="5">
      <t>ケンセツ</t>
    </rPh>
    <rPh sb="5" eb="8">
      <t>ハッセイド</t>
    </rPh>
    <phoneticPr fontId="17"/>
  </si>
  <si>
    <t>礫質土</t>
    <rPh sb="0" eb="3">
      <t>レキシツド</t>
    </rPh>
    <phoneticPr fontId="17"/>
  </si>
  <si>
    <t>地山量</t>
    <rPh sb="0" eb="2">
      <t>ジヤマ</t>
    </rPh>
    <rPh sb="2" eb="3">
      <t>リョウ</t>
    </rPh>
    <phoneticPr fontId="17"/>
  </si>
  <si>
    <t>一時堆積</t>
    <rPh sb="0" eb="2">
      <t>イチジ</t>
    </rPh>
    <rPh sb="2" eb="4">
      <t>タイセキ</t>
    </rPh>
    <phoneticPr fontId="17"/>
  </si>
  <si>
    <t>第２種建設発生土</t>
    <rPh sb="0" eb="1">
      <t>ダイ</t>
    </rPh>
    <rPh sb="2" eb="3">
      <t>シュ</t>
    </rPh>
    <rPh sb="3" eb="5">
      <t>ケンセツ</t>
    </rPh>
    <rPh sb="5" eb="8">
      <t>ハッセイド</t>
    </rPh>
    <phoneticPr fontId="17"/>
  </si>
  <si>
    <t>砂質土</t>
    <rPh sb="0" eb="3">
      <t>サシツド</t>
    </rPh>
    <phoneticPr fontId="17"/>
  </si>
  <si>
    <t>締固め量</t>
    <rPh sb="0" eb="2">
      <t>シメカタ</t>
    </rPh>
    <rPh sb="3" eb="4">
      <t>リョウ</t>
    </rPh>
    <phoneticPr fontId="17"/>
  </si>
  <si>
    <t>第３種建設発生土</t>
    <rPh sb="0" eb="1">
      <t>ダイ</t>
    </rPh>
    <rPh sb="2" eb="3">
      <t>シュ</t>
    </rPh>
    <rPh sb="3" eb="5">
      <t>ケンセツ</t>
    </rPh>
    <rPh sb="5" eb="8">
      <t>ハッセイド</t>
    </rPh>
    <phoneticPr fontId="17"/>
  </si>
  <si>
    <t>粘性土</t>
    <rPh sb="0" eb="3">
      <t>ネンセイド</t>
    </rPh>
    <phoneticPr fontId="17"/>
  </si>
  <si>
    <t>ほぐし量</t>
    <rPh sb="3" eb="4">
      <t>リョウ</t>
    </rPh>
    <phoneticPr fontId="17"/>
  </si>
  <si>
    <t>第４種建設発生土</t>
    <rPh sb="0" eb="1">
      <t>ダイ</t>
    </rPh>
    <rPh sb="2" eb="3">
      <t>シュ</t>
    </rPh>
    <rPh sb="3" eb="5">
      <t>ケンセツ</t>
    </rPh>
    <rPh sb="5" eb="8">
      <t>ハッセイド</t>
    </rPh>
    <phoneticPr fontId="17"/>
  </si>
  <si>
    <t>軟岩等</t>
    <rPh sb="0" eb="2">
      <t>ナンガン</t>
    </rPh>
    <rPh sb="2" eb="3">
      <t>トウ</t>
    </rPh>
    <phoneticPr fontId="17"/>
  </si>
  <si>
    <t>受領書－１</t>
    <rPh sb="0" eb="3">
      <t>ジュリョウショ</t>
    </rPh>
    <phoneticPr fontId="17"/>
  </si>
  <si>
    <t xml:space="preserve">                                        </t>
  </si>
  <si>
    <t>令和　　年　　月　　日</t>
    <rPh sb="0" eb="2">
      <t>レイワ</t>
    </rPh>
    <rPh sb="4" eb="5">
      <t>ネン</t>
    </rPh>
    <rPh sb="7" eb="8">
      <t>ガツ</t>
    </rPh>
    <rPh sb="10" eb="11">
      <t>ニチ</t>
    </rPh>
    <phoneticPr fontId="17"/>
  </si>
  <si>
    <t>搬出元（搬入元）</t>
    <rPh sb="0" eb="2">
      <t>ハンシュツ</t>
    </rPh>
    <rPh sb="2" eb="3">
      <t>モト</t>
    </rPh>
    <rPh sb="4" eb="7">
      <t>ハンニュウモト</t>
    </rPh>
    <phoneticPr fontId="17"/>
  </si>
  <si>
    <t>　名称等</t>
    <rPh sb="1" eb="3">
      <t>メイショウ</t>
    </rPh>
    <rPh sb="3" eb="4">
      <t>トウ</t>
    </rPh>
    <phoneticPr fontId="17"/>
  </si>
  <si>
    <r>
      <t>　責任者</t>
    </r>
    <r>
      <rPr>
        <sz val="9"/>
        <rFont val="BIZ UD明朝 Medium"/>
        <family val="1"/>
        <charset val="128"/>
      </rPr>
      <t>(※1)</t>
    </r>
    <r>
      <rPr>
        <sz val="11"/>
        <rFont val="BIZ UD明朝 Medium"/>
        <family val="1"/>
        <charset val="128"/>
      </rPr>
      <t>　</t>
    </r>
    <r>
      <rPr>
        <sz val="12"/>
        <rFont val="BIZ UD明朝 Medium"/>
        <family val="1"/>
        <charset val="128"/>
      </rPr>
      <t>　　　　　　　　　　　　殿</t>
    </r>
    <rPh sb="1" eb="4">
      <t>セキニンシャ</t>
    </rPh>
    <rPh sb="21" eb="22">
      <t>ドノ</t>
    </rPh>
    <phoneticPr fontId="17"/>
  </si>
  <si>
    <t>　　　　　　　搬出先（搬入先）</t>
    <rPh sb="7" eb="10">
      <t>ハンシュツサキ</t>
    </rPh>
    <rPh sb="11" eb="14">
      <t>ハンニュウサキ</t>
    </rPh>
    <phoneticPr fontId="17"/>
  </si>
  <si>
    <t>　名称等　　　</t>
    <rPh sb="1" eb="3">
      <t>メイショウ</t>
    </rPh>
    <rPh sb="3" eb="4">
      <t>トウ</t>
    </rPh>
    <phoneticPr fontId="17"/>
  </si>
  <si>
    <r>
      <t>　責任者</t>
    </r>
    <r>
      <rPr>
        <sz val="9"/>
        <rFont val="BIZ UD明朝 Medium"/>
        <family val="1"/>
        <charset val="128"/>
      </rPr>
      <t>(※1)　</t>
    </r>
    <r>
      <rPr>
        <sz val="11"/>
        <rFont val="BIZ UD明朝 Medium"/>
        <family val="1"/>
        <charset val="128"/>
      </rPr>
      <t>　</t>
    </r>
    <rPh sb="1" eb="4">
      <t>セキニンシャ</t>
    </rPh>
    <phoneticPr fontId="17"/>
  </si>
  <si>
    <t>土砂受領書</t>
    <rPh sb="0" eb="2">
      <t>ドシャ</t>
    </rPh>
    <phoneticPr fontId="17"/>
  </si>
  <si>
    <t>搬出先
（搬入先）</t>
    <rPh sb="0" eb="2">
      <t>ハンシュツ</t>
    </rPh>
    <rPh sb="2" eb="3">
      <t>サキ</t>
    </rPh>
    <rPh sb="5" eb="7">
      <t>ハンニュウ</t>
    </rPh>
    <rPh sb="7" eb="8">
      <t>サキ</t>
    </rPh>
    <phoneticPr fontId="17"/>
  </si>
  <si>
    <r>
      <t>名称</t>
    </r>
    <r>
      <rPr>
        <sz val="9"/>
        <rFont val="BIZ UD明朝 Medium"/>
        <family val="1"/>
        <charset val="128"/>
      </rPr>
      <t>（工事の場合は工事名）</t>
    </r>
    <phoneticPr fontId="17"/>
  </si>
  <si>
    <t>所在地</t>
    <rPh sb="0" eb="3">
      <t>ショザイチ</t>
    </rPh>
    <phoneticPr fontId="17"/>
  </si>
  <si>
    <t>管理者の商号、名称
または氏名</t>
    <rPh sb="0" eb="3">
      <t>カンリシャ</t>
    </rPh>
    <rPh sb="4" eb="6">
      <t>ショウゴウ</t>
    </rPh>
    <rPh sb="7" eb="9">
      <t>メイショウ</t>
    </rPh>
    <rPh sb="13" eb="15">
      <t>シメイ</t>
    </rPh>
    <phoneticPr fontId="17"/>
  </si>
  <si>
    <t>搬出元
（搬入元）</t>
    <rPh sb="0" eb="2">
      <t>ハンシュツ</t>
    </rPh>
    <rPh sb="2" eb="3">
      <t>モト</t>
    </rPh>
    <rPh sb="5" eb="7">
      <t>ハンニュウ</t>
    </rPh>
    <rPh sb="7" eb="8">
      <t>モト</t>
    </rPh>
    <phoneticPr fontId="17"/>
  </si>
  <si>
    <t>土砂の搬入量
(受入れた土砂の量)</t>
    <rPh sb="0" eb="2">
      <t>ドシャ</t>
    </rPh>
    <rPh sb="3" eb="5">
      <t>ハンニュウ</t>
    </rPh>
    <rPh sb="5" eb="6">
      <t>リョウ</t>
    </rPh>
    <rPh sb="8" eb="9">
      <t>ウ</t>
    </rPh>
    <rPh sb="9" eb="10">
      <t>イ</t>
    </rPh>
    <rPh sb="12" eb="14">
      <t>ドシャ</t>
    </rPh>
    <rPh sb="15" eb="16">
      <t>リョウ</t>
    </rPh>
    <phoneticPr fontId="17"/>
  </si>
  <si>
    <r>
      <t>利用種別</t>
    </r>
    <r>
      <rPr>
        <sz val="9"/>
        <rFont val="BIZ UD明朝 Medium"/>
        <family val="1"/>
        <charset val="128"/>
      </rPr>
      <t xml:space="preserve"> ※2</t>
    </r>
    <rPh sb="0" eb="2">
      <t>リヨウ</t>
    </rPh>
    <rPh sb="2" eb="4">
      <t>シュベツ</t>
    </rPh>
    <phoneticPr fontId="17"/>
  </si>
  <si>
    <r>
      <t>土質区分</t>
    </r>
    <r>
      <rPr>
        <sz val="9"/>
        <rFont val="BIZ UD明朝 Medium"/>
        <family val="1"/>
        <charset val="128"/>
      </rPr>
      <t xml:space="preserve"> ※3</t>
    </r>
    <rPh sb="0" eb="2">
      <t>ドシツ</t>
    </rPh>
    <rPh sb="2" eb="4">
      <t>クブン</t>
    </rPh>
    <phoneticPr fontId="17"/>
  </si>
  <si>
    <t>土　質</t>
    <rPh sb="0" eb="1">
      <t>ド</t>
    </rPh>
    <rPh sb="2" eb="3">
      <t>シツ</t>
    </rPh>
    <phoneticPr fontId="17"/>
  </si>
  <si>
    <r>
      <t>土量</t>
    </r>
    <r>
      <rPr>
        <sz val="9"/>
        <rFont val="BIZ UD明朝 Medium"/>
        <family val="1"/>
        <charset val="128"/>
      </rPr>
      <t>（ｍ3）※4</t>
    </r>
    <rPh sb="0" eb="2">
      <t>ドリョウ</t>
    </rPh>
    <phoneticPr fontId="17"/>
  </si>
  <si>
    <r>
      <t xml:space="preserve">土量算定状態
</t>
    </r>
    <r>
      <rPr>
        <sz val="9"/>
        <rFont val="BIZ UD明朝 Medium"/>
        <family val="1"/>
        <charset val="128"/>
      </rPr>
      <t>※5</t>
    </r>
    <rPh sb="0" eb="2">
      <t>ドリョウ</t>
    </rPh>
    <rPh sb="2" eb="4">
      <t>サンテイ</t>
    </rPh>
    <rPh sb="4" eb="6">
      <t>ジョウタイ</t>
    </rPh>
    <phoneticPr fontId="17"/>
  </si>
  <si>
    <r>
      <t>m</t>
    </r>
    <r>
      <rPr>
        <sz val="9"/>
        <rFont val="BIZ UD明朝 Medium"/>
        <family val="1"/>
        <charset val="128"/>
      </rPr>
      <t>3</t>
    </r>
    <phoneticPr fontId="17"/>
  </si>
  <si>
    <t>土砂を搬入(受入れ)した期間</t>
    <rPh sb="0" eb="2">
      <t>ドシャ</t>
    </rPh>
    <rPh sb="3" eb="5">
      <t>ハンニュウ</t>
    </rPh>
    <rPh sb="6" eb="8">
      <t>ウケイ</t>
    </rPh>
    <rPh sb="12" eb="14">
      <t>キカン</t>
    </rPh>
    <phoneticPr fontId="17"/>
  </si>
  <si>
    <t>（搬入開始日）　　　　年　　月　　日　から</t>
    <rPh sb="1" eb="3">
      <t>ハンニュウ</t>
    </rPh>
    <rPh sb="3" eb="5">
      <t>カイシ</t>
    </rPh>
    <rPh sb="5" eb="6">
      <t>ヒ</t>
    </rPh>
    <phoneticPr fontId="17"/>
  </si>
  <si>
    <t>（搬入完了日）　　　　年　　月　　日　まで</t>
    <rPh sb="1" eb="3">
      <t>ハンニュウ</t>
    </rPh>
    <rPh sb="3" eb="6">
      <t>カンリョウビ</t>
    </rPh>
    <rPh sb="11" eb="12">
      <t>ネン</t>
    </rPh>
    <rPh sb="14" eb="15">
      <t>ガツ</t>
    </rPh>
    <rPh sb="17" eb="18">
      <t>ニチ</t>
    </rPh>
    <phoneticPr fontId="17"/>
  </si>
  <si>
    <t>　指定副産物省令第６条　建設発生土を搬出する場合は、搬出元は搬出先に対して「土砂受領書」の公布を求める</t>
    <rPh sb="1" eb="6">
      <t>シテイフクサンブツ</t>
    </rPh>
    <rPh sb="6" eb="8">
      <t>ショウレイ</t>
    </rPh>
    <rPh sb="8" eb="9">
      <t>ダイ</t>
    </rPh>
    <rPh sb="10" eb="11">
      <t>ジョウ</t>
    </rPh>
    <rPh sb="12" eb="14">
      <t>ケンセツ</t>
    </rPh>
    <rPh sb="14" eb="17">
      <t>ハッセイド</t>
    </rPh>
    <rPh sb="18" eb="20">
      <t>ハンシュツ</t>
    </rPh>
    <rPh sb="22" eb="24">
      <t>バアイ</t>
    </rPh>
    <rPh sb="26" eb="29">
      <t>ハンシュツモト</t>
    </rPh>
    <rPh sb="30" eb="32">
      <t>ハンシュツ</t>
    </rPh>
    <rPh sb="32" eb="33">
      <t>サキ</t>
    </rPh>
    <rPh sb="34" eb="35">
      <t>タイ</t>
    </rPh>
    <rPh sb="38" eb="40">
      <t>ドシャ</t>
    </rPh>
    <rPh sb="40" eb="43">
      <t>ジュリョウショ</t>
    </rPh>
    <rPh sb="45" eb="47">
      <t>コウフ</t>
    </rPh>
    <rPh sb="48" eb="49">
      <t>モト</t>
    </rPh>
    <phoneticPr fontId="17"/>
  </si>
  <si>
    <t>　再生資源省令第５条　建設発生土を搬入する場合は、搬入先は搬入元に対して「土砂受領書」を公布する</t>
    <rPh sb="1" eb="3">
      <t>サイセイ</t>
    </rPh>
    <rPh sb="3" eb="5">
      <t>シゲン</t>
    </rPh>
    <rPh sb="5" eb="7">
      <t>ショウレイ</t>
    </rPh>
    <rPh sb="7" eb="8">
      <t>ダイ</t>
    </rPh>
    <rPh sb="9" eb="10">
      <t>ジョウ</t>
    </rPh>
    <rPh sb="11" eb="13">
      <t>ケンセツ</t>
    </rPh>
    <rPh sb="13" eb="16">
      <t>ハッセイド</t>
    </rPh>
    <rPh sb="17" eb="19">
      <t>ハンニュウ</t>
    </rPh>
    <rPh sb="21" eb="23">
      <t>バアイ</t>
    </rPh>
    <rPh sb="25" eb="27">
      <t>ハンニュウ</t>
    </rPh>
    <rPh sb="27" eb="28">
      <t>サキ</t>
    </rPh>
    <rPh sb="29" eb="31">
      <t>ハンニュウ</t>
    </rPh>
    <rPh sb="31" eb="32">
      <t>モト</t>
    </rPh>
    <rPh sb="33" eb="34">
      <t>タイ</t>
    </rPh>
    <rPh sb="37" eb="39">
      <t>ドシャ</t>
    </rPh>
    <rPh sb="39" eb="42">
      <t>ジュリョウショ</t>
    </rPh>
    <rPh sb="44" eb="46">
      <t>コウフ</t>
    </rPh>
    <phoneticPr fontId="17"/>
  </si>
  <si>
    <t>　※１　資源有効利用促進法関連省令により定める工事現場における責任者（現場代理人、監理技術者など）</t>
    <rPh sb="4" eb="6">
      <t>シゲン</t>
    </rPh>
    <rPh sb="6" eb="8">
      <t>ユウコウ</t>
    </rPh>
    <rPh sb="8" eb="10">
      <t>リヨウ</t>
    </rPh>
    <rPh sb="10" eb="12">
      <t>ソクシン</t>
    </rPh>
    <rPh sb="12" eb="13">
      <t>ホウ</t>
    </rPh>
    <rPh sb="13" eb="15">
      <t>カンレン</t>
    </rPh>
    <rPh sb="15" eb="17">
      <t>ショウレイ</t>
    </rPh>
    <rPh sb="20" eb="21">
      <t>サダ</t>
    </rPh>
    <rPh sb="23" eb="25">
      <t>コウジ</t>
    </rPh>
    <rPh sb="25" eb="27">
      <t>ゲンバ</t>
    </rPh>
    <rPh sb="31" eb="34">
      <t>セキニンシャ</t>
    </rPh>
    <rPh sb="35" eb="37">
      <t>ゲンバ</t>
    </rPh>
    <rPh sb="37" eb="40">
      <t>ダイリニン</t>
    </rPh>
    <rPh sb="41" eb="43">
      <t>カンリ</t>
    </rPh>
    <rPh sb="43" eb="46">
      <t>ギジュツシャ</t>
    </rPh>
    <phoneticPr fontId="17"/>
  </si>
  <si>
    <t>　※２　利用種別は下記のいずれかを選択して記入する。</t>
    <rPh sb="4" eb="6">
      <t>リヨウ</t>
    </rPh>
    <rPh sb="6" eb="8">
      <t>シュベツ</t>
    </rPh>
    <rPh sb="9" eb="11">
      <t>カキ</t>
    </rPh>
    <rPh sb="17" eb="19">
      <t>センタク</t>
    </rPh>
    <rPh sb="21" eb="23">
      <t>キニュウ</t>
    </rPh>
    <phoneticPr fontId="17"/>
  </si>
  <si>
    <t>　　　　　盛土利用等：土砂を再び搬出しないことを前提に、盛土等の活用や処分を行う場合</t>
    <rPh sb="5" eb="7">
      <t>モリド</t>
    </rPh>
    <rPh sb="7" eb="9">
      <t>リヨウ</t>
    </rPh>
    <rPh sb="9" eb="10">
      <t>トウ</t>
    </rPh>
    <rPh sb="11" eb="13">
      <t>ドシャ</t>
    </rPh>
    <rPh sb="14" eb="15">
      <t>フタタ</t>
    </rPh>
    <rPh sb="16" eb="18">
      <t>ハンシュツ</t>
    </rPh>
    <rPh sb="24" eb="26">
      <t>ゼンテイ</t>
    </rPh>
    <rPh sb="28" eb="30">
      <t>モリド</t>
    </rPh>
    <rPh sb="30" eb="31">
      <t>トウ</t>
    </rPh>
    <rPh sb="32" eb="34">
      <t>カツヨウ</t>
    </rPh>
    <rPh sb="35" eb="37">
      <t>ショブン</t>
    </rPh>
    <rPh sb="38" eb="39">
      <t>オコナ</t>
    </rPh>
    <rPh sb="40" eb="42">
      <t>バアイ</t>
    </rPh>
    <phoneticPr fontId="17"/>
  </si>
  <si>
    <t>　　　　　一時堆積　：土砂を再び搬出することを目的に、外部から搬入された土砂を一時的に堆積する場合</t>
    <rPh sb="5" eb="7">
      <t>イチジ</t>
    </rPh>
    <rPh sb="7" eb="9">
      <t>タイセキ</t>
    </rPh>
    <rPh sb="11" eb="13">
      <t>ドシャ</t>
    </rPh>
    <rPh sb="14" eb="15">
      <t>フタタ</t>
    </rPh>
    <rPh sb="16" eb="18">
      <t>ハンシュツ</t>
    </rPh>
    <rPh sb="23" eb="25">
      <t>モクテキ</t>
    </rPh>
    <rPh sb="27" eb="29">
      <t>ガイブ</t>
    </rPh>
    <rPh sb="31" eb="33">
      <t>ハンニュウ</t>
    </rPh>
    <rPh sb="36" eb="38">
      <t>ドシャ</t>
    </rPh>
    <rPh sb="39" eb="42">
      <t>イチジテキ</t>
    </rPh>
    <rPh sb="43" eb="45">
      <t>タイセキ</t>
    </rPh>
    <rPh sb="47" eb="49">
      <t>バアイ</t>
    </rPh>
    <phoneticPr fontId="17"/>
  </si>
  <si>
    <t>　※３　土質区分は、【参考１】「表-1　土質区分基準」を参照して記入する。</t>
    <rPh sb="4" eb="6">
      <t>ドシツ</t>
    </rPh>
    <rPh sb="6" eb="8">
      <t>クブン</t>
    </rPh>
    <rPh sb="11" eb="13">
      <t>サンコウ</t>
    </rPh>
    <rPh sb="16" eb="17">
      <t>ヒョウ</t>
    </rPh>
    <rPh sb="20" eb="22">
      <t>ドシツ</t>
    </rPh>
    <rPh sb="22" eb="24">
      <t>クブン</t>
    </rPh>
    <rPh sb="24" eb="26">
      <t>キジュン</t>
    </rPh>
    <rPh sb="28" eb="30">
      <t>サンショウ</t>
    </rPh>
    <rPh sb="32" eb="34">
      <t>キニュウ</t>
    </rPh>
    <phoneticPr fontId="17"/>
  </si>
  <si>
    <r>
      <t>　※４　土量は体積による表示とし、当該土量の算定上の状態を併記する。（【参考２】の土量変化率等を参考）
　　　　なお、朝倉市の発注工事においては、</t>
    </r>
    <r>
      <rPr>
        <sz val="10"/>
        <rFont val="BIZ UD明朝 Medium"/>
        <family val="1"/>
        <charset val="128"/>
      </rPr>
      <t>搬入元の「地山量」で土量を記載</t>
    </r>
    <r>
      <rPr>
        <sz val="9"/>
        <rFont val="BIZ UD明朝 Medium"/>
        <family val="1"/>
        <charset val="128"/>
      </rPr>
      <t>することを原則とする。
　　　　ただし、これに依り難い場合は、「締固め量」「ほぐし量」などで記載することもできる。</t>
    </r>
    <rPh sb="4" eb="6">
      <t>ドリョウ</t>
    </rPh>
    <rPh sb="7" eb="9">
      <t>タイセキ</t>
    </rPh>
    <rPh sb="12" eb="14">
      <t>ヒョウジ</t>
    </rPh>
    <rPh sb="29" eb="31">
      <t>ヘイキ</t>
    </rPh>
    <rPh sb="46" eb="47">
      <t>トウ</t>
    </rPh>
    <rPh sb="59" eb="62">
      <t>アサクラシ</t>
    </rPh>
    <rPh sb="63" eb="65">
      <t>ハッチュウ</t>
    </rPh>
    <rPh sb="65" eb="67">
      <t>コウジ</t>
    </rPh>
    <rPh sb="73" eb="75">
      <t>ハンニュウ</t>
    </rPh>
    <rPh sb="75" eb="76">
      <t>モト</t>
    </rPh>
    <rPh sb="78" eb="80">
      <t>ジヤマ</t>
    </rPh>
    <rPh sb="80" eb="81">
      <t>リョウ</t>
    </rPh>
    <rPh sb="83" eb="85">
      <t>ドリョウ</t>
    </rPh>
    <rPh sb="86" eb="88">
      <t>キサイ</t>
    </rPh>
    <rPh sb="93" eb="95">
      <t>ゲンソク</t>
    </rPh>
    <rPh sb="111" eb="112">
      <t>ヨ</t>
    </rPh>
    <rPh sb="113" eb="114">
      <t>ガタ</t>
    </rPh>
    <rPh sb="115" eb="117">
      <t>バアイ</t>
    </rPh>
    <phoneticPr fontId="17"/>
  </si>
  <si>
    <t>（搬出証明書　搬出者と受領者が同一の者である場合）</t>
    <rPh sb="1" eb="3">
      <t>ハンシュツ</t>
    </rPh>
    <rPh sb="3" eb="6">
      <t>ショウメイショ</t>
    </rPh>
    <rPh sb="7" eb="9">
      <t>ハンシュツ</t>
    </rPh>
    <rPh sb="9" eb="10">
      <t>モノ</t>
    </rPh>
    <rPh sb="11" eb="14">
      <t>ジュリョウシャ</t>
    </rPh>
    <rPh sb="15" eb="17">
      <t>ドウイツ</t>
    </rPh>
    <rPh sb="18" eb="19">
      <t>モノ</t>
    </rPh>
    <rPh sb="22" eb="24">
      <t>バアイ</t>
    </rPh>
    <phoneticPr fontId="17"/>
  </si>
  <si>
    <t>土砂運搬及び受領証明書</t>
    <rPh sb="0" eb="2">
      <t>ドシャ</t>
    </rPh>
    <rPh sb="2" eb="4">
      <t>ウンパン</t>
    </rPh>
    <rPh sb="4" eb="5">
      <t>オヨ</t>
    </rPh>
    <rPh sb="6" eb="8">
      <t>ジュリョウ</t>
    </rPh>
    <rPh sb="8" eb="11">
      <t>ショウメイショ</t>
    </rPh>
    <rPh sb="10" eb="11">
      <t>ショ</t>
    </rPh>
    <phoneticPr fontId="17"/>
  </si>
  <si>
    <t>年　　月　　日</t>
    <rPh sb="0" eb="1">
      <t>ネン</t>
    </rPh>
    <rPh sb="3" eb="4">
      <t>ガツ</t>
    </rPh>
    <rPh sb="6" eb="7">
      <t>ニチ</t>
    </rPh>
    <phoneticPr fontId="17"/>
  </si>
  <si>
    <t>名称等　　　</t>
    <rPh sb="0" eb="2">
      <t>メイショウ</t>
    </rPh>
    <rPh sb="2" eb="3">
      <t>トウ</t>
    </rPh>
    <phoneticPr fontId="17"/>
  </si>
  <si>
    <r>
      <t>責任者</t>
    </r>
    <r>
      <rPr>
        <sz val="9"/>
        <rFont val="BIZ UD明朝 Medium"/>
        <family val="1"/>
        <charset val="128"/>
      </rPr>
      <t>(※1)　</t>
    </r>
    <r>
      <rPr>
        <sz val="11"/>
        <rFont val="BIZ UD明朝 Medium"/>
        <family val="1"/>
        <charset val="128"/>
      </rPr>
      <t>　</t>
    </r>
    <rPh sb="0" eb="3">
      <t>セキニンシャ</t>
    </rPh>
    <phoneticPr fontId="17"/>
  </si>
  <si>
    <t>土砂の搬入量
(受入れた建設発生土の量)</t>
    <rPh sb="0" eb="2">
      <t>ドシャ</t>
    </rPh>
    <rPh sb="3" eb="5">
      <t>ハンニュウ</t>
    </rPh>
    <rPh sb="5" eb="6">
      <t>リョウ</t>
    </rPh>
    <rPh sb="8" eb="9">
      <t>ウ</t>
    </rPh>
    <rPh sb="9" eb="10">
      <t>イ</t>
    </rPh>
    <rPh sb="12" eb="14">
      <t>ケンセツ</t>
    </rPh>
    <rPh sb="14" eb="17">
      <t>ハッセイド</t>
    </rPh>
    <rPh sb="18" eb="19">
      <t>リョウ</t>
    </rPh>
    <phoneticPr fontId="17"/>
  </si>
  <si>
    <t>建設発生土を
搬入(受入れ)した期間</t>
    <rPh sb="0" eb="2">
      <t>ケンセツ</t>
    </rPh>
    <rPh sb="2" eb="5">
      <t>ハッセイド</t>
    </rPh>
    <rPh sb="7" eb="9">
      <t>ハンニュウ</t>
    </rPh>
    <rPh sb="10" eb="12">
      <t>ウケイ</t>
    </rPh>
    <rPh sb="16" eb="18">
      <t>キカン</t>
    </rPh>
    <phoneticPr fontId="17"/>
  </si>
  <si>
    <t>　指定副産物省令第６条　建設発生土を搬出する場合は、搬出元は搬出先に対して「土砂受領書」の公布を求めるが、
　搬出元と搬出先が同一の者である場合には、「土砂搬出及び受領証明書」を作成し受領書とみなす。</t>
    <rPh sb="1" eb="6">
      <t>シテイフクサンブツ</t>
    </rPh>
    <rPh sb="6" eb="8">
      <t>ショウレイ</t>
    </rPh>
    <rPh sb="8" eb="9">
      <t>ダイ</t>
    </rPh>
    <rPh sb="10" eb="11">
      <t>ジョウ</t>
    </rPh>
    <rPh sb="12" eb="14">
      <t>ケンセツ</t>
    </rPh>
    <rPh sb="14" eb="17">
      <t>ハッセイド</t>
    </rPh>
    <rPh sb="18" eb="20">
      <t>ハンシュツ</t>
    </rPh>
    <rPh sb="22" eb="24">
      <t>バアイ</t>
    </rPh>
    <rPh sb="26" eb="29">
      <t>ハンシュツモト</t>
    </rPh>
    <rPh sb="30" eb="32">
      <t>ハンシュツ</t>
    </rPh>
    <rPh sb="32" eb="33">
      <t>サキ</t>
    </rPh>
    <rPh sb="34" eb="35">
      <t>タイ</t>
    </rPh>
    <rPh sb="38" eb="40">
      <t>ドシャ</t>
    </rPh>
    <rPh sb="40" eb="43">
      <t>ジュリョウショ</t>
    </rPh>
    <rPh sb="45" eb="47">
      <t>コウフ</t>
    </rPh>
    <rPh sb="48" eb="49">
      <t>モト</t>
    </rPh>
    <rPh sb="55" eb="57">
      <t>ハンシュツ</t>
    </rPh>
    <rPh sb="57" eb="58">
      <t>モト</t>
    </rPh>
    <rPh sb="59" eb="61">
      <t>ハンシュツ</t>
    </rPh>
    <rPh sb="61" eb="62">
      <t>サキ</t>
    </rPh>
    <rPh sb="63" eb="65">
      <t>ドウイツ</t>
    </rPh>
    <rPh sb="66" eb="67">
      <t>モノ</t>
    </rPh>
    <rPh sb="70" eb="72">
      <t>バアイ</t>
    </rPh>
    <rPh sb="76" eb="78">
      <t>ドシャ</t>
    </rPh>
    <rPh sb="78" eb="80">
      <t>ハンシュツ</t>
    </rPh>
    <rPh sb="80" eb="81">
      <t>オヨ</t>
    </rPh>
    <rPh sb="82" eb="84">
      <t>ジュリョウ</t>
    </rPh>
    <rPh sb="84" eb="86">
      <t>ショウメイ</t>
    </rPh>
    <rPh sb="86" eb="87">
      <t>ショ</t>
    </rPh>
    <rPh sb="89" eb="91">
      <t>サクセイ</t>
    </rPh>
    <rPh sb="92" eb="95">
      <t>ジュリョウショ</t>
    </rPh>
    <phoneticPr fontId="17"/>
  </si>
  <si>
    <t>一時堆積土等搬出先管理票</t>
    <rPh sb="0" eb="2">
      <t>イチジ</t>
    </rPh>
    <rPh sb="2" eb="5">
      <t>タイセキド</t>
    </rPh>
    <rPh sb="5" eb="6">
      <t>トウ</t>
    </rPh>
    <rPh sb="6" eb="8">
      <t>ハンシュツ</t>
    </rPh>
    <rPh sb="8" eb="9">
      <t>サキ</t>
    </rPh>
    <rPh sb="9" eb="11">
      <t>カンリ</t>
    </rPh>
    <rPh sb="11" eb="12">
      <t>ヒョウ</t>
    </rPh>
    <phoneticPr fontId="207"/>
  </si>
  <si>
    <t>・１次搬出情報に記載される全ての土砂が、最終搬出先（※）に搬出されるまでその内容を記録をするものとする。</t>
    <rPh sb="2" eb="3">
      <t>ジ</t>
    </rPh>
    <rPh sb="3" eb="5">
      <t>ハンシュツ</t>
    </rPh>
    <rPh sb="5" eb="7">
      <t>ジョウホウ</t>
    </rPh>
    <rPh sb="8" eb="10">
      <t>キサイ</t>
    </rPh>
    <rPh sb="13" eb="14">
      <t>スベ</t>
    </rPh>
    <rPh sb="16" eb="18">
      <t>ドシャ</t>
    </rPh>
    <rPh sb="20" eb="22">
      <t>サイシュウ</t>
    </rPh>
    <rPh sb="22" eb="24">
      <t>ハンシュツ</t>
    </rPh>
    <rPh sb="24" eb="25">
      <t>サキ</t>
    </rPh>
    <rPh sb="29" eb="31">
      <t>ハンシュツ</t>
    </rPh>
    <rPh sb="38" eb="40">
      <t>ナイヨウ</t>
    </rPh>
    <rPh sb="41" eb="43">
      <t>キロク</t>
    </rPh>
    <phoneticPr fontId="207"/>
  </si>
  <si>
    <t>・本表は搬出先を示す記録であり、概数確認として搬出量を記載しているが搬出元と搬出先の土砂量は土砂の状態により必ずしも一致しないものである。</t>
    <rPh sb="16" eb="18">
      <t>ガイスウ</t>
    </rPh>
    <rPh sb="18" eb="20">
      <t>カクニン</t>
    </rPh>
    <rPh sb="23" eb="26">
      <t>ハンシュツリョウ</t>
    </rPh>
    <rPh sb="27" eb="29">
      <t>キサイ</t>
    </rPh>
    <phoneticPr fontId="207"/>
  </si>
  <si>
    <t>１次搬出情報</t>
    <rPh sb="1" eb="2">
      <t>ジ</t>
    </rPh>
    <rPh sb="2" eb="4">
      <t>ハンシュツ</t>
    </rPh>
    <rPh sb="4" eb="6">
      <t>ジョウホウ</t>
    </rPh>
    <phoneticPr fontId="207"/>
  </si>
  <si>
    <t>３次搬出情報</t>
    <phoneticPr fontId="207"/>
  </si>
  <si>
    <t>搬出元（当該工事）</t>
    <rPh sb="0" eb="2">
      <t>ハンシュツ</t>
    </rPh>
    <rPh sb="2" eb="3">
      <t>モト</t>
    </rPh>
    <rPh sb="4" eb="6">
      <t>トウガイ</t>
    </rPh>
    <rPh sb="6" eb="8">
      <t>コウジ</t>
    </rPh>
    <phoneticPr fontId="207"/>
  </si>
  <si>
    <t>一次搬出先</t>
    <rPh sb="0" eb="2">
      <t>イチジ</t>
    </rPh>
    <rPh sb="2" eb="4">
      <t>ハンシュツ</t>
    </rPh>
    <rPh sb="4" eb="5">
      <t>サキ</t>
    </rPh>
    <phoneticPr fontId="207"/>
  </si>
  <si>
    <t>３次搬出元</t>
    <rPh sb="1" eb="2">
      <t>ジ</t>
    </rPh>
    <rPh sb="2" eb="4">
      <t>ハンシュツ</t>
    </rPh>
    <rPh sb="4" eb="5">
      <t>モト</t>
    </rPh>
    <phoneticPr fontId="207"/>
  </si>
  <si>
    <t>３次搬出先</t>
    <rPh sb="1" eb="2">
      <t>ジ</t>
    </rPh>
    <rPh sb="2" eb="4">
      <t>ハンシュツ</t>
    </rPh>
    <rPh sb="4" eb="5">
      <t>サキ</t>
    </rPh>
    <phoneticPr fontId="207"/>
  </si>
  <si>
    <t>２次搬出情報</t>
    <rPh sb="1" eb="2">
      <t>ジ</t>
    </rPh>
    <rPh sb="2" eb="4">
      <t>ハンシュツ</t>
    </rPh>
    <rPh sb="4" eb="6">
      <t>ジョウホウ</t>
    </rPh>
    <phoneticPr fontId="207"/>
  </si>
  <si>
    <t>二次搬出元</t>
    <rPh sb="0" eb="2">
      <t>ニジ</t>
    </rPh>
    <rPh sb="2" eb="4">
      <t>ハンシュツ</t>
    </rPh>
    <rPh sb="4" eb="5">
      <t>モト</t>
    </rPh>
    <phoneticPr fontId="207"/>
  </si>
  <si>
    <t>（参考）</t>
    <rPh sb="1" eb="3">
      <t>サンコウ</t>
    </rPh>
    <phoneticPr fontId="207"/>
  </si>
  <si>
    <t>名称</t>
    <rPh sb="0" eb="2">
      <t>メイショウ</t>
    </rPh>
    <phoneticPr fontId="207"/>
  </si>
  <si>
    <t>所在地</t>
    <rPh sb="0" eb="3">
      <t>ショザイチ</t>
    </rPh>
    <phoneticPr fontId="207"/>
  </si>
  <si>
    <t>搬出量</t>
    <rPh sb="0" eb="3">
      <t>ハンシュツリョウ</t>
    </rPh>
    <phoneticPr fontId="207"/>
  </si>
  <si>
    <t>搬出完了日</t>
    <rPh sb="0" eb="2">
      <t>ハンシュツ</t>
    </rPh>
    <rPh sb="2" eb="5">
      <t>カンリョウビ</t>
    </rPh>
    <phoneticPr fontId="207"/>
  </si>
  <si>
    <t>種別</t>
    <rPh sb="0" eb="2">
      <t>シュベツ</t>
    </rPh>
    <phoneticPr fontId="207"/>
  </si>
  <si>
    <t>管理者名等</t>
    <rPh sb="0" eb="3">
      <t>カンリシャ</t>
    </rPh>
    <rPh sb="3" eb="4">
      <t>メイ</t>
    </rPh>
    <rPh sb="4" eb="5">
      <t>トウ</t>
    </rPh>
    <phoneticPr fontId="207"/>
  </si>
  <si>
    <t xml:space="preserve"> 【凡例】</t>
    <rPh sb="2" eb="4">
      <t>ハンレイ</t>
    </rPh>
    <phoneticPr fontId="207"/>
  </si>
  <si>
    <t>　　搬出先の種別</t>
    <rPh sb="2" eb="4">
      <t>ハンシュツ</t>
    </rPh>
    <rPh sb="4" eb="5">
      <t>サキ</t>
    </rPh>
    <rPh sb="6" eb="8">
      <t>シュベツ</t>
    </rPh>
    <phoneticPr fontId="207"/>
  </si>
  <si>
    <t>　　　①：国又は地方公共団体の管理する場所</t>
    <rPh sb="5" eb="6">
      <t>クニ</t>
    </rPh>
    <rPh sb="6" eb="7">
      <t>マタ</t>
    </rPh>
    <rPh sb="8" eb="10">
      <t>チホウ</t>
    </rPh>
    <rPh sb="10" eb="12">
      <t>コウキョウ</t>
    </rPh>
    <rPh sb="12" eb="14">
      <t>ダンタイ</t>
    </rPh>
    <rPh sb="15" eb="17">
      <t>カンリ</t>
    </rPh>
    <rPh sb="19" eb="21">
      <t>バショ</t>
    </rPh>
    <phoneticPr fontId="207"/>
  </si>
  <si>
    <t xml:space="preserve">      ②：他の工事現場での利用</t>
    <rPh sb="8" eb="9">
      <t>タ</t>
    </rPh>
    <rPh sb="10" eb="12">
      <t>コウジ</t>
    </rPh>
    <rPh sb="12" eb="14">
      <t>ゲンバ</t>
    </rPh>
    <rPh sb="16" eb="18">
      <t>リヨウ</t>
    </rPh>
    <phoneticPr fontId="207"/>
  </si>
  <si>
    <t>　　　③：登録ストックヤード</t>
    <rPh sb="5" eb="7">
      <t>トウロク</t>
    </rPh>
    <phoneticPr fontId="207"/>
  </si>
  <si>
    <t>　　　処分場：土砂処分場（再搬出を前提としないもの。「土砂受領書」や「土砂搬出及び受領証明書」の利用種別が「盛土等利用」となっている土砂が該当）　</t>
    <rPh sb="3" eb="6">
      <t>ショブンジョウ</t>
    </rPh>
    <rPh sb="7" eb="9">
      <t>ドシャ</t>
    </rPh>
    <rPh sb="9" eb="12">
      <t>ショブンジョウ</t>
    </rPh>
    <rPh sb="13" eb="14">
      <t>サイ</t>
    </rPh>
    <rPh sb="14" eb="16">
      <t>ハンシュツ</t>
    </rPh>
    <rPh sb="17" eb="19">
      <t>ゼンテイ</t>
    </rPh>
    <rPh sb="27" eb="29">
      <t>ドシャ</t>
    </rPh>
    <rPh sb="29" eb="32">
      <t>ジュリョウショ</t>
    </rPh>
    <rPh sb="35" eb="37">
      <t>ドシャ</t>
    </rPh>
    <rPh sb="37" eb="39">
      <t>ハンシュツ</t>
    </rPh>
    <rPh sb="39" eb="40">
      <t>オヨ</t>
    </rPh>
    <rPh sb="41" eb="43">
      <t>ジュリョウ</t>
    </rPh>
    <rPh sb="43" eb="46">
      <t>ショウメイショ</t>
    </rPh>
    <rPh sb="48" eb="50">
      <t>リヨウ</t>
    </rPh>
    <rPh sb="50" eb="52">
      <t>シュベツ</t>
    </rPh>
    <rPh sb="54" eb="56">
      <t>モリド</t>
    </rPh>
    <rPh sb="56" eb="57">
      <t>トウ</t>
    </rPh>
    <rPh sb="57" eb="59">
      <t>リヨウ</t>
    </rPh>
    <rPh sb="66" eb="68">
      <t>ドシャ</t>
    </rPh>
    <rPh sb="69" eb="71">
      <t>ガイトウ</t>
    </rPh>
    <phoneticPr fontId="207"/>
  </si>
  <si>
    <t>　　　その他：上記以外</t>
    <rPh sb="5" eb="6">
      <t>タ</t>
    </rPh>
    <rPh sb="7" eb="9">
      <t>ジョウキ</t>
    </rPh>
    <rPh sb="9" eb="11">
      <t>イガイ</t>
    </rPh>
    <phoneticPr fontId="207"/>
  </si>
  <si>
    <t>　　※ 本表整理における最終搬出先</t>
    <rPh sb="4" eb="5">
      <t>ホン</t>
    </rPh>
    <rPh sb="5" eb="6">
      <t>ヒョウ</t>
    </rPh>
    <rPh sb="6" eb="8">
      <t>セイリ</t>
    </rPh>
    <rPh sb="12" eb="14">
      <t>サイシュウ</t>
    </rPh>
    <rPh sb="14" eb="16">
      <t>ハンシュツ</t>
    </rPh>
    <rPh sb="16" eb="17">
      <t>サキ</t>
    </rPh>
    <phoneticPr fontId="207"/>
  </si>
  <si>
    <t>注 ４次以降の搬出がある場合には、随時記載欄を追加し記録</t>
    <rPh sb="0" eb="1">
      <t>チュウ</t>
    </rPh>
    <rPh sb="3" eb="4">
      <t>ジ</t>
    </rPh>
    <rPh sb="4" eb="6">
      <t>イコウ</t>
    </rPh>
    <rPh sb="7" eb="9">
      <t>ハンシュツ</t>
    </rPh>
    <rPh sb="12" eb="14">
      <t>バアイ</t>
    </rPh>
    <rPh sb="17" eb="19">
      <t>ズイジ</t>
    </rPh>
    <rPh sb="19" eb="21">
      <t>キサイ</t>
    </rPh>
    <rPh sb="21" eb="22">
      <t>ラン</t>
    </rPh>
    <rPh sb="23" eb="25">
      <t>ツイカ</t>
    </rPh>
    <rPh sb="26" eb="28">
      <t>キロク</t>
    </rPh>
    <phoneticPr fontId="207"/>
  </si>
  <si>
    <t>課　長</t>
    <rPh sb="0" eb="1">
      <t>カ</t>
    </rPh>
    <rPh sb="2" eb="3">
      <t>チョウ</t>
    </rPh>
    <phoneticPr fontId="17"/>
  </si>
  <si>
    <t>受領書－１（記載例１）</t>
    <rPh sb="0" eb="3">
      <t>ジュリョウショ</t>
    </rPh>
    <rPh sb="6" eb="8">
      <t>キサイ</t>
    </rPh>
    <rPh sb="8" eb="9">
      <t>レイ</t>
    </rPh>
    <phoneticPr fontId="17"/>
  </si>
  <si>
    <r>
      <t>令和</t>
    </r>
    <r>
      <rPr>
        <sz val="12"/>
        <color rgb="FFFF0000"/>
        <rFont val="BIZ UD明朝 Medium"/>
        <family val="1"/>
        <charset val="128"/>
      </rPr>
      <t>●</t>
    </r>
    <r>
      <rPr>
        <sz val="12"/>
        <rFont val="BIZ UD明朝 Medium"/>
        <family val="1"/>
        <charset val="128"/>
      </rPr>
      <t>年</t>
    </r>
    <r>
      <rPr>
        <sz val="12"/>
        <color rgb="FFFF0000"/>
        <rFont val="BIZ UD明朝 Medium"/>
        <family val="1"/>
        <charset val="128"/>
      </rPr>
      <t>●●</t>
    </r>
    <r>
      <rPr>
        <sz val="12"/>
        <rFont val="BIZ UD明朝 Medium"/>
        <family val="1"/>
        <charset val="128"/>
      </rPr>
      <t>月</t>
    </r>
    <r>
      <rPr>
        <sz val="12"/>
        <color rgb="FFFF0000"/>
        <rFont val="BIZ UD明朝 Medium"/>
        <family val="1"/>
        <charset val="128"/>
      </rPr>
      <t>●●</t>
    </r>
    <r>
      <rPr>
        <sz val="12"/>
        <rFont val="BIZ UD明朝 Medium"/>
        <family val="1"/>
        <charset val="128"/>
      </rPr>
      <t>日</t>
    </r>
    <rPh sb="0" eb="2">
      <t>レイワ</t>
    </rPh>
    <rPh sb="3" eb="4">
      <t>ネン</t>
    </rPh>
    <rPh sb="6" eb="7">
      <t>ガツ</t>
    </rPh>
    <rPh sb="9" eb="10">
      <t>ニチ</t>
    </rPh>
    <phoneticPr fontId="17"/>
  </si>
  <si>
    <r>
      <t>　名称等 　　　　　</t>
    </r>
    <r>
      <rPr>
        <sz val="12"/>
        <color rgb="FFFF0000"/>
        <rFont val="BIZ UD明朝 Medium"/>
        <family val="1"/>
        <charset val="128"/>
      </rPr>
      <t>■■</t>
    </r>
    <r>
      <rPr>
        <sz val="10"/>
        <color rgb="FFFF0000"/>
        <rFont val="BIZ UD明朝 Medium"/>
        <family val="1"/>
        <charset val="128"/>
      </rPr>
      <t>建設工事</t>
    </r>
    <rPh sb="1" eb="3">
      <t>メイショウ</t>
    </rPh>
    <rPh sb="3" eb="4">
      <t>トウ</t>
    </rPh>
    <rPh sb="12" eb="14">
      <t>ケンセツ</t>
    </rPh>
    <rPh sb="14" eb="16">
      <t>コウジ</t>
    </rPh>
    <phoneticPr fontId="17"/>
  </si>
  <si>
    <r>
      <t>　責任者</t>
    </r>
    <r>
      <rPr>
        <sz val="9"/>
        <rFont val="BIZ UD明朝 Medium"/>
        <family val="1"/>
        <charset val="128"/>
      </rPr>
      <t>(※1)</t>
    </r>
    <r>
      <rPr>
        <sz val="11"/>
        <rFont val="BIZ UD明朝 Medium"/>
        <family val="1"/>
        <charset val="128"/>
      </rPr>
      <t>　</t>
    </r>
    <r>
      <rPr>
        <sz val="11"/>
        <color rgb="FFFF0000"/>
        <rFont val="BIZ UD明朝 Medium"/>
        <family val="1"/>
        <charset val="128"/>
      </rPr>
      <t>■■■建設　■■　■■</t>
    </r>
    <r>
      <rPr>
        <sz val="11"/>
        <rFont val="BIZ UD明朝 Medium"/>
        <family val="1"/>
        <charset val="128"/>
      </rPr>
      <t>　　　殿</t>
    </r>
    <rPh sb="1" eb="4">
      <t>セキニンシャ</t>
    </rPh>
    <rPh sb="12" eb="14">
      <t>ケンセツ</t>
    </rPh>
    <rPh sb="23" eb="24">
      <t>ドノ</t>
    </rPh>
    <phoneticPr fontId="17"/>
  </si>
  <si>
    <r>
      <t>名称等　　　</t>
    </r>
    <r>
      <rPr>
        <sz val="11"/>
        <color rgb="FFFF0000"/>
        <rFont val="BIZ UD明朝 Medium"/>
        <family val="1"/>
        <charset val="128"/>
      </rPr>
      <t>●●建設　株式会社</t>
    </r>
    <rPh sb="0" eb="2">
      <t>メイショウ</t>
    </rPh>
    <rPh sb="2" eb="3">
      <t>トウ</t>
    </rPh>
    <phoneticPr fontId="17"/>
  </si>
  <si>
    <r>
      <t>責任者</t>
    </r>
    <r>
      <rPr>
        <sz val="9"/>
        <rFont val="BIZ UD明朝 Medium"/>
        <family val="1"/>
        <charset val="128"/>
      </rPr>
      <t>(※1)　</t>
    </r>
    <r>
      <rPr>
        <sz val="11"/>
        <rFont val="BIZ UD明朝 Medium"/>
        <family val="1"/>
        <charset val="128"/>
      </rPr>
      <t>　</t>
    </r>
    <r>
      <rPr>
        <sz val="11"/>
        <color rgb="FFFF0000"/>
        <rFont val="BIZ UD明朝 Medium"/>
        <family val="1"/>
        <charset val="128"/>
      </rPr>
      <t>●●　●●</t>
    </r>
    <rPh sb="0" eb="3">
      <t>セキニンシャ</t>
    </rPh>
    <phoneticPr fontId="17"/>
  </si>
  <si>
    <t>　●●建設工事</t>
    <rPh sb="5" eb="7">
      <t>コウジ</t>
    </rPh>
    <phoneticPr fontId="17"/>
  </si>
  <si>
    <t>　●●市●●町●丁目●●番地●●地内</t>
    <rPh sb="6" eb="7">
      <t>マチ</t>
    </rPh>
    <rPh sb="8" eb="9">
      <t>チョウ</t>
    </rPh>
    <rPh sb="9" eb="10">
      <t>メ</t>
    </rPh>
    <rPh sb="16" eb="18">
      <t>チナイ</t>
    </rPh>
    <phoneticPr fontId="17"/>
  </si>
  <si>
    <t>　●●建設　株式会社</t>
  </si>
  <si>
    <t>　　　　　　　　■■建設工事</t>
    <phoneticPr fontId="17"/>
  </si>
  <si>
    <t>　■■市■■町■丁目■■番地■■地内</t>
    <rPh sb="6" eb="7">
      <t>マチ</t>
    </rPh>
    <rPh sb="8" eb="9">
      <t>チョウ</t>
    </rPh>
    <rPh sb="9" eb="10">
      <t>メ</t>
    </rPh>
    <rPh sb="16" eb="18">
      <t>チナイ</t>
    </rPh>
    <phoneticPr fontId="17"/>
  </si>
  <si>
    <r>
      <t xml:space="preserve">土量算定状態
</t>
    </r>
    <r>
      <rPr>
        <sz val="9"/>
        <rFont val="BIZ UD明朝 Medium"/>
        <family val="1"/>
        <charset val="128"/>
      </rPr>
      <t>※4</t>
    </r>
    <rPh sb="0" eb="2">
      <t>ドリョウ</t>
    </rPh>
    <rPh sb="2" eb="4">
      <t>サンテイ</t>
    </rPh>
    <rPh sb="4" eb="6">
      <t>ジョウタイ</t>
    </rPh>
    <phoneticPr fontId="17"/>
  </si>
  <si>
    <r>
      <t>（搬入開始日）令和</t>
    </r>
    <r>
      <rPr>
        <sz val="12"/>
        <color rgb="FFFF0000"/>
        <rFont val="BIZ UD明朝 Medium"/>
        <family val="1"/>
        <charset val="128"/>
      </rPr>
      <t>●●</t>
    </r>
    <r>
      <rPr>
        <sz val="12"/>
        <rFont val="BIZ UD明朝 Medium"/>
        <family val="1"/>
        <charset val="128"/>
      </rPr>
      <t>年</t>
    </r>
    <r>
      <rPr>
        <sz val="12"/>
        <color rgb="FFFF0000"/>
        <rFont val="BIZ UD明朝 Medium"/>
        <family val="1"/>
        <charset val="128"/>
      </rPr>
      <t>●●</t>
    </r>
    <r>
      <rPr>
        <sz val="12"/>
        <rFont val="BIZ UD明朝 Medium"/>
        <family val="1"/>
        <charset val="128"/>
      </rPr>
      <t>月</t>
    </r>
    <r>
      <rPr>
        <sz val="12"/>
        <color rgb="FFFF0000"/>
        <rFont val="BIZ UD明朝 Medium"/>
        <family val="1"/>
        <charset val="128"/>
      </rPr>
      <t>●●</t>
    </r>
    <r>
      <rPr>
        <sz val="12"/>
        <rFont val="BIZ UD明朝 Medium"/>
        <family val="1"/>
        <charset val="128"/>
      </rPr>
      <t>日　から</t>
    </r>
    <rPh sb="1" eb="3">
      <t>ハンニュウ</t>
    </rPh>
    <rPh sb="3" eb="5">
      <t>カイシ</t>
    </rPh>
    <rPh sb="5" eb="6">
      <t>ヒ</t>
    </rPh>
    <rPh sb="7" eb="9">
      <t>レイワ</t>
    </rPh>
    <phoneticPr fontId="17"/>
  </si>
  <si>
    <r>
      <t>（搬入完了日）令和</t>
    </r>
    <r>
      <rPr>
        <sz val="12"/>
        <color rgb="FFFF0000"/>
        <rFont val="BIZ UD明朝 Medium"/>
        <family val="1"/>
        <charset val="128"/>
      </rPr>
      <t>●●</t>
    </r>
    <r>
      <rPr>
        <sz val="12"/>
        <rFont val="BIZ UD明朝 Medium"/>
        <family val="1"/>
        <charset val="128"/>
      </rPr>
      <t>年</t>
    </r>
    <r>
      <rPr>
        <sz val="12"/>
        <color rgb="FFFF0000"/>
        <rFont val="BIZ UD明朝 Medium"/>
        <family val="1"/>
        <charset val="128"/>
      </rPr>
      <t>●●</t>
    </r>
    <r>
      <rPr>
        <sz val="12"/>
        <rFont val="BIZ UD明朝 Medium"/>
        <family val="1"/>
        <charset val="128"/>
      </rPr>
      <t>月</t>
    </r>
    <r>
      <rPr>
        <sz val="12"/>
        <color rgb="FFFF0000"/>
        <rFont val="BIZ UD明朝 Medium"/>
        <family val="1"/>
        <charset val="128"/>
      </rPr>
      <t>●●</t>
    </r>
    <r>
      <rPr>
        <sz val="12"/>
        <rFont val="BIZ UD明朝 Medium"/>
        <family val="1"/>
        <charset val="128"/>
      </rPr>
      <t>日　まで</t>
    </r>
    <rPh sb="1" eb="3">
      <t>ハンニュウ</t>
    </rPh>
    <rPh sb="3" eb="6">
      <t>カンリョウビ</t>
    </rPh>
    <rPh sb="7" eb="9">
      <t>レイワ</t>
    </rPh>
    <rPh sb="11" eb="12">
      <t>ネン</t>
    </rPh>
    <rPh sb="14" eb="15">
      <t>ガツ</t>
    </rPh>
    <rPh sb="17" eb="18">
      <t>ニチ</t>
    </rPh>
    <phoneticPr fontId="17"/>
  </si>
  <si>
    <r>
      <t>　</t>
    </r>
    <r>
      <rPr>
        <b/>
        <sz val="9"/>
        <rFont val="BIZ UD明朝 Medium"/>
        <family val="1"/>
        <charset val="128"/>
      </rPr>
      <t>指定副産物省令第６条</t>
    </r>
    <r>
      <rPr>
        <sz val="9"/>
        <rFont val="BIZ UD明朝 Medium"/>
        <family val="1"/>
        <charset val="128"/>
      </rPr>
      <t>　建設発生土を搬出する場合は、</t>
    </r>
    <r>
      <rPr>
        <b/>
        <sz val="9"/>
        <rFont val="BIZ UD明朝 Medium"/>
        <family val="1"/>
        <charset val="128"/>
      </rPr>
      <t>搬出元</t>
    </r>
    <r>
      <rPr>
        <sz val="9"/>
        <rFont val="BIZ UD明朝 Medium"/>
        <family val="1"/>
        <charset val="128"/>
      </rPr>
      <t>は</t>
    </r>
    <r>
      <rPr>
        <b/>
        <sz val="9"/>
        <rFont val="BIZ UD明朝 Medium"/>
        <family val="1"/>
        <charset val="128"/>
      </rPr>
      <t>搬出先</t>
    </r>
    <r>
      <rPr>
        <sz val="9"/>
        <rFont val="BIZ UD明朝 Medium"/>
        <family val="1"/>
        <charset val="128"/>
      </rPr>
      <t>に対して「土砂受領書」の公布を求める</t>
    </r>
    <rPh sb="1" eb="6">
      <t>シテイフクサンブツ</t>
    </rPh>
    <rPh sb="6" eb="8">
      <t>ショウレイ</t>
    </rPh>
    <rPh sb="8" eb="9">
      <t>ダイ</t>
    </rPh>
    <rPh sb="10" eb="11">
      <t>ジョウ</t>
    </rPh>
    <rPh sb="12" eb="14">
      <t>ケンセツ</t>
    </rPh>
    <rPh sb="14" eb="17">
      <t>ハッセイド</t>
    </rPh>
    <rPh sb="18" eb="20">
      <t>ハンシュツ</t>
    </rPh>
    <rPh sb="22" eb="24">
      <t>バアイ</t>
    </rPh>
    <rPh sb="26" eb="29">
      <t>ハンシュツモト</t>
    </rPh>
    <rPh sb="30" eb="32">
      <t>ハンシュツ</t>
    </rPh>
    <rPh sb="32" eb="33">
      <t>サキ</t>
    </rPh>
    <rPh sb="34" eb="35">
      <t>タイ</t>
    </rPh>
    <rPh sb="38" eb="40">
      <t>ドシャ</t>
    </rPh>
    <rPh sb="40" eb="43">
      <t>ジュリョウショ</t>
    </rPh>
    <rPh sb="45" eb="47">
      <t>コウフ</t>
    </rPh>
    <rPh sb="48" eb="49">
      <t>モト</t>
    </rPh>
    <phoneticPr fontId="17"/>
  </si>
  <si>
    <r>
      <t>　</t>
    </r>
    <r>
      <rPr>
        <b/>
        <sz val="9"/>
        <rFont val="BIZ UD明朝 Medium"/>
        <family val="1"/>
        <charset val="128"/>
      </rPr>
      <t>再生資源省令第５条</t>
    </r>
    <r>
      <rPr>
        <sz val="9"/>
        <rFont val="BIZ UD明朝 Medium"/>
        <family val="1"/>
        <charset val="128"/>
      </rPr>
      <t>　建設発生土を搬入する場合は、</t>
    </r>
    <r>
      <rPr>
        <b/>
        <sz val="9"/>
        <rFont val="BIZ UD明朝 Medium"/>
        <family val="1"/>
        <charset val="128"/>
      </rPr>
      <t>搬入先</t>
    </r>
    <r>
      <rPr>
        <sz val="9"/>
        <rFont val="BIZ UD明朝 Medium"/>
        <family val="1"/>
        <charset val="128"/>
      </rPr>
      <t>は</t>
    </r>
    <r>
      <rPr>
        <b/>
        <sz val="9"/>
        <rFont val="BIZ UD明朝 Medium"/>
        <family val="1"/>
        <charset val="128"/>
      </rPr>
      <t>搬入元</t>
    </r>
    <r>
      <rPr>
        <sz val="9"/>
        <rFont val="BIZ UD明朝 Medium"/>
        <family val="1"/>
        <charset val="128"/>
      </rPr>
      <t>に対して「土砂受領書」を公布する</t>
    </r>
    <rPh sb="1" eb="3">
      <t>サイセイ</t>
    </rPh>
    <rPh sb="3" eb="5">
      <t>シゲン</t>
    </rPh>
    <rPh sb="5" eb="7">
      <t>ショウレイ</t>
    </rPh>
    <rPh sb="7" eb="8">
      <t>ダイ</t>
    </rPh>
    <rPh sb="9" eb="10">
      <t>ジョウ</t>
    </rPh>
    <rPh sb="11" eb="13">
      <t>ケンセツ</t>
    </rPh>
    <rPh sb="13" eb="16">
      <t>ハッセイド</t>
    </rPh>
    <rPh sb="17" eb="19">
      <t>ハンニュウ</t>
    </rPh>
    <rPh sb="21" eb="23">
      <t>バアイ</t>
    </rPh>
    <rPh sb="25" eb="27">
      <t>ハンニュウ</t>
    </rPh>
    <rPh sb="27" eb="28">
      <t>サキ</t>
    </rPh>
    <rPh sb="29" eb="31">
      <t>ハンニュウ</t>
    </rPh>
    <rPh sb="31" eb="32">
      <t>モト</t>
    </rPh>
    <rPh sb="33" eb="34">
      <t>タイ</t>
    </rPh>
    <rPh sb="37" eb="39">
      <t>ドシャ</t>
    </rPh>
    <rPh sb="39" eb="42">
      <t>ジュリョウショ</t>
    </rPh>
    <rPh sb="44" eb="46">
      <t>コウフ</t>
    </rPh>
    <phoneticPr fontId="17"/>
  </si>
  <si>
    <r>
      <t>　※４　土量は体積による表示とし、当該土量の算定上の状態を併記する。（【参考２】の土量変化率等を参考）
　　　　なお、朝倉市の発注工事においては、</t>
    </r>
    <r>
      <rPr>
        <b/>
        <u/>
        <sz val="10"/>
        <rFont val="BIZ UD明朝 Medium"/>
        <family val="1"/>
        <charset val="128"/>
      </rPr>
      <t>搬入元の「地山量」で土量を記載</t>
    </r>
    <r>
      <rPr>
        <sz val="9"/>
        <rFont val="BIZ UD明朝 Medium"/>
        <family val="1"/>
        <charset val="128"/>
      </rPr>
      <t>することを原則とする。
　　　　ただし、これに依り難い場合は、「締固め量」「ほぐし量」などで記載することもできる。</t>
    </r>
    <rPh sb="4" eb="6">
      <t>ドリョウ</t>
    </rPh>
    <rPh sb="7" eb="9">
      <t>タイセキ</t>
    </rPh>
    <rPh sb="12" eb="14">
      <t>ヒョウジ</t>
    </rPh>
    <rPh sb="29" eb="31">
      <t>ヘイキ</t>
    </rPh>
    <rPh sb="46" eb="47">
      <t>トウ</t>
    </rPh>
    <rPh sb="59" eb="62">
      <t>アサクラシ</t>
    </rPh>
    <rPh sb="63" eb="65">
      <t>ハッチュウ</t>
    </rPh>
    <rPh sb="65" eb="67">
      <t>コウジ</t>
    </rPh>
    <rPh sb="73" eb="75">
      <t>ハンニュウ</t>
    </rPh>
    <rPh sb="75" eb="76">
      <t>モト</t>
    </rPh>
    <rPh sb="78" eb="80">
      <t>ジヤマ</t>
    </rPh>
    <rPh sb="80" eb="81">
      <t>リョウ</t>
    </rPh>
    <rPh sb="83" eb="85">
      <t>ドリョウ</t>
    </rPh>
    <rPh sb="86" eb="88">
      <t>キサイ</t>
    </rPh>
    <rPh sb="93" eb="95">
      <t>ゲンソク</t>
    </rPh>
    <rPh sb="111" eb="112">
      <t>ヨ</t>
    </rPh>
    <rPh sb="113" eb="114">
      <t>ガタ</t>
    </rPh>
    <rPh sb="115" eb="117">
      <t>バアイ</t>
    </rPh>
    <phoneticPr fontId="17"/>
  </si>
  <si>
    <t>（搬出証明書　搬出元と搬出先が同一の者である場合）</t>
    <rPh sb="1" eb="3">
      <t>ハンシュツ</t>
    </rPh>
    <rPh sb="3" eb="6">
      <t>ショウメイショ</t>
    </rPh>
    <rPh sb="7" eb="9">
      <t>ハンシュツ</t>
    </rPh>
    <rPh sb="9" eb="10">
      <t>モト</t>
    </rPh>
    <rPh sb="11" eb="13">
      <t>ハンシュツ</t>
    </rPh>
    <rPh sb="13" eb="14">
      <t>サキ</t>
    </rPh>
    <rPh sb="15" eb="17">
      <t>ドウイツ</t>
    </rPh>
    <rPh sb="18" eb="19">
      <t>モノ</t>
    </rPh>
    <rPh sb="22" eb="24">
      <t>バアイ</t>
    </rPh>
    <phoneticPr fontId="17"/>
  </si>
  <si>
    <t>土砂運搬及び受領証明書（記載例）</t>
    <rPh sb="0" eb="2">
      <t>ドシャ</t>
    </rPh>
    <rPh sb="2" eb="4">
      <t>ウンパン</t>
    </rPh>
    <rPh sb="4" eb="5">
      <t>オヨ</t>
    </rPh>
    <rPh sb="6" eb="8">
      <t>ジュリョウ</t>
    </rPh>
    <rPh sb="8" eb="11">
      <t>ショウメイショ</t>
    </rPh>
    <rPh sb="10" eb="11">
      <t>ショ</t>
    </rPh>
    <rPh sb="12" eb="15">
      <t>キサイレイ</t>
    </rPh>
    <phoneticPr fontId="17"/>
  </si>
  <si>
    <t>搬出先</t>
    <rPh sb="0" eb="2">
      <t>ハンシュツ</t>
    </rPh>
    <rPh sb="2" eb="3">
      <t>サキ</t>
    </rPh>
    <phoneticPr fontId="17"/>
  </si>
  <si>
    <t>　●●建設　株式会社　資材置き場</t>
    <rPh sb="11" eb="13">
      <t>シザイ</t>
    </rPh>
    <rPh sb="13" eb="14">
      <t>オ</t>
    </rPh>
    <rPh sb="15" eb="16">
      <t>バ</t>
    </rPh>
    <phoneticPr fontId="17"/>
  </si>
  <si>
    <t>搬出元</t>
    <rPh sb="0" eb="2">
      <t>ハンシュツ</t>
    </rPh>
    <rPh sb="2" eb="3">
      <t>モト</t>
    </rPh>
    <phoneticPr fontId="17"/>
  </si>
  <si>
    <t>　（工事番号）　■■建設工事</t>
    <phoneticPr fontId="17"/>
  </si>
  <si>
    <r>
      <t>　</t>
    </r>
    <r>
      <rPr>
        <b/>
        <sz val="9"/>
        <rFont val="BIZ UD明朝 Medium"/>
        <family val="1"/>
        <charset val="128"/>
      </rPr>
      <t>指定副産物省令第６条</t>
    </r>
    <r>
      <rPr>
        <sz val="9"/>
        <rFont val="BIZ UD明朝 Medium"/>
        <family val="1"/>
        <charset val="128"/>
      </rPr>
      <t>　建設発生土を搬出する場合は、</t>
    </r>
    <r>
      <rPr>
        <b/>
        <sz val="9"/>
        <rFont val="BIZ UD明朝 Medium"/>
        <family val="1"/>
        <charset val="128"/>
      </rPr>
      <t>搬出元</t>
    </r>
    <r>
      <rPr>
        <sz val="9"/>
        <rFont val="BIZ UD明朝 Medium"/>
        <family val="1"/>
        <charset val="128"/>
      </rPr>
      <t>は</t>
    </r>
    <r>
      <rPr>
        <b/>
        <sz val="9"/>
        <rFont val="BIZ UD明朝 Medium"/>
        <family val="1"/>
        <charset val="128"/>
      </rPr>
      <t>搬出先</t>
    </r>
    <r>
      <rPr>
        <sz val="9"/>
        <rFont val="BIZ UD明朝 Medium"/>
        <family val="1"/>
        <charset val="128"/>
      </rPr>
      <t>に対して「土砂受領書」の公布を求めるが、
　</t>
    </r>
    <r>
      <rPr>
        <b/>
        <sz val="9"/>
        <rFont val="BIZ UD明朝 Medium"/>
        <family val="1"/>
        <charset val="128"/>
      </rPr>
      <t>搬出元</t>
    </r>
    <r>
      <rPr>
        <sz val="9"/>
        <rFont val="BIZ UD明朝 Medium"/>
        <family val="1"/>
        <charset val="128"/>
      </rPr>
      <t>と</t>
    </r>
    <r>
      <rPr>
        <b/>
        <sz val="9"/>
        <rFont val="BIZ UD明朝 Medium"/>
        <family val="1"/>
        <charset val="128"/>
      </rPr>
      <t>搬出先</t>
    </r>
    <r>
      <rPr>
        <sz val="9"/>
        <rFont val="BIZ UD明朝 Medium"/>
        <family val="1"/>
        <charset val="128"/>
      </rPr>
      <t>が同一の者である場合には、「土砂搬出及び受領証明書」を作成し受領書とみなす。</t>
    </r>
    <rPh sb="1" eb="6">
      <t>シテイフクサンブツ</t>
    </rPh>
    <rPh sb="6" eb="8">
      <t>ショウレイ</t>
    </rPh>
    <rPh sb="8" eb="9">
      <t>ダイ</t>
    </rPh>
    <rPh sb="10" eb="11">
      <t>ジョウ</t>
    </rPh>
    <rPh sb="12" eb="14">
      <t>ケンセツ</t>
    </rPh>
    <rPh sb="14" eb="17">
      <t>ハッセイド</t>
    </rPh>
    <rPh sb="18" eb="20">
      <t>ハンシュツ</t>
    </rPh>
    <rPh sb="22" eb="24">
      <t>バアイ</t>
    </rPh>
    <rPh sb="26" eb="29">
      <t>ハンシュツモト</t>
    </rPh>
    <rPh sb="30" eb="32">
      <t>ハンシュツ</t>
    </rPh>
    <rPh sb="32" eb="33">
      <t>サキ</t>
    </rPh>
    <rPh sb="34" eb="35">
      <t>タイ</t>
    </rPh>
    <rPh sb="38" eb="40">
      <t>ドシャ</t>
    </rPh>
    <rPh sb="40" eb="43">
      <t>ジュリョウショ</t>
    </rPh>
    <rPh sb="45" eb="47">
      <t>コウフ</t>
    </rPh>
    <rPh sb="48" eb="49">
      <t>モト</t>
    </rPh>
    <rPh sb="55" eb="57">
      <t>ハンシュツ</t>
    </rPh>
    <rPh sb="57" eb="58">
      <t>モト</t>
    </rPh>
    <rPh sb="59" eb="61">
      <t>ハンシュツ</t>
    </rPh>
    <rPh sb="61" eb="62">
      <t>サキ</t>
    </rPh>
    <rPh sb="63" eb="65">
      <t>ドウイツ</t>
    </rPh>
    <rPh sb="66" eb="67">
      <t>モノ</t>
    </rPh>
    <rPh sb="70" eb="72">
      <t>バアイ</t>
    </rPh>
    <rPh sb="76" eb="78">
      <t>ドシャ</t>
    </rPh>
    <rPh sb="78" eb="80">
      <t>ハンシュツ</t>
    </rPh>
    <rPh sb="80" eb="81">
      <t>オヨ</t>
    </rPh>
    <rPh sb="82" eb="84">
      <t>ジュリョウ</t>
    </rPh>
    <rPh sb="84" eb="86">
      <t>ショウメイ</t>
    </rPh>
    <rPh sb="86" eb="87">
      <t>ショ</t>
    </rPh>
    <rPh sb="89" eb="91">
      <t>サクセイ</t>
    </rPh>
    <rPh sb="92" eb="95">
      <t>ジュリョウショ</t>
    </rPh>
    <phoneticPr fontId="17"/>
  </si>
  <si>
    <t>●●●●●●工事</t>
    <rPh sb="6" eb="8">
      <t>コウジ</t>
    </rPh>
    <phoneticPr fontId="207"/>
  </si>
  <si>
    <t>●●県●●市●●町●●</t>
    <rPh sb="2" eb="3">
      <t>ケン</t>
    </rPh>
    <rPh sb="5" eb="6">
      <t>シ</t>
    </rPh>
    <rPh sb="8" eb="9">
      <t>チョウ</t>
    </rPh>
    <phoneticPr fontId="207"/>
  </si>
  <si>
    <t>第1種建設発生土</t>
    <rPh sb="0" eb="1">
      <t>ダイ</t>
    </rPh>
    <rPh sb="2" eb="3">
      <t>シュ</t>
    </rPh>
    <rPh sb="3" eb="5">
      <t>ケンセツ</t>
    </rPh>
    <rPh sb="5" eb="8">
      <t>ハッセイド</t>
    </rPh>
    <phoneticPr fontId="207"/>
  </si>
  <si>
    <t>10000m3(地山)</t>
    <rPh sb="8" eb="10">
      <t>ジヤマ</t>
    </rPh>
    <phoneticPr fontId="207"/>
  </si>
  <si>
    <t>その他</t>
  </si>
  <si>
    <t>■■■ストックヤード</t>
  </si>
  <si>
    <t>●●県■■市■■町■■</t>
    <rPh sb="2" eb="3">
      <t>ケン</t>
    </rPh>
    <rPh sb="5" eb="6">
      <t>シ</t>
    </rPh>
    <rPh sb="8" eb="9">
      <t>チョウ</t>
    </rPh>
    <phoneticPr fontId="207"/>
  </si>
  <si>
    <t>（株）■■■■</t>
    <rPh sb="0" eb="3">
      <t>カブ</t>
    </rPh>
    <phoneticPr fontId="207"/>
  </si>
  <si>
    <t>2000m3(ほぐし)</t>
    <phoneticPr fontId="207"/>
  </si>
  <si>
    <t>●●県●●仮置き場</t>
    <phoneticPr fontId="207"/>
  </si>
  <si>
    <t>●●県●●事務所</t>
    <rPh sb="2" eb="3">
      <t>ケン</t>
    </rPh>
    <rPh sb="5" eb="8">
      <t>ジムショ</t>
    </rPh>
    <phoneticPr fontId="207"/>
  </si>
  <si>
    <t>5000m3(締固め)</t>
    <rPh sb="7" eb="8">
      <t>シ</t>
    </rPh>
    <rPh sb="8" eb="9">
      <t>カタ</t>
    </rPh>
    <phoneticPr fontId="207"/>
  </si>
  <si>
    <t>●●●河川改修工事</t>
    <rPh sb="3" eb="5">
      <t>カセン</t>
    </rPh>
    <rPh sb="5" eb="7">
      <t>カイシュウ</t>
    </rPh>
    <phoneticPr fontId="207"/>
  </si>
  <si>
    <t>(株)●●建設（元請）</t>
    <rPh sb="1" eb="2">
      <t>カブ</t>
    </rPh>
    <rPh sb="5" eb="7">
      <t>ケンセツ</t>
    </rPh>
    <rPh sb="8" eb="10">
      <t>モトウ</t>
    </rPh>
    <phoneticPr fontId="207"/>
  </si>
  <si>
    <t>1000m3(ほぐし)</t>
    <phoneticPr fontId="207"/>
  </si>
  <si>
    <t>③</t>
  </si>
  <si>
    <t>▲▲▲ストックヤード</t>
    <phoneticPr fontId="207"/>
  </si>
  <si>
    <t>●●県●●市▲▲町●●</t>
    <rPh sb="2" eb="3">
      <t>ケン</t>
    </rPh>
    <rPh sb="5" eb="6">
      <t>シ</t>
    </rPh>
    <rPh sb="8" eb="9">
      <t>チョウ</t>
    </rPh>
    <phoneticPr fontId="207"/>
  </si>
  <si>
    <t>(株)▲▲▲▲</t>
    <phoneticPr fontId="207"/>
  </si>
  <si>
    <t>1700m3(ほぐし)</t>
    <phoneticPr fontId="207"/>
  </si>
  <si>
    <t>処分場</t>
  </si>
  <si>
    <t>●●●土砂処分場</t>
    <phoneticPr fontId="207"/>
  </si>
  <si>
    <t>●●県■■市●●町●●</t>
    <rPh sb="2" eb="3">
      <t>ケン</t>
    </rPh>
    <rPh sb="5" eb="6">
      <t>シ</t>
    </rPh>
    <rPh sb="8" eb="9">
      <t>チョウ</t>
    </rPh>
    <phoneticPr fontId="207"/>
  </si>
  <si>
    <t>(株)●●●●</t>
    <phoneticPr fontId="207"/>
  </si>
  <si>
    <t>300m3(ほぐし)</t>
    <phoneticPr fontId="207"/>
  </si>
  <si>
    <t>■■■ストックヤード</t>
    <phoneticPr fontId="207"/>
  </si>
  <si>
    <t>●●県▲▲市▲▲町▲▲</t>
    <rPh sb="2" eb="3">
      <t>ケン</t>
    </rPh>
    <rPh sb="5" eb="6">
      <t>シ</t>
    </rPh>
    <rPh sb="8" eb="9">
      <t>チョウ</t>
    </rPh>
    <phoneticPr fontId="207"/>
  </si>
  <si>
    <t>(株)■■■■</t>
    <phoneticPr fontId="207"/>
  </si>
  <si>
    <t>200m3(締固め)</t>
    <rPh sb="6" eb="7">
      <t>シ</t>
    </rPh>
    <rPh sb="7" eb="8">
      <t>カタ</t>
    </rPh>
    <phoneticPr fontId="207"/>
  </si>
  <si>
    <t>●●●新築工事</t>
    <rPh sb="3" eb="5">
      <t>シンチク</t>
    </rPh>
    <rPh sb="5" eb="7">
      <t>コウジ</t>
    </rPh>
    <phoneticPr fontId="207"/>
  </si>
  <si>
    <t>●●県●●市■■町▲▲</t>
    <rPh sb="2" eb="3">
      <t>ケン</t>
    </rPh>
    <rPh sb="5" eb="6">
      <t>シ</t>
    </rPh>
    <rPh sb="8" eb="9">
      <t>チョウ</t>
    </rPh>
    <phoneticPr fontId="207"/>
  </si>
  <si>
    <t>(株)■■建設（元請）</t>
    <phoneticPr fontId="207"/>
  </si>
  <si>
    <t>100m3(ほぐし)</t>
    <phoneticPr fontId="207"/>
  </si>
  <si>
    <t>●●●土砂処分場</t>
  </si>
  <si>
    <t>(株)●●●●</t>
  </si>
  <si>
    <t>【　記　載　例　】</t>
    <rPh sb="2" eb="3">
      <t>キ</t>
    </rPh>
    <rPh sb="4" eb="5">
      <t>サイ</t>
    </rPh>
    <rPh sb="6" eb="7">
      <t>レイ</t>
    </rPh>
    <phoneticPr fontId="17"/>
  </si>
  <si>
    <t>２次
搬出先</t>
    <rPh sb="1" eb="2">
      <t>ジ</t>
    </rPh>
    <rPh sb="3" eb="5">
      <t>ハンシュツ</t>
    </rPh>
    <rPh sb="5" eb="6">
      <t>サキ</t>
    </rPh>
    <phoneticPr fontId="207"/>
  </si>
  <si>
    <t>搬出
完了日</t>
    <rPh sb="0" eb="2">
      <t>ハンシュツ</t>
    </rPh>
    <rPh sb="3" eb="6">
      <t>カンリョウビ</t>
    </rPh>
    <phoneticPr fontId="207"/>
  </si>
  <si>
    <t>2次
搬出先</t>
    <rPh sb="1" eb="2">
      <t>ジ</t>
    </rPh>
    <rPh sb="3" eb="5">
      <t>ハンシュツ</t>
    </rPh>
    <rPh sb="5" eb="6">
      <t>サキ</t>
    </rPh>
    <phoneticPr fontId="207"/>
  </si>
  <si>
    <t>令和●年●●月●●日　</t>
    <rPh sb="0" eb="2">
      <t>レイワ</t>
    </rPh>
    <rPh sb="3" eb="4">
      <t>ネン</t>
    </rPh>
    <rPh sb="6" eb="7">
      <t>ガツ</t>
    </rPh>
    <rPh sb="9" eb="10">
      <t>ニチ</t>
    </rPh>
    <phoneticPr fontId="17"/>
  </si>
  <si>
    <t>　●●●運送　株式会社　代表取締役　●●●●</t>
    <rPh sb="4" eb="6">
      <t>ウンソウ</t>
    </rPh>
    <rPh sb="7" eb="11">
      <t>カブシキカイシャ</t>
    </rPh>
    <rPh sb="12" eb="14">
      <t>ダイヒョウ</t>
    </rPh>
    <rPh sb="14" eb="17">
      <t>トリシマリヤク</t>
    </rPh>
    <phoneticPr fontId="17"/>
  </si>
  <si>
    <t>●●建設株式会社　</t>
    <rPh sb="0" eb="4">
      <t>マルマルケンセツ</t>
    </rPh>
    <rPh sb="4" eb="8">
      <t>カブシキカイシャ</t>
    </rPh>
    <phoneticPr fontId="17"/>
  </si>
  <si>
    <t>代表取締役　●●　●●</t>
    <rPh sb="0" eb="2">
      <t>ダイヒョウ</t>
    </rPh>
    <rPh sb="2" eb="5">
      <t>トリシマリヤク</t>
    </rPh>
    <phoneticPr fontId="17"/>
  </si>
  <si>
    <t>●●●●●●●●●●●●●●●●●●●●●●●●●●●●●●●●●●●工事</t>
    <rPh sb="35" eb="37">
      <t>コウジ</t>
    </rPh>
    <phoneticPr fontId="17"/>
  </si>
  <si>
    <t>〇〇市大字〇〇字〇〇●●●●番地の●</t>
  </si>
  <si>
    <t>●●●m3</t>
    <phoneticPr fontId="17"/>
  </si>
  <si>
    <t>●●県
●●●●仮置場</t>
    <rPh sb="2" eb="3">
      <t>ケン</t>
    </rPh>
    <rPh sb="8" eb="10">
      <t>カリオ</t>
    </rPh>
    <rPh sb="10" eb="11">
      <t>バ</t>
    </rPh>
    <phoneticPr fontId="17"/>
  </si>
  <si>
    <t>〇〇市大字〇〇字〇〇▲▲▲▲番地の●</t>
  </si>
  <si>
    <t>○○○○m3</t>
    <phoneticPr fontId="17"/>
  </si>
  <si>
    <t>●●●●●
土砂処分場</t>
    <phoneticPr fontId="17"/>
  </si>
  <si>
    <t>●●●●
ストックヤード</t>
    <phoneticPr fontId="17"/>
  </si>
  <si>
    <t>●●●●
土質改良プラント</t>
    <rPh sb="5" eb="7">
      <t>ドシツ</t>
    </rPh>
    <rPh sb="7" eb="9">
      <t>カイリョウ</t>
    </rPh>
    <phoneticPr fontId="17"/>
  </si>
  <si>
    <t>●●●●●
採石場跡地</t>
    <rPh sb="6" eb="9">
      <t>サイセキジョウ</t>
    </rPh>
    <rPh sb="9" eb="11">
      <t>アトチ</t>
    </rPh>
    <phoneticPr fontId="17"/>
  </si>
  <si>
    <t>●●●●●●●●
ビル新築工事</t>
    <rPh sb="11" eb="13">
      <t>シンチク</t>
    </rPh>
    <rPh sb="13" eb="15">
      <t>コウジ</t>
    </rPh>
    <phoneticPr fontId="17"/>
  </si>
  <si>
    <t>［公共施設用地等］分類：道路
管理機関名：国土交通省●●河川国道事務所</t>
    <rPh sb="1" eb="3">
      <t>コウキョウ</t>
    </rPh>
    <rPh sb="3" eb="5">
      <t>シセツ</t>
    </rPh>
    <rPh sb="5" eb="7">
      <t>ヨウチ</t>
    </rPh>
    <rPh sb="7" eb="8">
      <t>ナド</t>
    </rPh>
    <phoneticPr fontId="17"/>
  </si>
  <si>
    <t>分類：道路
管理機関名：国土交通省●●河川国道事務所</t>
    <rPh sb="0" eb="2">
      <t>ブンルイ</t>
    </rPh>
    <rPh sb="3" eb="5">
      <t>ドウロ</t>
    </rPh>
    <rPh sb="6" eb="8">
      <t>カンリ</t>
    </rPh>
    <rPh sb="8" eb="10">
      <t>キカン</t>
    </rPh>
    <rPh sb="10" eb="11">
      <t>メイ</t>
    </rPh>
    <rPh sb="12" eb="14">
      <t>コクド</t>
    </rPh>
    <rPh sb="14" eb="17">
      <t>コウツウショウ</t>
    </rPh>
    <rPh sb="19" eb="21">
      <t>カセン</t>
    </rPh>
    <rPh sb="21" eb="23">
      <t>コクドウ</t>
    </rPh>
    <rPh sb="23" eb="26">
      <t>ジムショ</t>
    </rPh>
    <phoneticPr fontId="17"/>
  </si>
  <si>
    <t>●●県●●●●仮置場</t>
    <rPh sb="2" eb="3">
      <t>ケン</t>
    </rPh>
    <rPh sb="7" eb="9">
      <t>カリオ</t>
    </rPh>
    <rPh sb="9" eb="10">
      <t>バ</t>
    </rPh>
    <phoneticPr fontId="17"/>
  </si>
  <si>
    <t>分類：河川
管理機関名：●●県●●●●●事務所</t>
    <rPh sb="0" eb="2">
      <t>ブンルイ</t>
    </rPh>
    <rPh sb="3" eb="5">
      <t>カセン</t>
    </rPh>
    <rPh sb="6" eb="8">
      <t>カンリ</t>
    </rPh>
    <rPh sb="8" eb="11">
      <t>キカンメイ</t>
    </rPh>
    <rPh sb="14" eb="15">
      <t>ケン</t>
    </rPh>
    <rPh sb="20" eb="23">
      <t>ジムショ</t>
    </rPh>
    <phoneticPr fontId="17"/>
  </si>
  <si>
    <t>●●●●ストックヤード</t>
  </si>
  <si>
    <t>盛土許可等</t>
  </si>
  <si>
    <t>盛土規制法第２１条届出
令和●年●月●日届出（●●県）
国交省登録ストックヤード第0000000-000000号</t>
    <rPh sb="0" eb="2">
      <t>モリド</t>
    </rPh>
    <rPh sb="2" eb="5">
      <t>キセイホウ</t>
    </rPh>
    <rPh sb="5" eb="6">
      <t>ダイ</t>
    </rPh>
    <rPh sb="8" eb="9">
      <t>ジョウ</t>
    </rPh>
    <rPh sb="9" eb="11">
      <t>トドケデ</t>
    </rPh>
    <rPh sb="12" eb="14">
      <t>レイワ</t>
    </rPh>
    <rPh sb="15" eb="16">
      <t>ネン</t>
    </rPh>
    <rPh sb="17" eb="18">
      <t>ガツ</t>
    </rPh>
    <rPh sb="19" eb="20">
      <t>ニチ</t>
    </rPh>
    <rPh sb="20" eb="22">
      <t>トドケデ</t>
    </rPh>
    <rPh sb="25" eb="26">
      <t>ケン</t>
    </rPh>
    <rPh sb="28" eb="31">
      <t>コッコウショウ</t>
    </rPh>
    <rPh sb="31" eb="33">
      <t>トウロク</t>
    </rPh>
    <rPh sb="40" eb="41">
      <t>ダイ</t>
    </rPh>
    <rPh sb="55" eb="56">
      <t>ゴウ</t>
    </rPh>
    <phoneticPr fontId="17"/>
  </si>
  <si>
    <t>●●●●土質改良プラント</t>
    <rPh sb="4" eb="6">
      <t>ドシツ</t>
    </rPh>
    <rPh sb="6" eb="8">
      <t>カイリョウ</t>
    </rPh>
    <phoneticPr fontId="17"/>
  </si>
  <si>
    <t>●●県●●●●●●●●に関する条例許可
許可番号0000000
国交省登録ストックヤード第0000000-000000号</t>
    <rPh sb="2" eb="3">
      <t>ケン</t>
    </rPh>
    <rPh sb="12" eb="13">
      <t>カン</t>
    </rPh>
    <rPh sb="15" eb="17">
      <t>ジョウレイ</t>
    </rPh>
    <rPh sb="17" eb="19">
      <t>キョカ</t>
    </rPh>
    <rPh sb="20" eb="22">
      <t>キョカ</t>
    </rPh>
    <rPh sb="22" eb="24">
      <t>バンゴウ</t>
    </rPh>
    <phoneticPr fontId="17"/>
  </si>
  <si>
    <t>採石法第３３条の採取計画認可
登録番号●●県第0000000号</t>
    <phoneticPr fontId="17"/>
  </si>
  <si>
    <t>●●●●●●●●ビル新築工事</t>
    <rPh sb="10" eb="12">
      <t>シンチク</t>
    </rPh>
    <rPh sb="12" eb="14">
      <t>コウジ</t>
    </rPh>
    <phoneticPr fontId="17"/>
  </si>
  <si>
    <t>許可不要工事等</t>
  </si>
  <si>
    <t>分類：工事付随堆積
元請業者：●●●●建設（株）</t>
    <rPh sb="0" eb="2">
      <t>ブンルイ</t>
    </rPh>
    <rPh sb="3" eb="5">
      <t>コウジ</t>
    </rPh>
    <rPh sb="5" eb="7">
      <t>フズイ</t>
    </rPh>
    <rPh sb="7" eb="9">
      <t>タイセキ</t>
    </rPh>
    <rPh sb="10" eb="12">
      <t>モトウ</t>
    </rPh>
    <rPh sb="12" eb="14">
      <t>ギョウシャ</t>
    </rPh>
    <phoneticPr fontId="17"/>
  </si>
  <si>
    <t>　　　　　　　　　　　　　　　【 記 載 例 】</t>
    <rPh sb="17" eb="18">
      <t>キ</t>
    </rPh>
    <rPh sb="19" eb="20">
      <t>サイ</t>
    </rPh>
    <rPh sb="21" eb="22">
      <t>レイ</t>
    </rPh>
    <phoneticPr fontId="17"/>
  </si>
  <si>
    <t>着工届</t>
    <rPh sb="0" eb="2">
      <t>チャッコウ</t>
    </rPh>
    <rPh sb="2" eb="3">
      <t>トド</t>
    </rPh>
    <phoneticPr fontId="17"/>
  </si>
  <si>
    <t>請負人</t>
    <rPh sb="0" eb="3">
      <t>ウケオイニン</t>
    </rPh>
    <phoneticPr fontId="17"/>
  </si>
  <si>
    <t>年度</t>
    <rPh sb="0" eb="2">
      <t>ネンド</t>
    </rPh>
    <phoneticPr fontId="17"/>
  </si>
  <si>
    <t>路 線 ・ 河 川 名</t>
    <rPh sb="0" eb="1">
      <t>ミチ</t>
    </rPh>
    <rPh sb="2" eb="3">
      <t>セン</t>
    </rPh>
    <rPh sb="6" eb="7">
      <t>カワ</t>
    </rPh>
    <rPh sb="8" eb="9">
      <t>カワ</t>
    </rPh>
    <rPh sb="10" eb="11">
      <t>ナ</t>
    </rPh>
    <phoneticPr fontId="17"/>
  </si>
  <si>
    <t>箇所名</t>
    <rPh sb="0" eb="2">
      <t>カショ</t>
    </rPh>
    <rPh sb="2" eb="3">
      <t>メイ</t>
    </rPh>
    <phoneticPr fontId="17"/>
  </si>
  <si>
    <t>契約日</t>
    <rPh sb="0" eb="3">
      <t>ケイヤクビ</t>
    </rPh>
    <phoneticPr fontId="17"/>
  </si>
  <si>
    <t>朝倉市との間に契約しました上記工事は、</t>
    <rPh sb="0" eb="1">
      <t>アサ</t>
    </rPh>
    <rPh sb="1" eb="2">
      <t>クラ</t>
    </rPh>
    <rPh sb="2" eb="3">
      <t>シ</t>
    </rPh>
    <rPh sb="5" eb="6">
      <t>アイダ</t>
    </rPh>
    <rPh sb="7" eb="9">
      <t>ケイヤク</t>
    </rPh>
    <rPh sb="13" eb="15">
      <t>ジョウキ</t>
    </rPh>
    <rPh sb="15" eb="17">
      <t>コウジ</t>
    </rPh>
    <phoneticPr fontId="17"/>
  </si>
  <si>
    <t>令和　年　　月　　日</t>
    <rPh sb="3" eb="4">
      <t>ネン</t>
    </rPh>
    <rPh sb="6" eb="7">
      <t>ガツ</t>
    </rPh>
    <rPh sb="9" eb="10">
      <t>ニチ</t>
    </rPh>
    <phoneticPr fontId="17"/>
  </si>
  <si>
    <t xml:space="preserve"> に着工しましたので</t>
    <rPh sb="2" eb="4">
      <t>チャッコウ</t>
    </rPh>
    <phoneticPr fontId="17"/>
  </si>
  <si>
    <t>お届けいたします。</t>
    <phoneticPr fontId="17"/>
  </si>
  <si>
    <t>課長補佐</t>
    <rPh sb="0" eb="2">
      <t>カチョウ</t>
    </rPh>
    <rPh sb="2" eb="4">
      <t>ホサ</t>
    </rPh>
    <phoneticPr fontId="17"/>
  </si>
  <si>
    <t>係　　長</t>
    <rPh sb="0" eb="1">
      <t>カカリ</t>
    </rPh>
    <rPh sb="3" eb="4">
      <t>チョウ</t>
    </rPh>
    <phoneticPr fontId="17"/>
  </si>
  <si>
    <t>係  　　員</t>
    <rPh sb="0" eb="1">
      <t>カカリ</t>
    </rPh>
    <rPh sb="5" eb="6">
      <t>イン</t>
    </rPh>
    <phoneticPr fontId="17"/>
  </si>
  <si>
    <t>番号</t>
    <phoneticPr fontId="17"/>
  </si>
  <si>
    <t>朝倉市</t>
    <rPh sb="0" eb="3">
      <t>アサクラシ</t>
    </rPh>
    <phoneticPr fontId="17"/>
  </si>
  <si>
    <t>竣工届</t>
    <rPh sb="0" eb="2">
      <t>シュンコウ</t>
    </rPh>
    <rPh sb="2" eb="3">
      <t>トド</t>
    </rPh>
    <phoneticPr fontId="17"/>
  </si>
  <si>
    <t>令和　　　年　　　月　　　日</t>
    <rPh sb="5" eb="6">
      <t>ネン</t>
    </rPh>
    <rPh sb="9" eb="10">
      <t>ツキ</t>
    </rPh>
    <rPh sb="13" eb="14">
      <t>ヒ</t>
    </rPh>
    <phoneticPr fontId="17"/>
  </si>
  <si>
    <t>年度</t>
  </si>
  <si>
    <t>路 線 ・ 河 川 名</t>
  </si>
  <si>
    <t>箇所名</t>
  </si>
  <si>
    <t>変更工期</t>
    <rPh sb="0" eb="2">
      <t>ヘンコウ</t>
    </rPh>
    <rPh sb="2" eb="4">
      <t>コウキ</t>
    </rPh>
    <phoneticPr fontId="17"/>
  </si>
  <si>
    <t xml:space="preserve"> に着工し、</t>
    <rPh sb="2" eb="4">
      <t>チャッコウ</t>
    </rPh>
    <phoneticPr fontId="17"/>
  </si>
  <si>
    <t xml:space="preserve"> に竣工しましたので検査願います。</t>
    <rPh sb="2" eb="4">
      <t>シュンコウ</t>
    </rPh>
    <rPh sb="10" eb="12">
      <t>ケンサ</t>
    </rPh>
    <rPh sb="12" eb="13">
      <t>ネガ</t>
    </rPh>
    <phoneticPr fontId="17"/>
  </si>
  <si>
    <t>課長補佐</t>
    <rPh sb="0" eb="1">
      <t>カ</t>
    </rPh>
    <rPh sb="1" eb="2">
      <t>チョウ</t>
    </rPh>
    <rPh sb="2" eb="4">
      <t>ホサ</t>
    </rPh>
    <phoneticPr fontId="17"/>
  </si>
  <si>
    <t>係</t>
    <rPh sb="0" eb="1">
      <t>カカリ</t>
    </rPh>
    <phoneticPr fontId="17"/>
  </si>
  <si>
    <t>引渡書</t>
    <rPh sb="0" eb="2">
      <t>ヒキワタシ</t>
    </rPh>
    <rPh sb="1" eb="2">
      <t>ワタル</t>
    </rPh>
    <rPh sb="2" eb="3">
      <t>ショ</t>
    </rPh>
    <phoneticPr fontId="17"/>
  </si>
  <si>
    <t>朝倉市との間に契約しました次の工事については、</t>
    <rPh sb="0" eb="1">
      <t>アサ</t>
    </rPh>
    <rPh sb="1" eb="2">
      <t>クラ</t>
    </rPh>
    <rPh sb="2" eb="3">
      <t>シ</t>
    </rPh>
    <rPh sb="5" eb="6">
      <t>アイダ</t>
    </rPh>
    <rPh sb="7" eb="9">
      <t>ケイヤク</t>
    </rPh>
    <rPh sb="13" eb="14">
      <t>ツギ</t>
    </rPh>
    <rPh sb="15" eb="17">
      <t>コウジ</t>
    </rPh>
    <phoneticPr fontId="17"/>
  </si>
  <si>
    <t xml:space="preserve"> 受け渡しました。</t>
    <rPh sb="1" eb="2">
      <t>ウ</t>
    </rPh>
    <rPh sb="3" eb="4">
      <t>ワタ</t>
    </rPh>
    <phoneticPr fontId="17"/>
  </si>
  <si>
    <t>竣 工 ・ 出 来 高 請 負 額</t>
    <rPh sb="0" eb="1">
      <t>シュン</t>
    </rPh>
    <rPh sb="2" eb="3">
      <t>コウ</t>
    </rPh>
    <rPh sb="6" eb="7">
      <t>デ</t>
    </rPh>
    <rPh sb="8" eb="9">
      <t>ライ</t>
    </rPh>
    <rPh sb="10" eb="11">
      <t>タカ</t>
    </rPh>
    <rPh sb="12" eb="13">
      <t>ショウ</t>
    </rPh>
    <rPh sb="14" eb="15">
      <t>フ</t>
    </rPh>
    <rPh sb="16" eb="17">
      <t>ガク</t>
    </rPh>
    <phoneticPr fontId="17"/>
  </si>
  <si>
    <t>竣工</t>
    <rPh sb="0" eb="2">
      <t>シュンコウ</t>
    </rPh>
    <phoneticPr fontId="17"/>
  </si>
  <si>
    <t>竣工年月日</t>
    <rPh sb="0" eb="2">
      <t>シュンコウ</t>
    </rPh>
    <rPh sb="2" eb="5">
      <t>ネンガッピ</t>
    </rPh>
    <phoneticPr fontId="17"/>
  </si>
  <si>
    <t>令和　　年　　　月　　　日</t>
    <rPh sb="4" eb="5">
      <t>ネン</t>
    </rPh>
    <rPh sb="8" eb="9">
      <t>ガツ</t>
    </rPh>
    <rPh sb="12" eb="13">
      <t>ニチ</t>
    </rPh>
    <phoneticPr fontId="17"/>
  </si>
  <si>
    <t>検査年月日</t>
    <rPh sb="0" eb="2">
      <t>ケンサ</t>
    </rPh>
    <rPh sb="2" eb="5">
      <t>ネンガッピ</t>
    </rPh>
    <phoneticPr fontId="17"/>
  </si>
  <si>
    <t>契約不適合責任期間</t>
    <rPh sb="0" eb="2">
      <t>ケイヤク</t>
    </rPh>
    <rPh sb="2" eb="5">
      <t>フテキゴウ</t>
    </rPh>
    <rPh sb="5" eb="7">
      <t>セキニン</t>
    </rPh>
    <rPh sb="7" eb="9">
      <t>キカン</t>
    </rPh>
    <phoneticPr fontId="17"/>
  </si>
  <si>
    <t>受け渡し完了の日から</t>
    <rPh sb="0" eb="1">
      <t>ウ</t>
    </rPh>
    <rPh sb="2" eb="3">
      <t>ワタ</t>
    </rPh>
    <rPh sb="4" eb="6">
      <t>カンリョウ</t>
    </rPh>
    <rPh sb="7" eb="8">
      <t>ヒ</t>
    </rPh>
    <phoneticPr fontId="17"/>
  </si>
  <si>
    <t>２ 年</t>
    <rPh sb="2" eb="3">
      <t>ネン</t>
    </rPh>
    <phoneticPr fontId="17"/>
  </si>
  <si>
    <t>委託</t>
    <rPh sb="0" eb="2">
      <t>イタク</t>
    </rPh>
    <phoneticPr fontId="17"/>
  </si>
  <si>
    <t>1 年</t>
    <rPh sb="2" eb="3">
      <t>ネン</t>
    </rPh>
    <phoneticPr fontId="17"/>
  </si>
  <si>
    <t>引渡人</t>
    <rPh sb="0" eb="2">
      <t>ヒキワタ</t>
    </rPh>
    <rPh sb="2" eb="3">
      <t>ニン</t>
    </rPh>
    <phoneticPr fontId="17"/>
  </si>
  <si>
    <t>受渡人</t>
    <rPh sb="0" eb="2">
      <t>ウケワタ</t>
    </rPh>
    <rPh sb="2" eb="3">
      <t>ニン</t>
    </rPh>
    <phoneticPr fontId="17"/>
  </si>
  <si>
    <t>立会人</t>
    <rPh sb="0" eb="2">
      <t>タチアイ</t>
    </rPh>
    <rPh sb="2" eb="3">
      <t>ニン</t>
    </rPh>
    <phoneticPr fontId="17"/>
  </si>
  <si>
    <t>⑦－７</t>
    <phoneticPr fontId="1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</si>
</sst>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6" formatCode="&quot;¥&quot;#,##0;[Red]&quot;¥&quot;\-#,##0"/>
    <numFmt numFmtId="176" formatCode="[$-411]ggge&quot;年&quot;m&quot;月&quot;d&quot;日&quot;;@"/>
    <numFmt numFmtId="177" formatCode="&quot;福&quot;&quot;岡&quot;&quot;県&quot;@&quot;長&quot;\ \ &quot;殿&quot;"/>
    <numFmt numFmtId="178" formatCode="[$-411]ge\.m\.d;@"/>
    <numFmt numFmtId="179" formatCode="0.0"/>
    <numFmt numFmtId="180" formatCode="&quot;¥&quot;#,##0_);[Red]\(&quot;¥&quot;#,##0\)"/>
    <numFmt numFmtId="181" formatCode="\500\-"/>
    <numFmt numFmtId="182" formatCode="&quot;請&quot;&quot;負&quot;&quot;者&quot;\ \ \ \ \ @"/>
    <numFmt numFmtId="183" formatCode="[$-F800]dddd\,\ mmmm\ dd\,\ yyyy"/>
    <numFmt numFmtId="184" formatCode="#,##0_ "/>
    <numFmt numFmtId="185" formatCode="0_ "/>
  </numFmts>
  <fonts count="21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name val="ＪＳ明朝"/>
      <family val="1"/>
      <charset val="128"/>
    </font>
    <font>
      <sz val="14"/>
      <name val="ＪＳ明朝"/>
      <family val="1"/>
      <charset val="128"/>
    </font>
    <font>
      <sz val="11"/>
      <name val="ＭＳ Ｐゴシック"/>
      <family val="3"/>
      <charset val="128"/>
    </font>
    <font>
      <sz val="11"/>
      <name val="ＭＳ 明朝"/>
      <family val="1"/>
      <charset val="128"/>
    </font>
    <font>
      <b/>
      <sz val="18"/>
      <name val="ＭＳ 明朝"/>
      <family val="1"/>
      <charset val="128"/>
    </font>
    <font>
      <sz val="10"/>
      <name val="ＭＳ 明朝"/>
      <family val="1"/>
      <charset val="128"/>
    </font>
    <font>
      <sz val="10.5"/>
      <name val="ＭＳ 明朝"/>
      <family val="1"/>
      <charset val="128"/>
    </font>
    <font>
      <b/>
      <sz val="16"/>
      <name val="ＭＳ 明朝"/>
      <family val="1"/>
      <charset val="128"/>
    </font>
    <font>
      <b/>
      <sz val="20"/>
      <name val="ＭＳ 明朝"/>
      <family val="1"/>
      <charset val="128"/>
    </font>
    <font>
      <sz val="10"/>
      <name val="ＭＳ Ｐゴシック"/>
      <family val="3"/>
      <charset val="128"/>
    </font>
    <font>
      <sz val="24"/>
      <name val="ＭＳ 明朝"/>
      <family val="1"/>
      <charset val="128"/>
    </font>
    <font>
      <sz val="10"/>
      <name val="ＭＳ Ｐ明朝"/>
      <family val="1"/>
      <charset val="128"/>
    </font>
    <font>
      <sz val="8"/>
      <name val="ＭＳ Ｐ明朝"/>
      <family val="1"/>
      <charset val="128"/>
    </font>
    <font>
      <sz val="9"/>
      <name val="ＭＳ Ｐ明朝"/>
      <family val="1"/>
      <charset val="128"/>
    </font>
    <font>
      <vertAlign val="superscript"/>
      <sz val="10"/>
      <name val="ＭＳ Ｐ明朝"/>
      <family val="1"/>
      <charset val="128"/>
    </font>
    <font>
      <sz val="16"/>
      <name val="ＭＳ Ｐゴシック"/>
      <family val="3"/>
      <charset val="128"/>
    </font>
    <font>
      <sz val="12"/>
      <name val="ＭＳ Ｐゴシック"/>
      <family val="3"/>
      <charset val="128"/>
    </font>
    <font>
      <sz val="10"/>
      <name val="ＪＳ明朝"/>
      <family val="1"/>
      <charset val="128"/>
    </font>
    <font>
      <sz val="11"/>
      <color indexed="10"/>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2"/>
      <name val="ＭＳ Ｐ明朝"/>
      <family val="1"/>
      <charset val="128"/>
    </font>
    <font>
      <sz val="11"/>
      <name val="ＭＳ ゴシック"/>
      <family val="3"/>
      <charset val="128"/>
    </font>
    <font>
      <sz val="16"/>
      <name val="ＭＳ 明朝"/>
      <family val="1"/>
      <charset val="128"/>
    </font>
    <font>
      <sz val="12"/>
      <name val="ＭＳ 明朝"/>
      <family val="1"/>
      <charset val="128"/>
    </font>
    <font>
      <sz val="9"/>
      <name val="ＭＳ 明朝"/>
      <family val="1"/>
      <charset val="128"/>
    </font>
    <font>
      <sz val="11"/>
      <name val="ＭＳ Ｐ明朝"/>
      <family val="1"/>
      <charset val="128"/>
    </font>
    <font>
      <sz val="12"/>
      <name val="ＭＳ ゴシック"/>
      <family val="3"/>
      <charset val="128"/>
    </font>
    <font>
      <sz val="10.5"/>
      <color indexed="8"/>
      <name val="ＭＳ 明朝"/>
      <family val="1"/>
      <charset val="128"/>
    </font>
    <font>
      <u/>
      <sz val="10.5"/>
      <color indexed="8"/>
      <name val="ＭＳ 明朝"/>
      <family val="1"/>
      <charset val="128"/>
    </font>
    <font>
      <sz val="8"/>
      <color indexed="8"/>
      <name val="ＭＳ 明朝"/>
      <family val="1"/>
      <charset val="128"/>
    </font>
    <font>
      <sz val="9"/>
      <name val="MS UI Gothic"/>
      <family val="3"/>
      <charset val="128"/>
    </font>
    <font>
      <sz val="10.5"/>
      <color indexed="8"/>
      <name val="ＭＳ 明朝"/>
      <family val="1"/>
      <charset val="128"/>
    </font>
    <font>
      <u/>
      <sz val="10.5"/>
      <color indexed="8"/>
      <name val="ＭＳ 明朝"/>
      <family val="1"/>
      <charset val="128"/>
    </font>
    <font>
      <b/>
      <sz val="9"/>
      <color indexed="81"/>
      <name val="ＭＳ Ｐゴシック"/>
      <family val="3"/>
      <charset val="128"/>
    </font>
    <font>
      <sz val="9"/>
      <color indexed="81"/>
      <name val="ＭＳ Ｐゴシック"/>
      <family val="3"/>
      <charset val="128"/>
    </font>
    <font>
      <b/>
      <sz val="10"/>
      <color indexed="10"/>
      <name val="ＭＳ Ｐゴシック"/>
      <family val="3"/>
      <charset val="128"/>
    </font>
    <font>
      <sz val="11"/>
      <color theme="1"/>
      <name val="ＭＳ Ｐゴシック"/>
      <family val="3"/>
      <charset val="128"/>
      <scheme val="minor"/>
    </font>
    <font>
      <sz val="10"/>
      <color rgb="FFFF0000"/>
      <name val="ＭＳ Ｐゴシック"/>
      <family val="3"/>
      <charset val="128"/>
    </font>
    <font>
      <sz val="6"/>
      <name val="ＭＳ 明朝"/>
      <family val="1"/>
      <charset val="128"/>
    </font>
    <font>
      <sz val="18"/>
      <name val="ＭＳ 明朝"/>
      <family val="1"/>
      <charset val="128"/>
    </font>
    <font>
      <sz val="11"/>
      <name val="ＭＳ Ｐゴシック"/>
      <family val="3"/>
      <charset val="128"/>
      <scheme val="minor"/>
    </font>
    <font>
      <sz val="11"/>
      <name val="明朝"/>
      <family val="1"/>
      <charset val="128"/>
    </font>
    <font>
      <sz val="16"/>
      <name val="明朝"/>
      <family val="1"/>
      <charset val="128"/>
    </font>
    <font>
      <sz val="6"/>
      <name val="明朝"/>
      <family val="1"/>
      <charset val="128"/>
    </font>
    <font>
      <sz val="10.5"/>
      <name val="Century"/>
      <family val="1"/>
    </font>
    <font>
      <strike/>
      <sz val="11"/>
      <name val="ＭＳ Ｐ明朝"/>
      <family val="1"/>
      <charset val="128"/>
    </font>
    <font>
      <sz val="18"/>
      <name val="ＭＳ Ｐ明朝"/>
      <family val="1"/>
      <charset val="128"/>
    </font>
    <font>
      <sz val="6"/>
      <name val="ＭＳ Ｐゴシック"/>
      <family val="2"/>
      <charset val="128"/>
      <scheme val="minor"/>
    </font>
    <font>
      <sz val="10.5"/>
      <name val="ＭＳ Ｐ明朝"/>
      <family val="1"/>
      <charset val="128"/>
    </font>
    <font>
      <sz val="11"/>
      <color theme="1"/>
      <name val="ＭＳ Ｐゴシック"/>
      <family val="2"/>
      <charset val="128"/>
      <scheme val="minor"/>
    </font>
    <font>
      <sz val="11"/>
      <color rgb="FFFF0000"/>
      <name val="ＭＳ Ｐゴシック"/>
      <family val="3"/>
      <charset val="128"/>
      <scheme val="minor"/>
    </font>
    <font>
      <sz val="11"/>
      <color rgb="FFFF0000"/>
      <name val="明朝"/>
      <family val="1"/>
      <charset val="128"/>
    </font>
    <font>
      <sz val="14"/>
      <name val="ＭＳ Ｐ明朝"/>
      <family val="1"/>
      <charset val="128"/>
    </font>
    <font>
      <sz val="8"/>
      <name val="ＭＳ 明朝"/>
      <family val="1"/>
      <charset val="128"/>
    </font>
    <font>
      <u/>
      <sz val="10"/>
      <name val="ＭＳ Ｐ明朝"/>
      <family val="1"/>
      <charset val="128"/>
    </font>
    <font>
      <u/>
      <sz val="11"/>
      <color theme="10"/>
      <name val="ＭＳ Ｐゴシック"/>
      <family val="3"/>
      <charset val="128"/>
    </font>
    <font>
      <sz val="10.5"/>
      <color theme="1"/>
      <name val="ＭＳ 明朝"/>
      <family val="1"/>
      <charset val="128"/>
    </font>
    <font>
      <sz val="14"/>
      <color theme="1"/>
      <name val="ＭＳ 明朝"/>
      <family val="1"/>
      <charset val="128"/>
    </font>
    <font>
      <sz val="11"/>
      <color theme="1"/>
      <name val="ＭＳ 明朝"/>
      <family val="1"/>
      <charset val="128"/>
    </font>
    <font>
      <sz val="11"/>
      <color theme="1"/>
      <name val="Century"/>
      <family val="1"/>
    </font>
    <font>
      <sz val="10.5"/>
      <color theme="1"/>
      <name val="Century"/>
      <family val="1"/>
    </font>
    <font>
      <sz val="9"/>
      <color theme="1"/>
      <name val="Century"/>
      <family val="1"/>
    </font>
    <font>
      <sz val="9"/>
      <color theme="1"/>
      <name val="ＭＳ 明朝"/>
      <family val="1"/>
      <charset val="128"/>
    </font>
    <font>
      <u/>
      <sz val="10.5"/>
      <color theme="1"/>
      <name val="ＭＳ 明朝"/>
      <family val="1"/>
      <charset val="128"/>
    </font>
    <font>
      <sz val="7"/>
      <color theme="1"/>
      <name val="Times New Roman"/>
      <family val="1"/>
    </font>
    <font>
      <sz val="11"/>
      <name val="Century"/>
      <family val="1"/>
    </font>
    <font>
      <sz val="11"/>
      <color theme="1"/>
      <name val="ＭＳ Ｐ明朝"/>
      <family val="1"/>
      <charset val="128"/>
    </font>
    <font>
      <sz val="9"/>
      <name val="ＭＳ Ｐゴシック"/>
      <family val="3"/>
      <charset val="128"/>
      <scheme val="minor"/>
    </font>
    <font>
      <sz val="14"/>
      <name val="ＭＳ Ｐゴシック"/>
      <family val="3"/>
      <charset val="128"/>
    </font>
    <font>
      <sz val="11"/>
      <color theme="1"/>
      <name val="ＭＳ Ｐゴシック"/>
      <family val="3"/>
      <charset val="128"/>
    </font>
    <font>
      <sz val="12"/>
      <color theme="1"/>
      <name val="ＭＳ 明朝"/>
      <family val="1"/>
      <charset val="128"/>
    </font>
    <font>
      <sz val="9"/>
      <name val="ＭＳ ゴシック"/>
      <family val="3"/>
      <charset val="128"/>
    </font>
    <font>
      <sz val="9.5"/>
      <name val="ＭＳ 明朝"/>
      <family val="1"/>
      <charset val="128"/>
    </font>
    <font>
      <sz val="8.5"/>
      <name val="ＭＳ 明朝"/>
      <family val="1"/>
      <charset val="128"/>
    </font>
    <font>
      <sz val="11"/>
      <color indexed="8"/>
      <name val="ＭＳ 明朝"/>
      <family val="1"/>
      <charset val="128"/>
    </font>
    <font>
      <b/>
      <sz val="10"/>
      <name val="ＭＳ 明朝"/>
      <family val="1"/>
      <charset val="128"/>
    </font>
    <font>
      <b/>
      <sz val="12"/>
      <name val="ＭＳ 明朝"/>
      <family val="1"/>
      <charset val="128"/>
    </font>
    <font>
      <sz val="10"/>
      <color indexed="10"/>
      <name val="ＭＳ 明朝"/>
      <family val="1"/>
      <charset val="128"/>
    </font>
    <font>
      <sz val="9"/>
      <color indexed="10"/>
      <name val="ＭＳ 明朝"/>
      <family val="1"/>
      <charset val="128"/>
    </font>
    <font>
      <sz val="10"/>
      <color indexed="8"/>
      <name val="ＭＳ 明朝"/>
      <family val="1"/>
      <charset val="128"/>
    </font>
    <font>
      <sz val="10"/>
      <color indexed="8"/>
      <name val="ＭＳ Ｐゴシック"/>
      <family val="3"/>
      <charset val="128"/>
    </font>
    <font>
      <sz val="14"/>
      <color indexed="8"/>
      <name val="ＭＳ 明朝"/>
      <family val="1"/>
      <charset val="128"/>
    </font>
    <font>
      <sz val="11"/>
      <name val="ＭＳ Ｐゴシック"/>
      <family val="1"/>
      <charset val="128"/>
    </font>
    <font>
      <sz val="28"/>
      <name val="ＭＳ Ｐ明朝"/>
      <family val="1"/>
      <charset val="128"/>
    </font>
    <font>
      <b/>
      <sz val="24"/>
      <name val="ＭＳ Ｐ明朝"/>
      <family val="1"/>
      <charset val="128"/>
    </font>
    <font>
      <sz val="16"/>
      <name val="ＭＳ Ｐ明朝"/>
      <family val="1"/>
      <charset val="128"/>
    </font>
    <font>
      <sz val="13"/>
      <name val="ＭＳ 明朝"/>
      <family val="1"/>
      <charset val="128"/>
    </font>
    <font>
      <sz val="20"/>
      <name val="ＭＳ Ｐ明朝"/>
      <family val="1"/>
      <charset val="128"/>
    </font>
    <font>
      <sz val="11"/>
      <color indexed="10"/>
      <name val="ＭＳ Ｐ明朝"/>
      <family val="1"/>
      <charset val="128"/>
    </font>
    <font>
      <sz val="11"/>
      <name val="BIZ UDPゴシック"/>
      <family val="3"/>
      <charset val="128"/>
    </font>
    <font>
      <sz val="9"/>
      <name val="BIZ UDPゴシック"/>
      <family val="3"/>
      <charset val="128"/>
    </font>
    <font>
      <sz val="18"/>
      <name val="BIZ UDPゴシック"/>
      <family val="3"/>
      <charset val="128"/>
    </font>
    <font>
      <sz val="10"/>
      <name val="BIZ UDPゴシック"/>
      <family val="3"/>
      <charset val="128"/>
    </font>
    <font>
      <sz val="10.5"/>
      <name val="BIZ UDPゴシック"/>
      <family val="3"/>
      <charset val="128"/>
    </font>
    <font>
      <sz val="8"/>
      <name val="BIZ UDPゴシック"/>
      <family val="3"/>
      <charset val="128"/>
    </font>
    <font>
      <sz val="12"/>
      <name val="BIZ UDPゴシック"/>
      <family val="3"/>
      <charset val="128"/>
    </font>
    <font>
      <sz val="14"/>
      <name val="BIZ UDPゴシック"/>
      <family val="3"/>
      <charset val="128"/>
    </font>
    <font>
      <sz val="20"/>
      <name val="BIZ UDPゴシック"/>
      <family val="3"/>
      <charset val="128"/>
    </font>
    <font>
      <sz val="18"/>
      <color theme="1"/>
      <name val="ＭＳ 明朝"/>
      <family val="1"/>
      <charset val="128"/>
    </font>
    <font>
      <sz val="12"/>
      <name val="Calibri"/>
      <family val="3"/>
      <charset val="161"/>
    </font>
    <font>
      <sz val="16"/>
      <name val="BIZ UDPゴシック"/>
      <family val="3"/>
      <charset val="128"/>
    </font>
    <font>
      <b/>
      <sz val="14"/>
      <name val="ＭＳ Ｐゴシック"/>
      <family val="3"/>
      <charset val="128"/>
    </font>
    <font>
      <u/>
      <sz val="14"/>
      <name val="ＭＳ 明朝"/>
      <family val="1"/>
      <charset val="128"/>
    </font>
    <font>
      <strike/>
      <sz val="11"/>
      <name val="ＭＳ 明朝"/>
      <family val="1"/>
      <charset val="128"/>
    </font>
    <font>
      <sz val="11"/>
      <name val="游ゴシック"/>
      <family val="1"/>
      <charset val="128"/>
    </font>
    <font>
      <sz val="14"/>
      <name val="ＭＳ 明朝"/>
      <family val="1"/>
      <charset val="128"/>
    </font>
    <font>
      <sz val="16"/>
      <name val="ＪＳ明朝"/>
      <family val="1"/>
      <charset val="128"/>
    </font>
    <font>
      <sz val="12"/>
      <name val="Century"/>
      <family val="1"/>
    </font>
    <font>
      <sz val="12"/>
      <color theme="1"/>
      <name val="ＭＳ Ｐゴシック"/>
      <family val="2"/>
      <charset val="128"/>
      <scheme val="minor"/>
    </font>
    <font>
      <i/>
      <sz val="14"/>
      <color theme="1"/>
      <name val="BIZ UDPゴシック"/>
      <family val="3"/>
      <charset val="128"/>
    </font>
    <font>
      <sz val="14"/>
      <color theme="1"/>
      <name val="BIZ UDPゴシック"/>
      <family val="3"/>
      <charset val="128"/>
    </font>
    <font>
      <i/>
      <sz val="12"/>
      <color theme="1"/>
      <name val="BIZ UDPゴシック"/>
      <family val="3"/>
      <charset val="128"/>
    </font>
    <font>
      <sz val="12"/>
      <color theme="1"/>
      <name val="BIZ UDPゴシック"/>
      <family val="3"/>
      <charset val="128"/>
    </font>
    <font>
      <u/>
      <sz val="12"/>
      <name val="ＭＳ 明朝"/>
      <family val="1"/>
      <charset val="128"/>
    </font>
    <font>
      <sz val="18"/>
      <name val="Century"/>
      <family val="1"/>
    </font>
    <font>
      <sz val="11"/>
      <color theme="1"/>
      <name val="ＭＳ Ｐゴシック"/>
      <family val="2"/>
      <charset val="128"/>
    </font>
    <font>
      <sz val="6"/>
      <name val="ＭＳ Ｐゴシック"/>
      <family val="2"/>
      <charset val="128"/>
    </font>
    <font>
      <sz val="18"/>
      <color theme="1"/>
      <name val="ＭＳ Ｐゴシック"/>
      <family val="2"/>
      <charset val="128"/>
    </font>
    <font>
      <sz val="18"/>
      <color theme="1"/>
      <name val="ＭＳ Ｐゴシック"/>
      <family val="3"/>
      <charset val="128"/>
    </font>
    <font>
      <b/>
      <sz val="14"/>
      <color theme="1"/>
      <name val="ＭＳ Ｐゴシック"/>
      <family val="3"/>
      <charset val="128"/>
    </font>
    <font>
      <sz val="14"/>
      <color theme="1"/>
      <name val="ＭＳ Ｐゴシック"/>
      <family val="3"/>
      <charset val="128"/>
    </font>
    <font>
      <sz val="9"/>
      <color theme="1"/>
      <name val="ＭＳ Ｐゴシック"/>
      <family val="2"/>
      <charset val="128"/>
    </font>
    <font>
      <sz val="10"/>
      <color theme="1"/>
      <name val="ＭＳ Ｐゴシック"/>
      <family val="3"/>
      <charset val="128"/>
    </font>
    <font>
      <sz val="9"/>
      <color theme="1"/>
      <name val="ＭＳ Ｐゴシック"/>
      <family val="3"/>
      <charset val="128"/>
    </font>
    <font>
      <sz val="11"/>
      <color theme="1"/>
      <name val="ＭＳ ゴシック"/>
      <family val="3"/>
      <charset val="128"/>
    </font>
    <font>
      <sz val="10.5"/>
      <color theme="1"/>
      <name val="ＭＳ ゴシック"/>
      <family val="3"/>
      <charset val="128"/>
    </font>
    <font>
      <b/>
      <sz val="18"/>
      <name val="ＭＳ ゴシック"/>
      <family val="3"/>
      <charset val="128"/>
    </font>
    <font>
      <b/>
      <sz val="12"/>
      <color indexed="81"/>
      <name val="ＭＳ Ｐゴシック"/>
      <family val="3"/>
      <charset val="128"/>
    </font>
    <font>
      <b/>
      <sz val="18"/>
      <name val="BIZ UDPゴシック"/>
      <family val="3"/>
      <charset val="128"/>
    </font>
    <font>
      <b/>
      <sz val="11"/>
      <name val="BIZ UDPゴシック"/>
      <family val="3"/>
      <charset val="128"/>
    </font>
    <font>
      <b/>
      <sz val="11"/>
      <color theme="10"/>
      <name val="BIZ UDPゴシック"/>
      <family val="3"/>
      <charset val="128"/>
    </font>
    <font>
      <b/>
      <sz val="11"/>
      <color theme="1"/>
      <name val="BIZ UDPゴシック"/>
      <family val="3"/>
      <charset val="128"/>
    </font>
    <font>
      <b/>
      <sz val="12"/>
      <name val="BIZ UDPゴシック"/>
      <family val="3"/>
      <charset val="128"/>
    </font>
    <font>
      <b/>
      <sz val="11"/>
      <name val="ＭＳ 明朝"/>
      <family val="1"/>
      <charset val="128"/>
    </font>
    <font>
      <b/>
      <u/>
      <sz val="11"/>
      <color theme="10"/>
      <name val="ＭＳ Ｐゴシック"/>
      <family val="3"/>
      <charset val="128"/>
    </font>
    <font>
      <b/>
      <sz val="11"/>
      <color indexed="10"/>
      <name val="ＭＳ Ｐゴシック"/>
      <family val="3"/>
      <charset val="128"/>
    </font>
    <font>
      <b/>
      <sz val="12"/>
      <name val="ＭＳ ゴシック"/>
      <family val="3"/>
      <charset val="128"/>
    </font>
    <font>
      <sz val="11"/>
      <name val="Yu Gothic"/>
      <family val="1"/>
      <charset val="128"/>
    </font>
    <font>
      <sz val="11"/>
      <name val="MS UI Gothic"/>
      <family val="1"/>
      <charset val="128"/>
    </font>
    <font>
      <sz val="18"/>
      <color theme="1"/>
      <name val="ＭＳ ゴシック"/>
      <family val="3"/>
      <charset val="128"/>
    </font>
    <font>
      <u/>
      <sz val="10.5"/>
      <color theme="1"/>
      <name val="ＭＳ ゴシック"/>
      <family val="3"/>
      <charset val="128"/>
    </font>
    <font>
      <b/>
      <u/>
      <sz val="11"/>
      <color rgb="FF0000FF"/>
      <name val="ＭＳ Ｐゴシック"/>
      <family val="3"/>
      <charset val="128"/>
    </font>
    <font>
      <b/>
      <sz val="16"/>
      <name val="ＭＳ Ｐゴシック"/>
      <family val="3"/>
      <charset val="128"/>
    </font>
    <font>
      <b/>
      <sz val="11"/>
      <name val="ＭＳ Ｐゴシック"/>
      <family val="3"/>
      <charset val="128"/>
    </font>
    <font>
      <b/>
      <sz val="12"/>
      <name val="ＭＳ Ｐゴシック"/>
      <family val="3"/>
      <charset val="128"/>
    </font>
    <font>
      <sz val="6"/>
      <name val="游ゴシック"/>
      <family val="3"/>
      <charset val="128"/>
    </font>
    <font>
      <b/>
      <u/>
      <sz val="14"/>
      <color rgb="FFFF0000"/>
      <name val="BIZ UDPゴシック"/>
      <family val="3"/>
      <charset val="128"/>
    </font>
    <font>
      <sz val="12"/>
      <color theme="1"/>
      <name val="BIZ UDP明朝 Medium"/>
      <family val="1"/>
      <charset val="128"/>
    </font>
    <font>
      <b/>
      <sz val="18"/>
      <color theme="1"/>
      <name val="ＭＳ Ｐゴシック"/>
      <family val="3"/>
      <charset val="128"/>
    </font>
    <font>
      <sz val="8"/>
      <color rgb="FF000000"/>
      <name val="Calibri"/>
      <family val="2"/>
    </font>
    <font>
      <sz val="11"/>
      <color rgb="FFFF0000"/>
      <name val="ＭＳ Ｐゴシック"/>
      <family val="3"/>
      <charset val="128"/>
    </font>
    <font>
      <b/>
      <sz val="11"/>
      <color theme="1"/>
      <name val="ＭＳ Ｐゴシック"/>
      <family val="3"/>
      <charset val="128"/>
    </font>
    <font>
      <sz val="8"/>
      <color theme="1"/>
      <name val="ＭＳ Ｐゴシック"/>
      <family val="3"/>
      <charset val="128"/>
    </font>
    <font>
      <sz val="8"/>
      <name val="ＭＳ Ｐゴシック"/>
      <family val="3"/>
      <charset val="128"/>
    </font>
    <font>
      <sz val="8"/>
      <color rgb="FFFF0000"/>
      <name val="ＭＳ Ｐゴシック"/>
      <family val="3"/>
      <charset val="128"/>
    </font>
    <font>
      <sz val="8"/>
      <color rgb="FF0070C0"/>
      <name val="ＭＳ Ｐゴシック"/>
      <family val="3"/>
      <charset val="128"/>
    </font>
    <font>
      <sz val="11"/>
      <color rgb="FF0070C0"/>
      <name val="ＭＳ Ｐゴシック"/>
      <family val="3"/>
      <charset val="128"/>
    </font>
    <font>
      <b/>
      <sz val="6"/>
      <color rgb="FF00B050"/>
      <name val="ＭＳ Ｐゴシック"/>
      <family val="3"/>
      <charset val="128"/>
    </font>
    <font>
      <sz val="20"/>
      <color theme="1"/>
      <name val="ＭＳ Ｐゴシック"/>
      <family val="3"/>
      <charset val="128"/>
    </font>
    <font>
      <b/>
      <sz val="12"/>
      <color theme="1"/>
      <name val="ＭＳ Ｐゴシック"/>
      <family val="3"/>
      <charset val="128"/>
    </font>
    <font>
      <b/>
      <sz val="10"/>
      <color theme="1"/>
      <name val="ＭＳ Ｐゴシック"/>
      <family val="3"/>
      <charset val="128"/>
    </font>
    <font>
      <sz val="12"/>
      <color theme="1"/>
      <name val="ＭＳ Ｐゴシック"/>
      <family val="3"/>
      <charset val="128"/>
    </font>
    <font>
      <sz val="11"/>
      <color theme="1"/>
      <name val="BIZ UDP明朝 Medium"/>
      <family val="1"/>
      <charset val="128"/>
    </font>
    <font>
      <b/>
      <sz val="11"/>
      <color theme="1"/>
      <name val="BIZ UDP明朝 Medium"/>
      <family val="1"/>
      <charset val="128"/>
    </font>
    <font>
      <b/>
      <sz val="14"/>
      <color theme="1"/>
      <name val="BIZ UDP明朝 Medium"/>
      <family val="1"/>
      <charset val="128"/>
    </font>
    <font>
      <sz val="10"/>
      <color theme="1"/>
      <name val="BIZ UDP明朝 Medium"/>
      <family val="1"/>
      <charset val="128"/>
    </font>
    <font>
      <sz val="14"/>
      <color theme="1"/>
      <name val="BIZ UDP明朝 Medium"/>
      <family val="1"/>
      <charset val="128"/>
    </font>
    <font>
      <b/>
      <sz val="16"/>
      <name val="BIZ UDP明朝 Medium"/>
      <family val="1"/>
      <charset val="128"/>
    </font>
    <font>
      <sz val="12"/>
      <name val="BIZ UD明朝 Medium"/>
      <family val="1"/>
      <charset val="128"/>
    </font>
    <font>
      <sz val="11"/>
      <name val="BIZ UD明朝 Medium"/>
      <family val="1"/>
      <charset val="128"/>
    </font>
    <font>
      <sz val="9"/>
      <name val="BIZ UD明朝 Medium"/>
      <family val="1"/>
      <charset val="128"/>
    </font>
    <font>
      <sz val="16"/>
      <name val="BIZ UD明朝 Medium"/>
      <family val="1"/>
      <charset val="128"/>
    </font>
    <font>
      <sz val="10"/>
      <name val="BIZ UD明朝 Medium"/>
      <family val="1"/>
      <charset val="128"/>
    </font>
    <font>
      <sz val="10"/>
      <name val="ＭＳ ゴシック"/>
      <family val="3"/>
      <charset val="128"/>
    </font>
    <font>
      <sz val="6"/>
      <name val="ＭＳ ゴシック"/>
      <family val="3"/>
      <charset val="128"/>
    </font>
    <font>
      <sz val="12"/>
      <color rgb="FFFF0000"/>
      <name val="BIZ UD明朝 Medium"/>
      <family val="1"/>
      <charset val="128"/>
    </font>
    <font>
      <sz val="10"/>
      <color rgb="FFFF0000"/>
      <name val="BIZ UD明朝 Medium"/>
      <family val="1"/>
      <charset val="128"/>
    </font>
    <font>
      <sz val="11"/>
      <color rgb="FFFF0000"/>
      <name val="BIZ UD明朝 Medium"/>
      <family val="1"/>
      <charset val="128"/>
    </font>
    <font>
      <b/>
      <sz val="9"/>
      <name val="BIZ UD明朝 Medium"/>
      <family val="1"/>
      <charset val="128"/>
    </font>
    <font>
      <b/>
      <u/>
      <sz val="10"/>
      <name val="BIZ UD明朝 Medium"/>
      <family val="1"/>
      <charset val="128"/>
    </font>
    <font>
      <sz val="11"/>
      <name val="BIZ UDP明朝 Medium"/>
      <family val="1"/>
      <charset val="128"/>
    </font>
    <font>
      <sz val="10"/>
      <color indexed="19"/>
      <name val="ＭＳ Ｐゴシック"/>
      <family val="3"/>
      <charset val="128"/>
    </font>
  </fonts>
  <fills count="4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CC"/>
        <bgColor indexed="64"/>
      </patternFill>
    </fill>
    <fill>
      <patternFill patternType="solid">
        <fgColor theme="9" tint="0.39997558519241921"/>
        <bgColor indexed="64"/>
      </patternFill>
    </fill>
    <fill>
      <patternFill patternType="solid">
        <fgColor indexed="9"/>
        <bgColor indexed="64"/>
      </patternFill>
    </fill>
    <fill>
      <patternFill patternType="solid">
        <fgColor rgb="FFFFFFFF"/>
        <bgColor indexed="64"/>
      </patternFill>
    </fill>
    <fill>
      <patternFill patternType="gray0625">
        <fgColor indexed="13"/>
        <bgColor theme="0"/>
      </patternFill>
    </fill>
    <fill>
      <patternFill patternType="solid">
        <fgColor theme="0"/>
        <bgColor indexed="13"/>
      </patternFill>
    </fill>
    <fill>
      <patternFill patternType="solid">
        <fgColor theme="0"/>
        <bgColor theme="0"/>
      </patternFill>
    </fill>
    <fill>
      <patternFill patternType="solid">
        <fgColor theme="4" tint="0.59999389629810485"/>
        <bgColor indexed="64"/>
      </patternFill>
    </fill>
    <fill>
      <patternFill patternType="solid">
        <fgColor rgb="FFF4FFFF"/>
        <bgColor indexed="64"/>
      </patternFill>
    </fill>
    <fill>
      <patternFill patternType="solid">
        <fgColor theme="0" tint="-0.249977111117893"/>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rgb="FFFFFF99"/>
        <bgColor indexed="64"/>
      </patternFill>
    </fill>
    <fill>
      <patternFill patternType="solid">
        <fgColor rgb="FF99FF99"/>
        <bgColor indexed="64"/>
      </patternFill>
    </fill>
    <fill>
      <patternFill patternType="solid">
        <fgColor rgb="FFFFFF00"/>
        <bgColor indexed="64"/>
      </patternFill>
    </fill>
    <fill>
      <patternFill patternType="solid">
        <fgColor indexed="42"/>
        <bgColor indexed="64"/>
      </patternFill>
    </fill>
  </fills>
  <borders count="39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top/>
      <bottom/>
      <diagonal/>
    </border>
    <border>
      <left style="thin">
        <color indexed="64"/>
      </left>
      <right/>
      <top style="hair">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ck">
        <color indexed="10"/>
      </left>
      <right style="thick">
        <color indexed="10"/>
      </right>
      <top style="thick">
        <color indexed="10"/>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ck">
        <color indexed="10"/>
      </left>
      <right style="thick">
        <color indexed="10"/>
      </right>
      <top style="thin">
        <color indexed="64"/>
      </top>
      <bottom style="thin">
        <color indexed="64"/>
      </bottom>
      <diagonal/>
    </border>
    <border>
      <left style="thick">
        <color indexed="10"/>
      </left>
      <right style="thick">
        <color indexed="10"/>
      </right>
      <top style="thin">
        <color indexed="64"/>
      </top>
      <bottom style="thick">
        <color indexed="10"/>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thin">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top style="medium">
        <color indexed="64"/>
      </top>
      <bottom/>
      <diagonal/>
    </border>
    <border>
      <left style="medium">
        <color indexed="64"/>
      </left>
      <right/>
      <top/>
      <bottom/>
      <diagonal/>
    </border>
    <border>
      <left/>
      <right/>
      <top/>
      <bottom style="dotted">
        <color indexed="64"/>
      </bottom>
      <diagonal/>
    </border>
    <border>
      <left/>
      <right/>
      <top style="dotted">
        <color indexed="64"/>
      </top>
      <bottom/>
      <diagonal/>
    </border>
    <border>
      <left style="medium">
        <color indexed="64"/>
      </left>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double">
        <color indexed="64"/>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double">
        <color indexed="64"/>
      </bottom>
      <diagonal/>
    </border>
    <border>
      <left style="hair">
        <color indexed="64"/>
      </left>
      <right/>
      <top/>
      <bottom style="hair">
        <color indexed="64"/>
      </bottom>
      <diagonal/>
    </border>
    <border>
      <left style="hair">
        <color indexed="64"/>
      </left>
      <right style="hair">
        <color indexed="64"/>
      </right>
      <top/>
      <bottom/>
      <diagonal/>
    </border>
    <border>
      <left style="thin">
        <color indexed="64"/>
      </left>
      <right style="hair">
        <color indexed="64"/>
      </right>
      <top/>
      <bottom/>
      <diagonal/>
    </border>
    <border>
      <left/>
      <right/>
      <top/>
      <bottom style="hair">
        <color indexed="64"/>
      </bottom>
      <diagonal/>
    </border>
    <border>
      <left/>
      <right/>
      <top style="hair">
        <color indexed="64"/>
      </top>
      <bottom style="hair">
        <color indexed="64"/>
      </bottom>
      <diagonal/>
    </border>
    <border>
      <left style="medium">
        <color indexed="64"/>
      </left>
      <right style="thin">
        <color indexed="64"/>
      </right>
      <top style="medium">
        <color indexed="64"/>
      </top>
      <bottom style="medium">
        <color indexed="64"/>
      </bottom>
      <diagonal/>
    </border>
    <border>
      <left/>
      <right style="hair">
        <color indexed="64"/>
      </right>
      <top/>
      <bottom/>
      <diagonal/>
    </border>
    <border>
      <left/>
      <right style="hair">
        <color indexed="64"/>
      </right>
      <top/>
      <bottom style="hair">
        <color indexed="64"/>
      </bottom>
      <diagonal/>
    </border>
    <border>
      <left/>
      <right style="hair">
        <color indexed="64"/>
      </right>
      <top style="hair">
        <color indexed="64"/>
      </top>
      <bottom/>
      <diagonal/>
    </border>
    <border>
      <left/>
      <right style="hair">
        <color indexed="64"/>
      </right>
      <top/>
      <bottom style="thin">
        <color indexed="64"/>
      </bottom>
      <diagonal/>
    </border>
    <border>
      <left style="hair">
        <color indexed="64"/>
      </left>
      <right/>
      <top/>
      <bottom/>
      <diagonal/>
    </border>
    <border>
      <left style="hair">
        <color indexed="64"/>
      </left>
      <right style="thin">
        <color indexed="64"/>
      </right>
      <top/>
      <bottom style="hair">
        <color indexed="64"/>
      </bottom>
      <diagonal/>
    </border>
    <border>
      <left style="hair">
        <color indexed="64"/>
      </left>
      <right/>
      <top style="hair">
        <color indexed="64"/>
      </top>
      <bottom/>
      <diagonal/>
    </border>
    <border>
      <left style="hair">
        <color indexed="64"/>
      </left>
      <right style="thin">
        <color indexed="64"/>
      </right>
      <top style="hair">
        <color indexed="64"/>
      </top>
      <bottom/>
      <diagonal/>
    </border>
    <border>
      <left/>
      <right style="thin">
        <color indexed="64"/>
      </right>
      <top/>
      <bottom style="hair">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style="thin">
        <color indexed="64"/>
      </left>
      <right/>
      <top style="thin">
        <color indexed="64"/>
      </top>
      <bottom style="hair">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right/>
      <top style="hair">
        <color indexed="64"/>
      </top>
      <bottom/>
      <diagonal/>
    </border>
    <border>
      <left style="hair">
        <color indexed="64"/>
      </left>
      <right style="hair">
        <color indexed="64"/>
      </right>
      <top style="hair">
        <color indexed="64"/>
      </top>
      <bottom style="hair">
        <color indexed="64"/>
      </bottom>
      <diagonal/>
    </border>
    <border>
      <left/>
      <right style="hair">
        <color indexed="64"/>
      </right>
      <top style="thin">
        <color indexed="64"/>
      </top>
      <bottom/>
      <diagonal/>
    </border>
    <border>
      <left style="thin">
        <color indexed="64"/>
      </left>
      <right style="medium">
        <color indexed="64"/>
      </right>
      <top style="double">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medium">
        <color indexed="64"/>
      </right>
      <top/>
      <bottom style="double">
        <color indexed="64"/>
      </bottom>
      <diagonal/>
    </border>
    <border>
      <left/>
      <right style="hair">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medium">
        <color indexed="64"/>
      </left>
      <right style="medium">
        <color indexed="64"/>
      </right>
      <top style="double">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double">
        <color indexed="64"/>
      </top>
      <bottom style="thin">
        <color indexed="64"/>
      </bottom>
      <diagonal/>
    </border>
    <border>
      <left style="medium">
        <color indexed="64"/>
      </left>
      <right style="medium">
        <color indexed="64"/>
      </right>
      <top style="thin">
        <color indexed="64"/>
      </top>
      <bottom style="double">
        <color indexed="64"/>
      </bottom>
      <diagonal/>
    </border>
    <border>
      <left style="medium">
        <color indexed="64"/>
      </left>
      <right/>
      <top style="double">
        <color indexed="64"/>
      </top>
      <bottom style="thin">
        <color indexed="64"/>
      </bottom>
      <diagonal/>
    </border>
    <border>
      <left style="medium">
        <color indexed="64"/>
      </left>
      <right/>
      <top style="thin">
        <color indexed="64"/>
      </top>
      <bottom style="double">
        <color indexed="64"/>
      </bottom>
      <diagonal/>
    </border>
    <border>
      <left style="medium">
        <color indexed="64"/>
      </left>
      <right/>
      <top style="double">
        <color indexed="64"/>
      </top>
      <bottom/>
      <diagonal/>
    </border>
    <border>
      <left style="thin">
        <color indexed="64"/>
      </left>
      <right/>
      <top style="hair">
        <color indexed="64"/>
      </top>
      <bottom style="thin">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right style="hair">
        <color indexed="64"/>
      </right>
      <top style="thin">
        <color indexed="64"/>
      </top>
      <bottom style="thin">
        <color indexed="64"/>
      </bottom>
      <diagonal/>
    </border>
    <border>
      <left/>
      <right style="thin">
        <color indexed="64"/>
      </right>
      <top style="medium">
        <color indexed="64"/>
      </top>
      <bottom style="medium">
        <color indexed="64"/>
      </bottom>
      <diagonal/>
    </border>
    <border>
      <left/>
      <right style="thin">
        <color indexed="64"/>
      </right>
      <top style="hair">
        <color indexed="64"/>
      </top>
      <bottom style="medium">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hair">
        <color indexed="64"/>
      </left>
      <right/>
      <top style="dotted">
        <color indexed="64"/>
      </top>
      <bottom/>
      <diagonal/>
    </border>
    <border>
      <left/>
      <right style="hair">
        <color indexed="64"/>
      </right>
      <top style="dotted">
        <color indexed="64"/>
      </top>
      <bottom/>
      <diagonal/>
    </border>
    <border>
      <left style="thick">
        <color rgb="FF000000"/>
      </left>
      <right style="medium">
        <color indexed="64"/>
      </right>
      <top/>
      <bottom/>
      <diagonal/>
    </border>
    <border>
      <left style="thin">
        <color indexed="64"/>
      </left>
      <right style="hair">
        <color indexed="64"/>
      </right>
      <top/>
      <bottom style="thin">
        <color indexed="64"/>
      </bottom>
      <diagonal/>
    </border>
    <border>
      <left style="medium">
        <color indexed="64"/>
      </left>
      <right style="medium">
        <color indexed="64"/>
      </right>
      <top style="dotted">
        <color indexed="64"/>
      </top>
      <bottom/>
      <diagonal/>
    </border>
    <border>
      <left style="medium">
        <color indexed="64"/>
      </left>
      <right style="medium">
        <color indexed="64"/>
      </right>
      <top style="dotted">
        <color indexed="64"/>
      </top>
      <bottom style="thin">
        <color indexed="64"/>
      </bottom>
      <diagonal/>
    </border>
    <border>
      <left style="medium">
        <color indexed="64"/>
      </left>
      <right/>
      <top style="dotted">
        <color indexed="64"/>
      </top>
      <bottom style="thin">
        <color indexed="64"/>
      </bottom>
      <diagonal/>
    </border>
    <border>
      <left style="medium">
        <color indexed="64"/>
      </left>
      <right style="medium">
        <color indexed="64"/>
      </right>
      <top/>
      <bottom style="dotted">
        <color theme="0" tint="-0.499984740745262"/>
      </bottom>
      <diagonal/>
    </border>
    <border>
      <left style="medium">
        <color indexed="64"/>
      </left>
      <right style="medium">
        <color indexed="64"/>
      </right>
      <top style="dotted">
        <color theme="0" tint="-0.499984740745262"/>
      </top>
      <bottom style="thin">
        <color indexed="64"/>
      </bottom>
      <diagonal/>
    </border>
    <border>
      <left style="thin">
        <color indexed="64"/>
      </left>
      <right style="thin">
        <color indexed="64"/>
      </right>
      <top style="hair">
        <color auto="1"/>
      </top>
      <bottom/>
      <diagonal/>
    </border>
    <border>
      <left style="hair">
        <color auto="1"/>
      </left>
      <right style="hair">
        <color auto="1"/>
      </right>
      <top style="hair">
        <color auto="1"/>
      </top>
      <bottom/>
      <diagonal/>
    </border>
    <border>
      <left style="hair">
        <color auto="1"/>
      </left>
      <right style="hair">
        <color auto="1"/>
      </right>
      <top/>
      <bottom style="hair">
        <color auto="1"/>
      </bottom>
      <diagonal/>
    </border>
    <border>
      <left style="hair">
        <color auto="1"/>
      </left>
      <right style="hair">
        <color auto="1"/>
      </right>
      <top/>
      <bottom style="thin">
        <color indexed="64"/>
      </bottom>
      <diagonal/>
    </border>
    <border>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thin">
        <color indexed="64"/>
      </left>
      <right/>
      <top style="hair">
        <color auto="1"/>
      </top>
      <bottom style="hair">
        <color auto="1"/>
      </bottom>
      <diagonal/>
    </border>
    <border>
      <left style="hair">
        <color auto="1"/>
      </left>
      <right/>
      <top style="hair">
        <color auto="1"/>
      </top>
      <bottom style="hair">
        <color auto="1"/>
      </bottom>
      <diagonal/>
    </border>
    <border>
      <left/>
      <right style="thin">
        <color indexed="64"/>
      </right>
      <top style="hair">
        <color auto="1"/>
      </top>
      <bottom style="hair">
        <color auto="1"/>
      </bottom>
      <diagonal/>
    </border>
    <border>
      <left style="thin">
        <color indexed="64"/>
      </left>
      <right/>
      <top style="hair">
        <color auto="1"/>
      </top>
      <bottom style="thin">
        <color indexed="64"/>
      </bottom>
      <diagonal/>
    </border>
    <border>
      <left/>
      <right style="hair">
        <color auto="1"/>
      </right>
      <top style="hair">
        <color auto="1"/>
      </top>
      <bottom style="thin">
        <color indexed="64"/>
      </bottom>
      <diagonal/>
    </border>
    <border>
      <left style="hair">
        <color auto="1"/>
      </left>
      <right/>
      <top style="hair">
        <color auto="1"/>
      </top>
      <bottom style="thin">
        <color indexed="64"/>
      </bottom>
      <diagonal/>
    </border>
    <border>
      <left/>
      <right style="thin">
        <color indexed="64"/>
      </right>
      <top style="hair">
        <color auto="1"/>
      </top>
      <bottom style="thin">
        <color indexed="64"/>
      </bottom>
      <diagonal/>
    </border>
    <border>
      <left style="hair">
        <color auto="1"/>
      </left>
      <right style="hair">
        <color auto="1"/>
      </right>
      <top style="hair">
        <color auto="1"/>
      </top>
      <bottom style="thin">
        <color indexed="64"/>
      </bottom>
      <diagonal/>
    </border>
    <border>
      <left style="thin">
        <color indexed="64"/>
      </left>
      <right/>
      <top style="hair">
        <color auto="1"/>
      </top>
      <bottom/>
      <diagonal/>
    </border>
    <border>
      <left/>
      <right/>
      <top style="hair">
        <color auto="1"/>
      </top>
      <bottom/>
      <diagonal/>
    </border>
    <border>
      <left/>
      <right style="hair">
        <color auto="1"/>
      </right>
      <top style="hair">
        <color auto="1"/>
      </top>
      <bottom/>
      <diagonal/>
    </border>
    <border>
      <left style="hair">
        <color auto="1"/>
      </left>
      <right/>
      <top/>
      <bottom/>
      <diagonal/>
    </border>
    <border>
      <left/>
      <right/>
      <top style="hair">
        <color indexed="64"/>
      </top>
      <bottom style="hair">
        <color indexed="64"/>
      </bottom>
      <diagonal/>
    </border>
    <border>
      <left style="hair">
        <color auto="1"/>
      </left>
      <right/>
      <top/>
      <bottom style="thin">
        <color indexed="64"/>
      </bottom>
      <diagonal/>
    </border>
    <border>
      <left style="hair">
        <color auto="1"/>
      </left>
      <right style="hair">
        <color auto="1"/>
      </right>
      <top style="thin">
        <color indexed="64"/>
      </top>
      <bottom/>
      <diagonal/>
    </border>
    <border>
      <left style="hair">
        <color auto="1"/>
      </left>
      <right style="hair">
        <color auto="1"/>
      </right>
      <top/>
      <bottom/>
      <diagonal/>
    </border>
    <border>
      <left/>
      <right/>
      <top style="hair">
        <color indexed="64"/>
      </top>
      <bottom style="thin">
        <color indexed="64"/>
      </bottom>
      <diagonal/>
    </border>
    <border>
      <left/>
      <right style="thin">
        <color indexed="64"/>
      </right>
      <top style="hair">
        <color auto="1"/>
      </top>
      <bottom/>
      <diagonal/>
    </border>
    <border>
      <left style="hair">
        <color auto="1"/>
      </left>
      <right/>
      <top style="thin">
        <color indexed="64"/>
      </top>
      <bottom/>
      <diagonal/>
    </border>
    <border>
      <left style="thin">
        <color indexed="64"/>
      </left>
      <right style="hair">
        <color indexed="64"/>
      </right>
      <top style="thin">
        <color indexed="64"/>
      </top>
      <bottom/>
      <diagonal/>
    </border>
    <border>
      <left style="hair">
        <color indexed="8"/>
      </left>
      <right/>
      <top style="thin">
        <color indexed="8"/>
      </top>
      <bottom/>
      <diagonal/>
    </border>
    <border>
      <left/>
      <right style="hair">
        <color indexed="8"/>
      </right>
      <top style="thin">
        <color indexed="8"/>
      </top>
      <bottom/>
      <diagonal/>
    </border>
    <border>
      <left style="hair">
        <color indexed="8"/>
      </left>
      <right style="hair">
        <color indexed="8"/>
      </right>
      <top style="thin">
        <color indexed="64"/>
      </top>
      <bottom/>
      <diagonal/>
    </border>
    <border>
      <left style="hair">
        <color indexed="8"/>
      </left>
      <right/>
      <top style="thin">
        <color indexed="64"/>
      </top>
      <bottom/>
      <diagonal/>
    </border>
    <border>
      <left style="hair">
        <color indexed="8"/>
      </left>
      <right/>
      <top/>
      <bottom style="hair">
        <color indexed="64"/>
      </bottom>
      <diagonal/>
    </border>
    <border>
      <left/>
      <right style="hair">
        <color indexed="8"/>
      </right>
      <top/>
      <bottom style="hair">
        <color indexed="64"/>
      </bottom>
      <diagonal/>
    </border>
    <border>
      <left style="hair">
        <color indexed="8"/>
      </left>
      <right style="hair">
        <color indexed="8"/>
      </right>
      <top/>
      <bottom/>
      <diagonal/>
    </border>
    <border>
      <left style="hair">
        <color indexed="8"/>
      </left>
      <right/>
      <top/>
      <bottom/>
      <diagonal/>
    </border>
    <border>
      <left style="hair">
        <color indexed="64"/>
      </left>
      <right style="hair">
        <color indexed="64"/>
      </right>
      <top/>
      <bottom/>
      <diagonal/>
    </border>
    <border>
      <left style="hair">
        <color indexed="8"/>
      </left>
      <right/>
      <top style="hair">
        <color indexed="64"/>
      </top>
      <bottom/>
      <diagonal/>
    </border>
    <border>
      <left/>
      <right style="hair">
        <color indexed="8"/>
      </right>
      <top style="hair">
        <color indexed="64"/>
      </top>
      <bottom/>
      <diagonal/>
    </border>
    <border>
      <left style="hair">
        <color indexed="64"/>
      </left>
      <right/>
      <top/>
      <bottom/>
      <diagonal/>
    </border>
    <border>
      <left style="hair">
        <color indexed="8"/>
      </left>
      <right/>
      <top/>
      <bottom style="thin">
        <color indexed="64"/>
      </bottom>
      <diagonal/>
    </border>
    <border>
      <left style="hair">
        <color indexed="64"/>
      </left>
      <right/>
      <top/>
      <bottom style="thin">
        <color indexed="64"/>
      </bottom>
      <diagonal/>
    </border>
    <border>
      <left style="hair">
        <color indexed="64"/>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style="hair">
        <color indexed="8"/>
      </left>
      <right style="hair">
        <color indexed="64"/>
      </right>
      <top style="thin">
        <color indexed="64"/>
      </top>
      <bottom/>
      <diagonal/>
    </border>
    <border diagonalDown="1">
      <left style="hair">
        <color indexed="64"/>
      </left>
      <right style="hair">
        <color indexed="8"/>
      </right>
      <top style="thin">
        <color indexed="64"/>
      </top>
      <bottom/>
      <diagonal style="hair">
        <color indexed="64"/>
      </diagonal>
    </border>
    <border>
      <left style="hair">
        <color indexed="8"/>
      </left>
      <right style="hair">
        <color indexed="64"/>
      </right>
      <top/>
      <bottom style="hair">
        <color indexed="64"/>
      </bottom>
      <diagonal/>
    </border>
    <border diagonalDown="1">
      <left style="hair">
        <color indexed="64"/>
      </left>
      <right style="hair">
        <color indexed="8"/>
      </right>
      <top/>
      <bottom style="hair">
        <color indexed="64"/>
      </bottom>
      <diagonal style="hair">
        <color indexed="64"/>
      </diagonal>
    </border>
    <border>
      <left style="hair">
        <color indexed="8"/>
      </left>
      <right style="hair">
        <color indexed="64"/>
      </right>
      <top/>
      <bottom/>
      <diagonal/>
    </border>
    <border>
      <left style="hair">
        <color indexed="8"/>
      </left>
      <right style="hair">
        <color indexed="64"/>
      </right>
      <top style="hair">
        <color indexed="64"/>
      </top>
      <bottom/>
      <diagonal/>
    </border>
    <border diagonalDown="1">
      <left style="hair">
        <color indexed="64"/>
      </left>
      <right style="hair">
        <color indexed="8"/>
      </right>
      <top style="hair">
        <color indexed="64"/>
      </top>
      <bottom/>
      <diagonal style="hair">
        <color indexed="64"/>
      </diagonal>
    </border>
    <border>
      <left style="hair">
        <color indexed="8"/>
      </left>
      <right style="hair">
        <color indexed="8"/>
      </right>
      <top style="hair">
        <color indexed="8"/>
      </top>
      <bottom/>
      <diagonal/>
    </border>
    <border>
      <left/>
      <right style="thin">
        <color indexed="64"/>
      </right>
      <top style="hair">
        <color indexed="64"/>
      </top>
      <bottom/>
      <diagonal/>
    </border>
    <border>
      <left/>
      <right style="hair">
        <color indexed="64"/>
      </right>
      <top style="hair">
        <color indexed="64"/>
      </top>
      <bottom/>
      <diagonal/>
    </border>
    <border>
      <left style="hair">
        <color indexed="64"/>
      </left>
      <right style="hair">
        <color indexed="8"/>
      </right>
      <top style="hair">
        <color indexed="64"/>
      </top>
      <bottom/>
      <diagonal/>
    </border>
    <border>
      <left style="hair">
        <color indexed="8"/>
      </left>
      <right style="hair">
        <color indexed="64"/>
      </right>
      <top/>
      <bottom style="thin">
        <color indexed="64"/>
      </bottom>
      <diagonal/>
    </border>
    <border>
      <left style="hair">
        <color indexed="64"/>
      </left>
      <right style="hair">
        <color indexed="8"/>
      </right>
      <top/>
      <bottom style="thin">
        <color indexed="64"/>
      </bottom>
      <diagonal/>
    </border>
    <border>
      <left style="hair">
        <color indexed="8"/>
      </left>
      <right style="hair">
        <color indexed="8"/>
      </right>
      <top/>
      <bottom style="thin">
        <color indexed="64"/>
      </bottom>
      <diagonal/>
    </border>
    <border>
      <left/>
      <right/>
      <top style="hair">
        <color indexed="64"/>
      </top>
      <bottom/>
      <diagonal/>
    </border>
    <border>
      <left style="medium">
        <color indexed="64"/>
      </left>
      <right style="thin">
        <color indexed="64"/>
      </right>
      <top style="double">
        <color indexed="64"/>
      </top>
      <bottom/>
      <diagonal/>
    </border>
    <border>
      <left style="thin">
        <color auto="1"/>
      </left>
      <right style="thin">
        <color auto="1"/>
      </right>
      <top style="thin">
        <color auto="1"/>
      </top>
      <bottom style="thin">
        <color auto="1"/>
      </bottom>
      <diagonal/>
    </border>
    <border>
      <left/>
      <right/>
      <top style="hair">
        <color rgb="FF993300"/>
      </top>
      <bottom style="hair">
        <color rgb="FF993300"/>
      </bottom>
      <diagonal/>
    </border>
    <border>
      <left/>
      <right/>
      <top/>
      <bottom style="hair">
        <color rgb="FF993300"/>
      </bottom>
      <diagonal/>
    </border>
    <border>
      <left style="thin">
        <color auto="1"/>
      </left>
      <right style="thin">
        <color rgb="FF993300"/>
      </right>
      <top style="thin">
        <color auto="1"/>
      </top>
      <bottom style="thin">
        <color auto="1"/>
      </bottom>
      <diagonal/>
    </border>
    <border>
      <left style="thin">
        <color rgb="FF993300"/>
      </left>
      <right style="thin">
        <color rgb="FF993300"/>
      </right>
      <top style="thin">
        <color auto="1"/>
      </top>
      <bottom style="thin">
        <color auto="1"/>
      </bottom>
      <diagonal/>
    </border>
    <border>
      <left style="thin">
        <color rgb="FF993300"/>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style="thin">
        <color auto="1"/>
      </right>
      <top/>
      <bottom/>
      <diagonal/>
    </border>
    <border>
      <left style="hair">
        <color indexed="64"/>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hair">
        <color rgb="FF993300"/>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diagonal/>
    </border>
    <border>
      <left style="dashed">
        <color indexed="64"/>
      </left>
      <right/>
      <top style="dashed">
        <color indexed="64"/>
      </top>
      <bottom/>
      <diagonal/>
    </border>
    <border>
      <left/>
      <right/>
      <top style="dashed">
        <color indexed="64"/>
      </top>
      <bottom/>
      <diagonal/>
    </border>
    <border>
      <left/>
      <right style="dashed">
        <color indexed="64"/>
      </right>
      <top style="dashed">
        <color indexed="64"/>
      </top>
      <bottom/>
      <diagonal/>
    </border>
    <border>
      <left style="dashed">
        <color indexed="64"/>
      </left>
      <right/>
      <top/>
      <bottom/>
      <diagonal/>
    </border>
    <border>
      <left/>
      <right style="dashed">
        <color indexed="64"/>
      </right>
      <top/>
      <bottom/>
      <diagonal/>
    </border>
    <border>
      <left style="dashed">
        <color indexed="64"/>
      </left>
      <right/>
      <top/>
      <bottom style="dashed">
        <color indexed="64"/>
      </bottom>
      <diagonal/>
    </border>
    <border>
      <left/>
      <right/>
      <top/>
      <bottom style="dashed">
        <color indexed="64"/>
      </bottom>
      <diagonal/>
    </border>
    <border>
      <left/>
      <right style="dashed">
        <color indexed="64"/>
      </right>
      <top/>
      <bottom style="dashed">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thin">
        <color indexed="64"/>
      </left>
      <right/>
      <top style="double">
        <color indexed="64"/>
      </top>
      <bottom/>
      <diagonal/>
    </border>
    <border>
      <left/>
      <right style="thin">
        <color indexed="64"/>
      </right>
      <top style="double">
        <color indexed="64"/>
      </top>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hair">
        <color indexed="64"/>
      </left>
      <right style="medium">
        <color indexed="64"/>
      </right>
      <top style="thin">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right style="hair">
        <color indexed="64"/>
      </right>
      <top/>
      <bottom style="medium">
        <color indexed="64"/>
      </bottom>
      <diagonal/>
    </border>
    <border>
      <left style="hair">
        <color indexed="64"/>
      </left>
      <right/>
      <top/>
      <bottom style="medium">
        <color indexed="64"/>
      </bottom>
      <diagonal/>
    </border>
    <border>
      <left style="hair">
        <color indexed="64"/>
      </left>
      <right/>
      <top style="hair">
        <color indexed="64"/>
      </top>
      <bottom/>
      <diagonal/>
    </border>
    <border>
      <left style="hair">
        <color indexed="64"/>
      </left>
      <right/>
      <top/>
      <bottom style="hair">
        <color indexed="64"/>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diagonalDown="1">
      <left style="medium">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medium">
        <color indexed="64"/>
      </right>
      <top style="thin">
        <color indexed="64"/>
      </top>
      <bottom/>
      <diagonal style="thin">
        <color indexed="64"/>
      </diagonal>
    </border>
    <border diagonalDown="1">
      <left style="medium">
        <color indexed="64"/>
      </left>
      <right/>
      <top/>
      <bottom/>
      <diagonal style="thin">
        <color indexed="64"/>
      </diagonal>
    </border>
    <border diagonalDown="1">
      <left/>
      <right/>
      <top/>
      <bottom/>
      <diagonal style="thin">
        <color indexed="64"/>
      </diagonal>
    </border>
    <border diagonalDown="1">
      <left/>
      <right style="medium">
        <color indexed="64"/>
      </right>
      <top/>
      <bottom/>
      <diagonal style="thin">
        <color indexed="64"/>
      </diagonal>
    </border>
    <border diagonalDown="1">
      <left style="medium">
        <color indexed="64"/>
      </left>
      <right/>
      <top/>
      <bottom style="medium">
        <color indexed="64"/>
      </bottom>
      <diagonal style="thin">
        <color indexed="64"/>
      </diagonal>
    </border>
    <border diagonalDown="1">
      <left/>
      <right/>
      <top/>
      <bottom style="medium">
        <color indexed="64"/>
      </bottom>
      <diagonal style="thin">
        <color indexed="64"/>
      </diagonal>
    </border>
    <border diagonalDown="1">
      <left/>
      <right style="medium">
        <color indexed="64"/>
      </right>
      <top/>
      <bottom style="medium">
        <color indexed="64"/>
      </bottom>
      <diagonal style="thin">
        <color indexed="64"/>
      </diagonal>
    </border>
    <border>
      <left/>
      <right/>
      <top style="thin">
        <color auto="1"/>
      </top>
      <bottom style="thin">
        <color auto="1"/>
      </bottom>
      <diagonal/>
    </border>
    <border>
      <left/>
      <right style="thin">
        <color auto="1"/>
      </right>
      <top style="thin">
        <color auto="1"/>
      </top>
      <bottom style="thin">
        <color auto="1"/>
      </bottom>
      <diagonal/>
    </border>
    <border>
      <left style="medium">
        <color indexed="64"/>
      </left>
      <right style="medium">
        <color indexed="64"/>
      </right>
      <top style="thin">
        <color indexed="64"/>
      </top>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top style="medium">
        <color auto="1"/>
      </top>
      <bottom style="medium">
        <color auto="1"/>
      </bottom>
      <diagonal/>
    </border>
    <border>
      <left style="medium">
        <color auto="1"/>
      </left>
      <right style="thin">
        <color auto="1"/>
      </right>
      <top style="medium">
        <color auto="1"/>
      </top>
      <bottom style="medium">
        <color auto="1"/>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top/>
      <bottom/>
      <diagonal/>
    </border>
    <border>
      <left/>
      <right style="medium">
        <color auto="1"/>
      </right>
      <top/>
      <bottom/>
      <diagonal/>
    </border>
    <border>
      <left style="medium">
        <color auto="1"/>
      </left>
      <right/>
      <top/>
      <bottom style="thin">
        <color auto="1"/>
      </bottom>
      <diagonal/>
    </border>
    <border>
      <left/>
      <right style="medium">
        <color auto="1"/>
      </right>
      <top/>
      <bottom style="thin">
        <color auto="1"/>
      </bottom>
      <diagonal/>
    </border>
    <border>
      <left style="thin">
        <color auto="1"/>
      </left>
      <right style="medium">
        <color auto="1"/>
      </right>
      <top style="thin">
        <color auto="1"/>
      </top>
      <bottom style="thin">
        <color auto="1"/>
      </bottom>
      <diagonal/>
    </border>
    <border>
      <left style="thin">
        <color auto="1"/>
      </left>
      <right/>
      <top/>
      <bottom style="thin">
        <color auto="1"/>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medium">
        <color auto="1"/>
      </top>
      <bottom/>
      <diagonal/>
    </border>
    <border>
      <left style="medium">
        <color auto="1"/>
      </left>
      <right style="thin">
        <color auto="1"/>
      </right>
      <top/>
      <bottom/>
      <diagonal/>
    </border>
    <border>
      <left/>
      <right/>
      <top style="thin">
        <color auto="1"/>
      </top>
      <bottom style="hair">
        <color indexed="64"/>
      </bottom>
      <diagonal/>
    </border>
    <border>
      <left style="thin">
        <color indexed="64"/>
      </left>
      <right style="thin">
        <color indexed="64"/>
      </right>
      <top style="thin">
        <color indexed="64"/>
      </top>
      <bottom style="thin">
        <color indexed="64"/>
      </bottom>
      <diagonal/>
    </border>
    <border>
      <left/>
      <right/>
      <top style="dotted">
        <color auto="1"/>
      </top>
      <bottom style="dotted">
        <color auto="1"/>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style="medium">
        <color indexed="64"/>
      </bottom>
      <diagonal/>
    </border>
    <border>
      <left style="medium">
        <color indexed="64"/>
      </left>
      <right style="medium">
        <color indexed="64"/>
      </right>
      <top style="thin">
        <color indexed="64"/>
      </top>
      <bottom style="dotted">
        <color theme="0" tint="-0.499984740745262"/>
      </bottom>
      <diagonal/>
    </border>
    <border>
      <left style="dashed">
        <color indexed="64"/>
      </left>
      <right/>
      <top style="dashed">
        <color indexed="64"/>
      </top>
      <bottom style="dashed">
        <color indexed="64"/>
      </bottom>
      <diagonal/>
    </border>
    <border>
      <left/>
      <right/>
      <top style="dashed">
        <color indexed="64"/>
      </top>
      <bottom style="dashed">
        <color indexed="64"/>
      </bottom>
      <diagonal/>
    </border>
    <border>
      <left/>
      <right style="dashed">
        <color indexed="64"/>
      </right>
      <top style="dashed">
        <color indexed="64"/>
      </top>
      <bottom style="dashed">
        <color indexed="64"/>
      </bottom>
      <diagonal/>
    </border>
    <border>
      <left style="dotted">
        <color indexed="64"/>
      </left>
      <right/>
      <top style="dotted">
        <color indexed="64"/>
      </top>
      <bottom style="dotted">
        <color indexed="64"/>
      </bottom>
      <diagonal/>
    </border>
    <border>
      <left/>
      <right style="dotted">
        <color indexed="64"/>
      </right>
      <top style="dotted">
        <color indexed="64"/>
      </top>
      <bottom style="dotted">
        <color indexed="64"/>
      </bottom>
      <diagonal/>
    </border>
    <border>
      <left/>
      <right style="thin">
        <color auto="1"/>
      </right>
      <top style="thin">
        <color auto="1"/>
      </top>
      <bottom style="thin">
        <color auto="1"/>
      </bottom>
      <diagonal/>
    </border>
    <border>
      <left style="dashed">
        <color indexed="64"/>
      </left>
      <right style="thin">
        <color indexed="64"/>
      </right>
      <top style="thin">
        <color auto="1"/>
      </top>
      <bottom style="thin">
        <color indexed="64"/>
      </bottom>
      <diagonal/>
    </border>
    <border>
      <left style="thin">
        <color indexed="64"/>
      </left>
      <right style="medium">
        <color indexed="64"/>
      </right>
      <top style="thin">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medium">
        <color indexed="64"/>
      </right>
      <top/>
      <bottom style="hair">
        <color indexed="64"/>
      </bottom>
      <diagonal/>
    </border>
    <border>
      <left style="thin">
        <color indexed="64"/>
      </left>
      <right style="medium">
        <color indexed="64"/>
      </right>
      <top style="medium">
        <color indexed="64"/>
      </top>
      <bottom style="hair">
        <color indexed="64"/>
      </bottom>
      <diagonal/>
    </border>
    <border>
      <left style="thin">
        <color indexed="64"/>
      </left>
      <right style="medium">
        <color indexed="64"/>
      </right>
      <top style="hair">
        <color indexed="64"/>
      </top>
      <bottom style="medium">
        <color indexed="64"/>
      </bottom>
      <diagonal/>
    </border>
    <border>
      <left style="thin">
        <color indexed="64"/>
      </left>
      <right style="medium">
        <color indexed="64"/>
      </right>
      <top style="hair">
        <color indexed="64"/>
      </top>
      <bottom/>
      <diagonal/>
    </border>
    <border>
      <left style="thin">
        <color indexed="64"/>
      </left>
      <right/>
      <top style="thin">
        <color indexed="64"/>
      </top>
      <bottom style="thin">
        <color indexed="64"/>
      </bottom>
      <diagonal/>
    </border>
    <border>
      <left style="hair">
        <color indexed="64"/>
      </left>
      <right style="hair">
        <color indexed="64"/>
      </right>
      <top/>
      <bottom style="hair">
        <color indexed="64"/>
      </bottom>
      <diagonal/>
    </border>
    <border>
      <left style="hair">
        <color indexed="64"/>
      </left>
      <right style="thin">
        <color indexed="64"/>
      </right>
      <top style="hair">
        <color indexed="64"/>
      </top>
      <bottom/>
      <diagonal/>
    </border>
    <border>
      <left style="hair">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right style="medium">
        <color auto="1"/>
      </right>
      <top style="thin">
        <color auto="1"/>
      </top>
      <bottom/>
      <diagonal/>
    </border>
    <border>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right style="thin">
        <color indexed="64"/>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auto="1"/>
      </left>
      <right/>
      <top style="thin">
        <color indexed="64"/>
      </top>
      <bottom style="dotted">
        <color indexed="64"/>
      </bottom>
      <diagonal/>
    </border>
    <border>
      <left/>
      <right/>
      <top style="thin">
        <color indexed="64"/>
      </top>
      <bottom style="dotted">
        <color indexed="64"/>
      </bottom>
      <diagonal/>
    </border>
    <border>
      <left style="thin">
        <color indexed="64"/>
      </left>
      <right/>
      <top style="dotted">
        <color indexed="64"/>
      </top>
      <bottom style="dotted">
        <color indexed="64"/>
      </bottom>
      <diagonal/>
    </border>
    <border>
      <left style="medium">
        <color auto="1"/>
      </left>
      <right/>
      <top style="medium">
        <color auto="1"/>
      </top>
      <bottom style="medium">
        <color auto="1"/>
      </bottom>
      <diagonal/>
    </border>
    <border>
      <left style="medium">
        <color indexed="64"/>
      </left>
      <right/>
      <top/>
      <bottom style="hair">
        <color indexed="64"/>
      </bottom>
      <diagonal/>
    </border>
    <border>
      <left style="medium">
        <color indexed="64"/>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style="hair">
        <color indexed="64"/>
      </left>
      <right style="hair">
        <color indexed="64"/>
      </right>
      <top/>
      <bottom style="double">
        <color indexed="64"/>
      </bottom>
      <diagonal/>
    </border>
    <border>
      <left style="hair">
        <color indexed="64"/>
      </left>
      <right/>
      <top style="hair">
        <color indexed="64"/>
      </top>
      <bottom style="double">
        <color indexed="64"/>
      </bottom>
      <diagonal/>
    </border>
    <border>
      <left/>
      <right style="hair">
        <color indexed="64"/>
      </right>
      <top style="hair">
        <color indexed="64"/>
      </top>
      <bottom style="double">
        <color indexed="64"/>
      </bottom>
      <diagonal/>
    </border>
    <border>
      <left style="hair">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hair">
        <color indexed="64"/>
      </left>
      <right style="hair">
        <color indexed="64"/>
      </right>
      <top style="hair">
        <color indexed="64"/>
      </top>
      <bottom style="double">
        <color indexed="64"/>
      </bottom>
      <diagonal/>
    </border>
    <border>
      <left style="hair">
        <color indexed="64"/>
      </left>
      <right style="hair">
        <color indexed="64"/>
      </right>
      <top style="double">
        <color indexed="64"/>
      </top>
      <bottom/>
      <diagonal/>
    </border>
    <border>
      <left style="hair">
        <color indexed="64"/>
      </left>
      <right style="thin">
        <color indexed="64"/>
      </right>
      <top/>
      <bottom/>
      <diagonal/>
    </border>
    <border>
      <left style="medium">
        <color indexed="64"/>
      </left>
      <right style="hair">
        <color indexed="64"/>
      </right>
      <top style="double">
        <color indexed="64"/>
      </top>
      <bottom/>
      <diagonal/>
    </border>
    <border>
      <left style="hair">
        <color indexed="64"/>
      </left>
      <right style="thin">
        <color indexed="64"/>
      </right>
      <top style="double">
        <color indexed="64"/>
      </top>
      <bottom/>
      <diagonal/>
    </border>
    <border>
      <left/>
      <right style="medium">
        <color indexed="64"/>
      </right>
      <top style="double">
        <color indexed="64"/>
      </top>
      <bottom/>
      <diagonal/>
    </border>
    <border>
      <left/>
      <right/>
      <top style="double">
        <color indexed="64"/>
      </top>
      <bottom/>
      <diagonal/>
    </border>
    <border>
      <left style="medium">
        <color indexed="64"/>
      </left>
      <right style="hair">
        <color indexed="64"/>
      </right>
      <top/>
      <bottom/>
      <diagonal/>
    </border>
    <border>
      <left style="hair">
        <color indexed="64"/>
      </left>
      <right style="hair">
        <color indexed="64"/>
      </right>
      <top/>
      <bottom style="medium">
        <color indexed="64"/>
      </bottom>
      <diagonal/>
    </border>
    <border>
      <left style="hair">
        <color indexed="64"/>
      </left>
      <right style="thin">
        <color indexed="64"/>
      </right>
      <top/>
      <bottom style="medium">
        <color indexed="64"/>
      </bottom>
      <diagonal/>
    </border>
    <border>
      <left style="medium">
        <color indexed="64"/>
      </left>
      <right style="hair">
        <color indexed="64"/>
      </right>
      <top/>
      <bottom style="medium">
        <color indexed="64"/>
      </bottom>
      <diagonal/>
    </border>
    <border>
      <left style="medium">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medium">
        <color indexed="64"/>
      </left>
      <right style="hair">
        <color indexed="64"/>
      </right>
      <top/>
      <bottom style="thin">
        <color indexed="64"/>
      </bottom>
      <diagonal/>
    </border>
    <border>
      <left style="thin">
        <color auto="1"/>
      </left>
      <right style="hair">
        <color indexed="64"/>
      </right>
      <top style="thin">
        <color auto="1"/>
      </top>
      <bottom style="thin">
        <color auto="1"/>
      </bottom>
      <diagonal/>
    </border>
    <border>
      <left style="thin">
        <color indexed="11"/>
      </left>
      <right style="thin">
        <color indexed="11"/>
      </right>
      <top style="thin">
        <color auto="1"/>
      </top>
      <bottom style="thin">
        <color auto="1"/>
      </bottom>
      <diagonal/>
    </border>
    <border>
      <left style="thin">
        <color indexed="11"/>
      </left>
      <right/>
      <top style="thin">
        <color auto="1"/>
      </top>
      <bottom style="thin">
        <color auto="1"/>
      </bottom>
      <diagonal/>
    </border>
    <border>
      <left style="thin">
        <color auto="1"/>
      </left>
      <right style="thin">
        <color indexed="11"/>
      </right>
      <top style="thin">
        <color auto="1"/>
      </top>
      <bottom style="thin">
        <color auto="1"/>
      </bottom>
      <diagonal/>
    </border>
    <border>
      <left style="thin">
        <color indexed="11"/>
      </left>
      <right style="thin">
        <color auto="1"/>
      </right>
      <top style="thin">
        <color auto="1"/>
      </top>
      <bottom style="thin">
        <color auto="1"/>
      </bottom>
      <diagonal/>
    </border>
    <border>
      <left/>
      <right style="thin">
        <color indexed="11"/>
      </right>
      <top style="thin">
        <color auto="1"/>
      </top>
      <bottom style="thin">
        <color auto="1"/>
      </bottom>
      <diagonal/>
    </border>
    <border>
      <left/>
      <right style="hair">
        <color indexed="11"/>
      </right>
      <top/>
      <bottom/>
      <diagonal/>
    </border>
    <border>
      <left style="hair">
        <color indexed="11"/>
      </left>
      <right style="hair">
        <color indexed="11"/>
      </right>
      <top/>
      <bottom/>
      <diagonal/>
    </border>
    <border>
      <left style="hair">
        <color indexed="11"/>
      </left>
      <right/>
      <top/>
      <bottom/>
      <diagonal/>
    </border>
    <border>
      <left style="thin">
        <color auto="1"/>
      </left>
      <right/>
      <top style="thin">
        <color auto="1"/>
      </top>
      <bottom style="thin">
        <color auto="1"/>
      </bottom>
      <diagonal/>
    </border>
    <border>
      <left style="thin">
        <color auto="1"/>
      </left>
      <right style="thin">
        <color rgb="FF993300"/>
      </right>
      <top style="thin">
        <color auto="1"/>
      </top>
      <bottom/>
      <diagonal/>
    </border>
    <border>
      <left style="thin">
        <color rgb="FF993300"/>
      </left>
      <right style="thin">
        <color rgb="FF993300"/>
      </right>
      <top style="thin">
        <color auto="1"/>
      </top>
      <bottom/>
      <diagonal/>
    </border>
    <border>
      <left style="thin">
        <color rgb="FF993300"/>
      </left>
      <right/>
      <top style="thin">
        <color auto="1"/>
      </top>
      <bottom/>
      <diagonal/>
    </border>
    <border>
      <left style="thin">
        <color rgb="FF993300"/>
      </left>
      <right style="thin">
        <color auto="1"/>
      </right>
      <top style="thin">
        <color auto="1"/>
      </top>
      <bottom/>
      <diagonal/>
    </border>
    <border>
      <left/>
      <right style="thin">
        <color auto="1"/>
      </right>
      <top style="thin">
        <color auto="1"/>
      </top>
      <bottom style="thin">
        <color indexed="19"/>
      </bottom>
      <diagonal/>
    </border>
    <border>
      <left style="thin">
        <color auto="1"/>
      </left>
      <right style="thin">
        <color rgb="FF993300"/>
      </right>
      <top/>
      <bottom/>
      <diagonal/>
    </border>
    <border>
      <left style="thin">
        <color rgb="FF993300"/>
      </left>
      <right style="thin">
        <color rgb="FF993300"/>
      </right>
      <top/>
      <bottom/>
      <diagonal/>
    </border>
    <border>
      <left style="thin">
        <color rgb="FF993300"/>
      </left>
      <right/>
      <top/>
      <bottom/>
      <diagonal/>
    </border>
    <border>
      <left style="thin">
        <color rgb="FF993300"/>
      </left>
      <right style="thin">
        <color auto="1"/>
      </right>
      <top/>
      <bottom/>
      <diagonal/>
    </border>
    <border>
      <left/>
      <right style="thin">
        <color rgb="FF993300"/>
      </right>
      <top/>
      <bottom/>
      <diagonal/>
    </border>
    <border>
      <left/>
      <right style="thin">
        <color auto="1"/>
      </right>
      <top style="thin">
        <color indexed="19"/>
      </top>
      <bottom style="thin">
        <color indexed="19"/>
      </bottom>
      <diagonal/>
    </border>
    <border>
      <left style="thin">
        <color auto="1"/>
      </left>
      <right style="thin">
        <color rgb="FF993300"/>
      </right>
      <top/>
      <bottom style="thin">
        <color auto="1"/>
      </bottom>
      <diagonal/>
    </border>
    <border>
      <left style="thin">
        <color rgb="FF993300"/>
      </left>
      <right style="thin">
        <color rgb="FF993300"/>
      </right>
      <top/>
      <bottom style="thin">
        <color auto="1"/>
      </bottom>
      <diagonal/>
    </border>
    <border>
      <left style="thin">
        <color rgb="FF993300"/>
      </left>
      <right/>
      <top/>
      <bottom style="thin">
        <color auto="1"/>
      </bottom>
      <diagonal/>
    </border>
    <border>
      <left style="thin">
        <color rgb="FF993300"/>
      </left>
      <right style="thin">
        <color auto="1"/>
      </right>
      <top/>
      <bottom style="thin">
        <color auto="1"/>
      </bottom>
      <diagonal/>
    </border>
    <border>
      <left/>
      <right style="thin">
        <color rgb="FF993300"/>
      </right>
      <top/>
      <bottom style="thin">
        <color auto="1"/>
      </bottom>
      <diagonal/>
    </border>
    <border>
      <left/>
      <right style="thin">
        <color auto="1"/>
      </right>
      <top style="thin">
        <color indexed="19"/>
      </top>
      <bottom style="thin">
        <color auto="1"/>
      </bottom>
      <diagonal/>
    </border>
    <border>
      <left style="thin">
        <color auto="1"/>
      </left>
      <right style="thin">
        <color auto="1"/>
      </right>
      <top style="thin">
        <color auto="1"/>
      </top>
      <bottom style="thin">
        <color auto="1"/>
      </bottom>
      <diagonal/>
    </border>
    <border>
      <left/>
      <right style="hair">
        <color indexed="19"/>
      </right>
      <top/>
      <bottom/>
      <diagonal/>
    </border>
    <border>
      <left style="hair">
        <color indexed="19"/>
      </left>
      <right style="hair">
        <color indexed="19"/>
      </right>
      <top/>
      <bottom/>
      <diagonal/>
    </border>
    <border>
      <left style="hair">
        <color indexed="19"/>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102">
    <xf numFmtId="0" fontId="0" fillId="0" borderId="0"/>
    <xf numFmtId="0" fontId="37" fillId="2" borderId="0" applyNumberFormat="0" applyBorder="0" applyAlignment="0" applyProtection="0">
      <alignment vertical="center"/>
    </xf>
    <xf numFmtId="0" fontId="37" fillId="3" borderId="0" applyNumberFormat="0" applyBorder="0" applyAlignment="0" applyProtection="0">
      <alignment vertical="center"/>
    </xf>
    <xf numFmtId="0" fontId="37" fillId="4" borderId="0" applyNumberFormat="0" applyBorder="0" applyAlignment="0" applyProtection="0">
      <alignment vertical="center"/>
    </xf>
    <xf numFmtId="0" fontId="37" fillId="5" borderId="0" applyNumberFormat="0" applyBorder="0" applyAlignment="0" applyProtection="0">
      <alignment vertical="center"/>
    </xf>
    <xf numFmtId="0" fontId="37" fillId="6" borderId="0" applyNumberFormat="0" applyBorder="0" applyAlignment="0" applyProtection="0">
      <alignment vertical="center"/>
    </xf>
    <xf numFmtId="0" fontId="37" fillId="7" borderId="0" applyNumberFormat="0" applyBorder="0" applyAlignment="0" applyProtection="0">
      <alignment vertical="center"/>
    </xf>
    <xf numFmtId="0" fontId="37" fillId="8" borderId="0" applyNumberFormat="0" applyBorder="0" applyAlignment="0" applyProtection="0">
      <alignment vertical="center"/>
    </xf>
    <xf numFmtId="0" fontId="37" fillId="9" borderId="0" applyNumberFormat="0" applyBorder="0" applyAlignment="0" applyProtection="0">
      <alignment vertical="center"/>
    </xf>
    <xf numFmtId="0" fontId="37" fillId="10" borderId="0" applyNumberFormat="0" applyBorder="0" applyAlignment="0" applyProtection="0">
      <alignment vertical="center"/>
    </xf>
    <xf numFmtId="0" fontId="37" fillId="5" borderId="0" applyNumberFormat="0" applyBorder="0" applyAlignment="0" applyProtection="0">
      <alignment vertical="center"/>
    </xf>
    <xf numFmtId="0" fontId="37" fillId="8" borderId="0" applyNumberFormat="0" applyBorder="0" applyAlignment="0" applyProtection="0">
      <alignment vertical="center"/>
    </xf>
    <xf numFmtId="0" fontId="37" fillId="11" borderId="0" applyNumberFormat="0" applyBorder="0" applyAlignment="0" applyProtection="0">
      <alignment vertical="center"/>
    </xf>
    <xf numFmtId="0" fontId="38" fillId="12" borderId="0" applyNumberFormat="0" applyBorder="0" applyAlignment="0" applyProtection="0">
      <alignment vertical="center"/>
    </xf>
    <xf numFmtId="0" fontId="38" fillId="9" borderId="0" applyNumberFormat="0" applyBorder="0" applyAlignment="0" applyProtection="0">
      <alignment vertical="center"/>
    </xf>
    <xf numFmtId="0" fontId="38" fillId="10" borderId="0" applyNumberFormat="0" applyBorder="0" applyAlignment="0" applyProtection="0">
      <alignment vertical="center"/>
    </xf>
    <xf numFmtId="0" fontId="38" fillId="13" borderId="0" applyNumberFormat="0" applyBorder="0" applyAlignment="0" applyProtection="0">
      <alignment vertical="center"/>
    </xf>
    <xf numFmtId="0" fontId="38" fillId="14" borderId="0" applyNumberFormat="0" applyBorder="0" applyAlignment="0" applyProtection="0">
      <alignment vertical="center"/>
    </xf>
    <xf numFmtId="0" fontId="38" fillId="15" borderId="0" applyNumberFormat="0" applyBorder="0" applyAlignment="0" applyProtection="0">
      <alignment vertical="center"/>
    </xf>
    <xf numFmtId="0" fontId="38" fillId="16" borderId="0" applyNumberFormat="0" applyBorder="0" applyAlignment="0" applyProtection="0">
      <alignment vertical="center"/>
    </xf>
    <xf numFmtId="0" fontId="38" fillId="17" borderId="0" applyNumberFormat="0" applyBorder="0" applyAlignment="0" applyProtection="0">
      <alignment vertical="center"/>
    </xf>
    <xf numFmtId="0" fontId="38" fillId="18" borderId="0" applyNumberFormat="0" applyBorder="0" applyAlignment="0" applyProtection="0">
      <alignment vertical="center"/>
    </xf>
    <xf numFmtId="0" fontId="38" fillId="13" borderId="0" applyNumberFormat="0" applyBorder="0" applyAlignment="0" applyProtection="0">
      <alignment vertical="center"/>
    </xf>
    <xf numFmtId="0" fontId="38" fillId="14" borderId="0" applyNumberFormat="0" applyBorder="0" applyAlignment="0" applyProtection="0">
      <alignment vertical="center"/>
    </xf>
    <xf numFmtId="0" fontId="38" fillId="19" borderId="0" applyNumberFormat="0" applyBorder="0" applyAlignment="0" applyProtection="0">
      <alignment vertical="center"/>
    </xf>
    <xf numFmtId="0" fontId="39" fillId="0" borderId="0" applyNumberFormat="0" applyFill="0" applyBorder="0" applyAlignment="0" applyProtection="0">
      <alignment vertical="center"/>
    </xf>
    <xf numFmtId="0" fontId="40" fillId="20" borderId="1" applyNumberFormat="0" applyAlignment="0" applyProtection="0">
      <alignment vertical="center"/>
    </xf>
    <xf numFmtId="0" fontId="41" fillId="21" borderId="0" applyNumberFormat="0" applyBorder="0" applyAlignment="0" applyProtection="0">
      <alignment vertical="center"/>
    </xf>
    <xf numFmtId="0" fontId="20" fillId="22" borderId="2" applyNumberFormat="0" applyFont="0" applyAlignment="0" applyProtection="0">
      <alignment vertical="center"/>
    </xf>
    <xf numFmtId="0" fontId="42" fillId="0" borderId="3" applyNumberFormat="0" applyFill="0" applyAlignment="0" applyProtection="0">
      <alignment vertical="center"/>
    </xf>
    <xf numFmtId="0" fontId="43" fillId="3" borderId="0" applyNumberFormat="0" applyBorder="0" applyAlignment="0" applyProtection="0">
      <alignment vertical="center"/>
    </xf>
    <xf numFmtId="0" fontId="44" fillId="23" borderId="4" applyNumberFormat="0" applyAlignment="0" applyProtection="0">
      <alignment vertical="center"/>
    </xf>
    <xf numFmtId="0" fontId="36" fillId="0" borderId="0" applyNumberFormat="0" applyFill="0" applyBorder="0" applyAlignment="0" applyProtection="0">
      <alignment vertical="center"/>
    </xf>
    <xf numFmtId="38" fontId="16" fillId="0" borderId="0" applyFont="0" applyFill="0" applyBorder="0" applyAlignment="0" applyProtection="0"/>
    <xf numFmtId="38" fontId="20" fillId="0" borderId="0" applyFont="0" applyFill="0" applyBorder="0" applyAlignment="0" applyProtection="0">
      <alignment vertical="center"/>
    </xf>
    <xf numFmtId="0" fontId="45" fillId="0" borderId="5" applyNumberFormat="0" applyFill="0" applyAlignment="0" applyProtection="0">
      <alignment vertical="center"/>
    </xf>
    <xf numFmtId="0" fontId="46" fillId="0" borderId="6" applyNumberFormat="0" applyFill="0" applyAlignment="0" applyProtection="0">
      <alignment vertical="center"/>
    </xf>
    <xf numFmtId="0" fontId="47" fillId="0" borderId="7" applyNumberFormat="0" applyFill="0" applyAlignment="0" applyProtection="0">
      <alignment vertical="center"/>
    </xf>
    <xf numFmtId="0" fontId="47" fillId="0" borderId="0" applyNumberFormat="0" applyFill="0" applyBorder="0" applyAlignment="0" applyProtection="0">
      <alignment vertical="center"/>
    </xf>
    <xf numFmtId="0" fontId="48" fillId="0" borderId="8" applyNumberFormat="0" applyFill="0" applyAlignment="0" applyProtection="0">
      <alignment vertical="center"/>
    </xf>
    <xf numFmtId="0" fontId="49" fillId="23" borderId="9" applyNumberFormat="0" applyAlignment="0" applyProtection="0">
      <alignment vertical="center"/>
    </xf>
    <xf numFmtId="0" fontId="50" fillId="0" borderId="0" applyNumberFormat="0" applyFill="0" applyBorder="0" applyAlignment="0" applyProtection="0">
      <alignment vertical="center"/>
    </xf>
    <xf numFmtId="0" fontId="51" fillId="7" borderId="4" applyNumberFormat="0" applyAlignment="0" applyProtection="0">
      <alignment vertical="center"/>
    </xf>
    <xf numFmtId="0" fontId="20" fillId="0" borderId="0">
      <alignment vertical="center"/>
    </xf>
    <xf numFmtId="0" fontId="69" fillId="0" borderId="0">
      <alignment vertical="center"/>
    </xf>
    <xf numFmtId="0" fontId="20" fillId="0" borderId="0">
      <alignment vertical="center"/>
    </xf>
    <xf numFmtId="0" fontId="20" fillId="0" borderId="0">
      <alignment vertical="center"/>
    </xf>
    <xf numFmtId="0" fontId="20" fillId="0" borderId="0">
      <alignment vertical="center"/>
    </xf>
    <xf numFmtId="0" fontId="52" fillId="4" borderId="0" applyNumberFormat="0" applyBorder="0" applyAlignment="0" applyProtection="0">
      <alignment vertical="center"/>
    </xf>
    <xf numFmtId="0" fontId="74" fillId="0" borderId="0"/>
    <xf numFmtId="0" fontId="74" fillId="0" borderId="0"/>
    <xf numFmtId="180" fontId="69" fillId="0" borderId="0" applyFont="0" applyFill="0" applyBorder="0" applyAlignment="0" applyProtection="0">
      <alignment vertical="center"/>
    </xf>
    <xf numFmtId="38" fontId="69" fillId="0" borderId="0" applyFont="0" applyFill="0" applyBorder="0" applyAlignment="0" applyProtection="0">
      <alignment vertical="center"/>
    </xf>
    <xf numFmtId="38" fontId="23" fillId="0" borderId="0" applyFont="0" applyFill="0" applyBorder="0" applyAlignment="0" applyProtection="0">
      <alignment vertical="center"/>
    </xf>
    <xf numFmtId="0" fontId="69" fillId="0" borderId="0">
      <alignment vertical="center"/>
    </xf>
    <xf numFmtId="0" fontId="16" fillId="0" borderId="0"/>
    <xf numFmtId="38" fontId="16" fillId="0" borderId="0" applyFont="0" applyFill="0" applyBorder="0" applyAlignment="0" applyProtection="0"/>
    <xf numFmtId="0" fontId="23" fillId="0" borderId="0">
      <alignment vertical="center"/>
    </xf>
    <xf numFmtId="0" fontId="74" fillId="0" borderId="0"/>
    <xf numFmtId="0" fontId="74" fillId="0" borderId="0"/>
    <xf numFmtId="180" fontId="16" fillId="0" borderId="0" applyFont="0" applyFill="0" applyBorder="0" applyAlignment="0" applyProtection="0"/>
    <xf numFmtId="0" fontId="74" fillId="0" borderId="0"/>
    <xf numFmtId="0" fontId="74" fillId="0" borderId="0"/>
    <xf numFmtId="0" fontId="82" fillId="0" borderId="0">
      <alignment vertical="center"/>
    </xf>
    <xf numFmtId="0" fontId="88" fillId="0" borderId="0" applyNumberFormat="0" applyFill="0" applyBorder="0" applyAlignment="0" applyProtection="0"/>
    <xf numFmtId="0" fontId="15" fillId="0" borderId="0">
      <alignment vertical="center"/>
    </xf>
    <xf numFmtId="0" fontId="16" fillId="0" borderId="0">
      <alignment vertical="center"/>
    </xf>
    <xf numFmtId="0" fontId="16" fillId="0" borderId="0">
      <alignment vertical="center"/>
    </xf>
    <xf numFmtId="0" fontId="16" fillId="0" borderId="0"/>
    <xf numFmtId="0" fontId="16" fillId="0" borderId="0">
      <alignment vertical="center"/>
    </xf>
    <xf numFmtId="0" fontId="14" fillId="0" borderId="0">
      <alignment vertical="center"/>
    </xf>
    <xf numFmtId="0" fontId="13" fillId="0" borderId="0">
      <alignment vertical="center"/>
    </xf>
    <xf numFmtId="9" fontId="13" fillId="0" borderId="0" applyFont="0" applyFill="0" applyBorder="0" applyAlignment="0" applyProtection="0">
      <alignment vertical="center"/>
    </xf>
    <xf numFmtId="0" fontId="12" fillId="0" borderId="0">
      <alignment vertical="center"/>
    </xf>
    <xf numFmtId="9" fontId="12" fillId="0" borderId="0" applyFont="0" applyFill="0" applyBorder="0" applyAlignment="0" applyProtection="0">
      <alignment vertical="center"/>
    </xf>
    <xf numFmtId="38" fontId="11" fillId="0" borderId="0" applyFont="0" applyFill="0" applyBorder="0" applyAlignment="0" applyProtection="0">
      <alignment vertical="center"/>
    </xf>
    <xf numFmtId="0" fontId="16" fillId="0" borderId="0">
      <alignment vertical="center"/>
    </xf>
    <xf numFmtId="0" fontId="16" fillId="0" borderId="0">
      <alignment vertical="center"/>
    </xf>
    <xf numFmtId="38" fontId="10" fillId="0" borderId="0" applyFont="0" applyFill="0" applyBorder="0" applyAlignment="0" applyProtection="0">
      <alignment vertical="center"/>
    </xf>
    <xf numFmtId="0" fontId="9" fillId="0" borderId="0">
      <alignment vertical="center"/>
    </xf>
    <xf numFmtId="0" fontId="16" fillId="0" borderId="0"/>
    <xf numFmtId="38" fontId="16" fillId="0" borderId="0" applyFont="0" applyFill="0" applyBorder="0" applyAlignment="0" applyProtection="0">
      <alignment vertical="center"/>
    </xf>
    <xf numFmtId="0" fontId="16" fillId="0" borderId="0">
      <alignment vertical="center"/>
    </xf>
    <xf numFmtId="0" fontId="16" fillId="0" borderId="0">
      <alignment vertical="center"/>
    </xf>
    <xf numFmtId="0" fontId="74" fillId="0" borderId="0"/>
    <xf numFmtId="0" fontId="16" fillId="0" borderId="0">
      <alignment vertical="center"/>
    </xf>
    <xf numFmtId="0" fontId="8"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6" fillId="0" borderId="0">
      <alignment horizontal="center" vertical="center"/>
    </xf>
    <xf numFmtId="0" fontId="148" fillId="0" borderId="0">
      <alignment vertical="center"/>
    </xf>
    <xf numFmtId="38" fontId="148" fillId="0" borderId="0" applyFont="0" applyFill="0" applyBorder="0" applyAlignment="0" applyProtection="0">
      <alignment vertical="center"/>
    </xf>
    <xf numFmtId="0" fontId="16" fillId="0" borderId="0">
      <alignment vertical="center"/>
    </xf>
    <xf numFmtId="0" fontId="102" fillId="0" borderId="0">
      <alignment vertical="center"/>
    </xf>
    <xf numFmtId="0" fontId="69" fillId="0" borderId="0"/>
    <xf numFmtId="0" fontId="206" fillId="0" borderId="0"/>
    <xf numFmtId="0" fontId="16" fillId="0" borderId="0"/>
  </cellStyleXfs>
  <cellXfs count="3580">
    <xf numFmtId="0" fontId="0" fillId="0" borderId="0" xfId="0"/>
    <xf numFmtId="0" fontId="18" fillId="0" borderId="0" xfId="0" applyFont="1" applyProtection="1"/>
    <xf numFmtId="0" fontId="18" fillId="0" borderId="13" xfId="0" applyFont="1" applyBorder="1" applyProtection="1"/>
    <xf numFmtId="0" fontId="18" fillId="0" borderId="14" xfId="0" applyFont="1" applyBorder="1" applyProtection="1"/>
    <xf numFmtId="0" fontId="18" fillId="0" borderId="27" xfId="0" applyFont="1" applyBorder="1" applyProtection="1"/>
    <xf numFmtId="0" fontId="18" fillId="0" borderId="18" xfId="0" applyFont="1" applyBorder="1" applyProtection="1"/>
    <xf numFmtId="0" fontId="18" fillId="0" borderId="10" xfId="0" applyFont="1" applyBorder="1" applyProtection="1"/>
    <xf numFmtId="0" fontId="18" fillId="0" borderId="26" xfId="0" applyFont="1" applyBorder="1" applyProtection="1"/>
    <xf numFmtId="0" fontId="20" fillId="0" borderId="0" xfId="47" applyProtection="1">
      <alignment vertical="center"/>
    </xf>
    <xf numFmtId="0" fontId="27" fillId="0" borderId="0" xfId="47" applyFont="1" applyProtection="1">
      <alignment vertical="center"/>
    </xf>
    <xf numFmtId="0" fontId="20" fillId="0" borderId="0" xfId="47" applyAlignment="1" applyProtection="1">
      <alignment vertical="center"/>
    </xf>
    <xf numFmtId="0" fontId="27" fillId="0" borderId="0" xfId="0" applyFont="1" applyProtection="1"/>
    <xf numFmtId="0" fontId="27" fillId="0" borderId="0" xfId="0" applyFont="1" applyAlignment="1" applyProtection="1">
      <alignment horizontal="center"/>
    </xf>
    <xf numFmtId="0" fontId="27" fillId="0" borderId="0" xfId="0" applyFont="1" applyBorder="1" applyAlignment="1" applyProtection="1">
      <alignment horizontal="center"/>
    </xf>
    <xf numFmtId="0" fontId="27" fillId="0" borderId="0" xfId="0" applyFont="1" applyAlignment="1" applyProtection="1">
      <alignment vertical="center"/>
    </xf>
    <xf numFmtId="0" fontId="29" fillId="0" borderId="0" xfId="0" applyFont="1" applyProtection="1"/>
    <xf numFmtId="0" fontId="29" fillId="0" borderId="0" xfId="0" applyFont="1" applyAlignment="1" applyProtection="1">
      <alignment horizontal="center"/>
    </xf>
    <xf numFmtId="0" fontId="0" fillId="0" borderId="0" xfId="0" applyAlignment="1">
      <alignment vertical="center"/>
    </xf>
    <xf numFmtId="0" fontId="69" fillId="0" borderId="0" xfId="44" applyProtection="1">
      <alignment vertical="center"/>
      <protection locked="0"/>
    </xf>
    <xf numFmtId="0" fontId="68" fillId="0" borderId="0" xfId="0" applyFont="1" applyFill="1" applyAlignment="1">
      <alignment vertical="center"/>
    </xf>
    <xf numFmtId="0" fontId="27" fillId="0" borderId="0" xfId="0" applyFont="1" applyFill="1" applyAlignment="1">
      <alignment vertical="center"/>
    </xf>
    <xf numFmtId="0" fontId="27" fillId="0" borderId="0" xfId="0" applyFont="1" applyFill="1" applyAlignment="1">
      <alignment horizontal="left" vertical="center"/>
    </xf>
    <xf numFmtId="0" fontId="70" fillId="0" borderId="0" xfId="0" applyFont="1" applyFill="1" applyAlignment="1">
      <alignment vertical="center"/>
    </xf>
    <xf numFmtId="0" fontId="21" fillId="0" borderId="0" xfId="54" applyFont="1" applyFill="1">
      <alignment vertical="center"/>
    </xf>
    <xf numFmtId="0" fontId="58" fillId="0" borderId="0" xfId="54" applyFont="1" applyFill="1">
      <alignment vertical="center"/>
    </xf>
    <xf numFmtId="0" fontId="69" fillId="0" borderId="0" xfId="54">
      <alignment vertical="center"/>
    </xf>
    <xf numFmtId="0" fontId="21" fillId="0" borderId="66" xfId="54" applyFont="1" applyFill="1" applyBorder="1">
      <alignment vertical="center"/>
    </xf>
    <xf numFmtId="0" fontId="21" fillId="0" borderId="0" xfId="54" applyFont="1" applyFill="1" applyBorder="1">
      <alignment vertical="center"/>
    </xf>
    <xf numFmtId="0" fontId="21" fillId="0" borderId="62" xfId="54" applyFont="1" applyFill="1" applyBorder="1">
      <alignment vertical="center"/>
    </xf>
    <xf numFmtId="0" fontId="21" fillId="0" borderId="56" xfId="54" applyFont="1" applyFill="1" applyBorder="1">
      <alignment vertical="center"/>
    </xf>
    <xf numFmtId="0" fontId="21" fillId="0" borderId="59" xfId="54" applyFont="1" applyFill="1" applyBorder="1">
      <alignment vertical="center"/>
    </xf>
    <xf numFmtId="0" fontId="21" fillId="0" borderId="63" xfId="54" applyFont="1" applyFill="1" applyBorder="1">
      <alignment vertical="center"/>
    </xf>
    <xf numFmtId="0" fontId="73" fillId="0" borderId="0" xfId="54" applyFont="1" applyFill="1">
      <alignment vertical="center"/>
    </xf>
    <xf numFmtId="0" fontId="73" fillId="0" borderId="0" xfId="54" applyFont="1" applyFill="1" applyBorder="1">
      <alignment vertical="center"/>
    </xf>
    <xf numFmtId="0" fontId="73" fillId="0" borderId="0" xfId="54" applyFont="1">
      <alignment vertical="center"/>
    </xf>
    <xf numFmtId="0" fontId="21" fillId="0" borderId="136" xfId="54" applyFont="1" applyFill="1" applyBorder="1">
      <alignment vertical="center"/>
    </xf>
    <xf numFmtId="0" fontId="21" fillId="0" borderId="40" xfId="54" applyFont="1" applyFill="1" applyBorder="1">
      <alignment vertical="center"/>
    </xf>
    <xf numFmtId="0" fontId="21" fillId="0" borderId="137" xfId="54" applyFont="1" applyFill="1" applyBorder="1">
      <alignment vertical="center"/>
    </xf>
    <xf numFmtId="0" fontId="73" fillId="0" borderId="66" xfId="54" applyFont="1" applyFill="1" applyBorder="1">
      <alignment vertical="center"/>
    </xf>
    <xf numFmtId="0" fontId="73" fillId="0" borderId="62" xfId="54" applyFont="1" applyFill="1" applyBorder="1">
      <alignment vertical="center"/>
    </xf>
    <xf numFmtId="0" fontId="31" fillId="0" borderId="0" xfId="55" applyFont="1" applyAlignment="1">
      <alignment vertical="center"/>
    </xf>
    <xf numFmtId="0" fontId="29" fillId="0" borderId="0" xfId="55" applyFont="1" applyAlignment="1">
      <alignment vertical="center"/>
    </xf>
    <xf numFmtId="0" fontId="21" fillId="0" borderId="0" xfId="57" applyFont="1" applyFill="1">
      <alignment vertical="center"/>
    </xf>
    <xf numFmtId="0" fontId="74" fillId="0" borderId="14" xfId="58" applyFont="1" applyFill="1" applyBorder="1" applyAlignment="1">
      <alignment vertical="center"/>
    </xf>
    <xf numFmtId="0" fontId="74" fillId="0" borderId="0" xfId="61" applyFont="1" applyFill="1" applyAlignment="1">
      <alignment vertical="center"/>
    </xf>
    <xf numFmtId="0" fontId="73" fillId="0" borderId="66" xfId="54" applyFont="1" applyFill="1" applyBorder="1" applyAlignment="1">
      <alignment horizontal="center" vertical="center"/>
    </xf>
    <xf numFmtId="0" fontId="73" fillId="0" borderId="0" xfId="54" applyFont="1" applyFill="1" applyBorder="1" applyAlignment="1">
      <alignment horizontal="center" vertical="center"/>
    </xf>
    <xf numFmtId="0" fontId="73" fillId="0" borderId="62" xfId="54" applyFont="1" applyFill="1" applyBorder="1" applyAlignment="1">
      <alignment horizontal="center" vertical="center"/>
    </xf>
    <xf numFmtId="0" fontId="21" fillId="0" borderId="0" xfId="54" applyFont="1" applyFill="1" applyBorder="1" applyAlignment="1">
      <alignment horizontal="right" vertical="center"/>
    </xf>
    <xf numFmtId="0" fontId="21" fillId="0" borderId="59" xfId="54" applyFont="1" applyFill="1" applyBorder="1" applyAlignment="1">
      <alignment horizontal="right" vertical="center"/>
    </xf>
    <xf numFmtId="0" fontId="20" fillId="0" borderId="0" xfId="46">
      <alignment vertical="center"/>
    </xf>
    <xf numFmtId="0" fontId="23" fillId="0" borderId="0" xfId="57" applyFont="1" applyFill="1">
      <alignment vertical="center"/>
    </xf>
    <xf numFmtId="0" fontId="23" fillId="0" borderId="66" xfId="57" applyFont="1" applyFill="1" applyBorder="1">
      <alignment vertical="center"/>
    </xf>
    <xf numFmtId="0" fontId="23" fillId="0" borderId="0" xfId="57" applyFont="1" applyFill="1" applyBorder="1">
      <alignment vertical="center"/>
    </xf>
    <xf numFmtId="0" fontId="23" fillId="0" borderId="56" xfId="57" applyFont="1" applyFill="1" applyBorder="1">
      <alignment vertical="center"/>
    </xf>
    <xf numFmtId="0" fontId="23" fillId="0" borderId="59" xfId="57" applyFont="1" applyFill="1" applyBorder="1">
      <alignment vertical="center"/>
    </xf>
    <xf numFmtId="0" fontId="73" fillId="0" borderId="0" xfId="0" applyFont="1" applyAlignment="1">
      <alignment vertical="center"/>
    </xf>
    <xf numFmtId="0" fontId="73" fillId="0" borderId="0" xfId="63" applyFont="1">
      <alignment vertical="center"/>
    </xf>
    <xf numFmtId="0" fontId="69" fillId="0" borderId="0" xfId="54" quotePrefix="1">
      <alignment vertical="center"/>
    </xf>
    <xf numFmtId="0" fontId="21" fillId="0" borderId="66" xfId="54" quotePrefix="1" applyFont="1" applyFill="1" applyBorder="1">
      <alignment vertical="center"/>
    </xf>
    <xf numFmtId="0" fontId="83" fillId="0" borderId="0" xfId="58" applyFont="1" applyFill="1" applyAlignment="1">
      <alignment horizontal="right" vertical="center"/>
    </xf>
    <xf numFmtId="0" fontId="27" fillId="0" borderId="0" xfId="0" applyFont="1" applyFill="1" applyAlignment="1">
      <alignment vertical="center"/>
    </xf>
    <xf numFmtId="0" fontId="27" fillId="0" borderId="0" xfId="0" applyFont="1" applyFill="1" applyAlignment="1">
      <alignment vertical="center"/>
    </xf>
    <xf numFmtId="0" fontId="21" fillId="0" borderId="59" xfId="54" applyFont="1" applyFill="1" applyBorder="1" applyAlignment="1">
      <alignment vertical="center"/>
    </xf>
    <xf numFmtId="0" fontId="21" fillId="0" borderId="0" xfId="54" applyFont="1" applyFill="1" applyBorder="1" applyAlignment="1">
      <alignment vertical="center"/>
    </xf>
    <xf numFmtId="0" fontId="27" fillId="0" borderId="0" xfId="0" applyFont="1" applyFill="1" applyAlignment="1">
      <alignment vertical="center"/>
    </xf>
    <xf numFmtId="0" fontId="21" fillId="0" borderId="0" xfId="57" applyFont="1" applyFill="1">
      <alignment vertical="center"/>
    </xf>
    <xf numFmtId="0" fontId="34" fillId="0" borderId="0" xfId="0" applyFont="1" applyAlignment="1">
      <alignment vertical="center"/>
    </xf>
    <xf numFmtId="0" fontId="88" fillId="0" borderId="0" xfId="64" applyAlignment="1">
      <alignment vertical="center"/>
    </xf>
    <xf numFmtId="0" fontId="27" fillId="0" borderId="0" xfId="0" applyFont="1" applyFill="1" applyAlignment="1">
      <alignment vertical="center"/>
    </xf>
    <xf numFmtId="0" fontId="27" fillId="0" borderId="0" xfId="0" applyFont="1" applyFill="1" applyAlignment="1">
      <alignment vertical="center"/>
    </xf>
    <xf numFmtId="0" fontId="27" fillId="0" borderId="0" xfId="0" applyFont="1" applyFill="1" applyAlignment="1">
      <alignment vertical="center"/>
    </xf>
    <xf numFmtId="0" fontId="27" fillId="26" borderId="0" xfId="0" applyFont="1" applyFill="1" applyAlignment="1">
      <alignment vertical="center"/>
    </xf>
    <xf numFmtId="0" fontId="15" fillId="0" borderId="0" xfId="65">
      <alignment vertical="center"/>
    </xf>
    <xf numFmtId="0" fontId="92" fillId="0" borderId="0" xfId="65" applyFont="1" applyAlignment="1">
      <alignment horizontal="justify" vertical="center"/>
    </xf>
    <xf numFmtId="0" fontId="93" fillId="0" borderId="0" xfId="65" applyFont="1" applyAlignment="1">
      <alignment horizontal="justify" vertical="center"/>
    </xf>
    <xf numFmtId="0" fontId="94" fillId="0" borderId="0" xfId="65" applyFont="1" applyAlignment="1">
      <alignment horizontal="justify" vertical="center"/>
    </xf>
    <xf numFmtId="0" fontId="89" fillId="0" borderId="0" xfId="65" applyFont="1" applyAlignment="1">
      <alignment horizontal="justify" vertical="center"/>
    </xf>
    <xf numFmtId="0" fontId="15" fillId="0" borderId="0" xfId="65" applyAlignment="1">
      <alignment horizontal="justify" vertical="center"/>
    </xf>
    <xf numFmtId="0" fontId="27" fillId="0" borderId="0" xfId="0" applyFont="1" applyFill="1" applyAlignment="1">
      <alignment vertical="center"/>
    </xf>
    <xf numFmtId="0" fontId="21" fillId="0" borderId="0" xfId="66" applyFont="1" applyAlignment="1">
      <alignment vertical="center"/>
    </xf>
    <xf numFmtId="0" fontId="16" fillId="0" borderId="0" xfId="66" applyAlignment="1">
      <alignment vertical="center"/>
    </xf>
    <xf numFmtId="0" fontId="77" fillId="0" borderId="0" xfId="66" applyFont="1" applyAlignment="1">
      <alignment vertical="center"/>
    </xf>
    <xf numFmtId="0" fontId="24" fillId="0" borderId="0" xfId="66" applyFont="1" applyAlignment="1">
      <alignment horizontal="left" vertical="center" wrapText="1"/>
    </xf>
    <xf numFmtId="0" fontId="27" fillId="0" borderId="0" xfId="0" applyFont="1" applyFill="1" applyAlignment="1">
      <alignment vertical="center"/>
    </xf>
    <xf numFmtId="0" fontId="0" fillId="24" borderId="0" xfId="0" applyFill="1" applyAlignment="1">
      <alignment vertical="center"/>
    </xf>
    <xf numFmtId="176" fontId="21" fillId="25" borderId="0" xfId="0" applyNumberFormat="1" applyFont="1" applyFill="1" applyAlignment="1">
      <alignment vertical="center"/>
    </xf>
    <xf numFmtId="0" fontId="27" fillId="0" borderId="0" xfId="0" applyFont="1" applyFill="1" applyAlignment="1">
      <alignment vertical="center"/>
    </xf>
    <xf numFmtId="0" fontId="15" fillId="0" borderId="0" xfId="65">
      <alignment vertical="center"/>
    </xf>
    <xf numFmtId="0" fontId="89" fillId="0" borderId="0" xfId="65" applyFont="1" applyAlignment="1">
      <alignment horizontal="justify" vertical="center" wrapText="1"/>
    </xf>
    <xf numFmtId="0" fontId="89" fillId="0" borderId="19" xfId="65" applyFont="1" applyBorder="1" applyAlignment="1">
      <alignment horizontal="center" vertical="top" wrapText="1"/>
    </xf>
    <xf numFmtId="0" fontId="91" fillId="0" borderId="0" xfId="65" applyFont="1" applyBorder="1" applyAlignment="1">
      <alignment horizontal="center" vertical="top" wrapText="1"/>
    </xf>
    <xf numFmtId="0" fontId="92" fillId="0" borderId="0" xfId="65" applyFont="1" applyBorder="1" applyAlignment="1">
      <alignment horizontal="center" vertical="top" wrapText="1"/>
    </xf>
    <xf numFmtId="0" fontId="92" fillId="0" borderId="0" xfId="65" applyFont="1" applyFill="1" applyBorder="1" applyAlignment="1">
      <alignment horizontal="center" vertical="top" wrapText="1"/>
    </xf>
    <xf numFmtId="0" fontId="91" fillId="0" borderId="19" xfId="65" applyFont="1" applyBorder="1" applyAlignment="1">
      <alignment horizontal="center" vertical="top" shrinkToFit="1"/>
    </xf>
    <xf numFmtId="0" fontId="27" fillId="0" borderId="0" xfId="0" applyFont="1" applyFill="1" applyAlignment="1">
      <alignment vertical="center"/>
    </xf>
    <xf numFmtId="0" fontId="27" fillId="0" borderId="0" xfId="0" applyFont="1" applyFill="1" applyAlignment="1">
      <alignment vertical="center"/>
    </xf>
    <xf numFmtId="0" fontId="27" fillId="0" borderId="0" xfId="0" applyFont="1" applyFill="1" applyAlignment="1">
      <alignment vertical="center"/>
    </xf>
    <xf numFmtId="0" fontId="24" fillId="0" borderId="0" xfId="47" applyFont="1" applyFill="1" applyAlignment="1" applyProtection="1">
      <alignment horizontal="right" vertical="center"/>
    </xf>
    <xf numFmtId="0" fontId="20" fillId="0" borderId="0" xfId="47" applyFill="1" applyProtection="1">
      <alignment vertical="center"/>
    </xf>
    <xf numFmtId="176" fontId="21" fillId="0" borderId="0" xfId="54" applyNumberFormat="1" applyFont="1" applyFill="1" applyAlignment="1">
      <alignment vertical="center"/>
    </xf>
    <xf numFmtId="0" fontId="18" fillId="0" borderId="0" xfId="0" applyFont="1" applyBorder="1" applyAlignment="1" applyProtection="1">
      <alignment shrinkToFit="1"/>
    </xf>
    <xf numFmtId="0" fontId="18" fillId="0" borderId="0" xfId="0" applyFont="1" applyBorder="1" applyAlignment="1" applyProtection="1">
      <alignment vertical="top" shrinkToFit="1"/>
    </xf>
    <xf numFmtId="0" fontId="34" fillId="0" borderId="0" xfId="0" applyFont="1" applyFill="1" applyAlignment="1">
      <alignment vertical="center"/>
    </xf>
    <xf numFmtId="0" fontId="27" fillId="0" borderId="0" xfId="0" applyFont="1" applyAlignment="1">
      <alignment horizontal="left" vertical="center"/>
    </xf>
    <xf numFmtId="0" fontId="33" fillId="0" borderId="0" xfId="0" applyFont="1" applyAlignment="1">
      <alignment horizontal="center" vertical="center"/>
    </xf>
    <xf numFmtId="0" fontId="27" fillId="0" borderId="0" xfId="0" applyFont="1" applyAlignment="1">
      <alignment vertical="center"/>
    </xf>
    <xf numFmtId="0" fontId="54" fillId="0" borderId="0" xfId="0" applyFont="1" applyAlignment="1">
      <alignment vertical="center"/>
    </xf>
    <xf numFmtId="0" fontId="106" fillId="27" borderId="0" xfId="0" applyFont="1" applyFill="1" applyBorder="1" applyAlignment="1">
      <alignment horizontal="left" vertical="center"/>
    </xf>
    <xf numFmtId="0" fontId="106" fillId="27" borderId="0" xfId="0" applyFont="1" applyFill="1" applyAlignment="1">
      <alignment horizontal="left" vertical="center"/>
    </xf>
    <xf numFmtId="0" fontId="54" fillId="0" borderId="0" xfId="0" applyFont="1" applyBorder="1" applyAlignment="1">
      <alignment vertical="center"/>
    </xf>
    <xf numFmtId="0" fontId="22" fillId="0" borderId="0" xfId="67" applyFont="1" applyFill="1" applyAlignment="1">
      <alignment vertical="center"/>
    </xf>
    <xf numFmtId="0" fontId="21" fillId="0" borderId="0" xfId="67" applyFont="1" applyFill="1" applyAlignment="1">
      <alignment vertical="center"/>
    </xf>
    <xf numFmtId="0" fontId="0" fillId="0" borderId="0" xfId="67" applyFont="1" applyAlignment="1">
      <alignment horizontal="right" vertical="top"/>
    </xf>
    <xf numFmtId="0" fontId="0" fillId="0" borderId="0" xfId="67" applyFont="1" applyAlignment="1">
      <alignment vertical="center"/>
    </xf>
    <xf numFmtId="0" fontId="21" fillId="0" borderId="0" xfId="67" applyFont="1" applyFill="1" applyBorder="1" applyAlignment="1">
      <alignment vertical="center"/>
    </xf>
    <xf numFmtId="0" fontId="108" fillId="0" borderId="0" xfId="67" applyFont="1" applyFill="1" applyBorder="1" applyAlignment="1">
      <alignment horizontal="left" vertical="center"/>
    </xf>
    <xf numFmtId="0" fontId="104" fillId="0" borderId="0" xfId="67" applyFont="1" applyFill="1" applyBorder="1" applyAlignment="1">
      <alignment vertical="center" wrapText="1"/>
    </xf>
    <xf numFmtId="0" fontId="27" fillId="0" borderId="0" xfId="67" applyFont="1" applyFill="1" applyBorder="1" applyAlignment="1">
      <alignment vertical="center"/>
    </xf>
    <xf numFmtId="0" fontId="56" fillId="0" borderId="0" xfId="67" applyFont="1" applyFill="1" applyAlignment="1">
      <alignment horizontal="distributed" vertical="center" indent="1"/>
    </xf>
    <xf numFmtId="0" fontId="109" fillId="0" borderId="0" xfId="67" applyFont="1" applyFill="1" applyBorder="1" applyAlignment="1">
      <alignment horizontal="center" vertical="center"/>
    </xf>
    <xf numFmtId="0" fontId="21" fillId="0" borderId="0" xfId="67" applyFont="1" applyFill="1" applyBorder="1" applyAlignment="1">
      <alignment horizontal="right" vertical="center"/>
    </xf>
    <xf numFmtId="0" fontId="23" fillId="0" borderId="0" xfId="67" applyFont="1" applyFill="1" applyBorder="1" applyAlignment="1">
      <alignment horizontal="right" vertical="center"/>
    </xf>
    <xf numFmtId="0" fontId="21" fillId="0" borderId="0" xfId="67" applyFont="1" applyFill="1" applyBorder="1" applyAlignment="1">
      <alignment horizontal="center" vertical="center" wrapText="1"/>
    </xf>
    <xf numFmtId="0" fontId="23" fillId="0" borderId="0" xfId="67" applyFont="1" applyFill="1" applyBorder="1" applyAlignment="1"/>
    <xf numFmtId="0" fontId="23" fillId="0" borderId="0" xfId="67" applyFont="1" applyFill="1" applyBorder="1" applyAlignment="1">
      <alignment vertical="center"/>
    </xf>
    <xf numFmtId="0" fontId="23" fillId="0" borderId="0" xfId="67" applyFont="1" applyFill="1" applyAlignment="1">
      <alignment vertical="center"/>
    </xf>
    <xf numFmtId="0" fontId="110" fillId="0" borderId="0" xfId="67" applyFont="1" applyFill="1" applyBorder="1" applyAlignment="1">
      <alignment vertical="center"/>
    </xf>
    <xf numFmtId="0" fontId="111" fillId="0" borderId="0" xfId="67" applyFont="1" applyFill="1" applyBorder="1" applyAlignment="1">
      <alignment vertical="center"/>
    </xf>
    <xf numFmtId="0" fontId="27" fillId="0" borderId="0" xfId="67" applyFont="1" applyAlignment="1">
      <alignment vertical="center"/>
    </xf>
    <xf numFmtId="0" fontId="23" fillId="0" borderId="0" xfId="67" applyFont="1" applyAlignment="1">
      <alignment vertical="center"/>
    </xf>
    <xf numFmtId="0" fontId="110" fillId="0" borderId="0" xfId="67" applyFont="1" applyAlignment="1">
      <alignment vertical="center" wrapText="1"/>
    </xf>
    <xf numFmtId="0" fontId="23" fillId="0" borderId="0" xfId="67" applyFont="1" applyAlignment="1">
      <alignment vertical="center" wrapText="1"/>
    </xf>
    <xf numFmtId="0" fontId="57" fillId="0" borderId="0" xfId="67" applyFont="1" applyAlignment="1">
      <alignment vertical="center"/>
    </xf>
    <xf numFmtId="0" fontId="110" fillId="0" borderId="0" xfId="67" applyFont="1" applyAlignment="1">
      <alignment vertical="center"/>
    </xf>
    <xf numFmtId="0" fontId="57" fillId="0" borderId="0" xfId="67" applyFont="1" applyAlignment="1">
      <alignment vertical="center" wrapText="1"/>
    </xf>
    <xf numFmtId="0" fontId="112" fillId="0" borderId="0" xfId="67" applyFont="1" applyAlignment="1">
      <alignment vertical="center" wrapText="1"/>
    </xf>
    <xf numFmtId="0" fontId="21" fillId="0" borderId="0" xfId="67" applyFont="1" applyAlignment="1">
      <alignment vertical="center"/>
    </xf>
    <xf numFmtId="0" fontId="112" fillId="0" borderId="0" xfId="67" applyFont="1" applyAlignment="1">
      <alignment vertical="center"/>
    </xf>
    <xf numFmtId="0" fontId="113" fillId="0" borderId="0" xfId="67" applyFont="1" applyAlignment="1">
      <alignment vertical="center"/>
    </xf>
    <xf numFmtId="0" fontId="107" fillId="0" borderId="0" xfId="44" applyFont="1">
      <alignment vertical="center"/>
    </xf>
    <xf numFmtId="0" fontId="107" fillId="0" borderId="0" xfId="44" applyFont="1" applyAlignment="1">
      <alignment vertical="center"/>
    </xf>
    <xf numFmtId="0" fontId="107" fillId="0" borderId="0" xfId="44" applyFont="1" applyFill="1" applyAlignment="1">
      <alignment vertical="center"/>
    </xf>
    <xf numFmtId="0" fontId="69" fillId="0" borderId="0" xfId="44">
      <alignment vertical="center"/>
    </xf>
    <xf numFmtId="0" fontId="107" fillId="0" borderId="0" xfId="44" applyFont="1" applyAlignment="1">
      <alignment horizontal="center" vertical="center"/>
    </xf>
    <xf numFmtId="0" fontId="107" fillId="24" borderId="0" xfId="44" applyFont="1" applyFill="1">
      <alignment vertical="center"/>
    </xf>
    <xf numFmtId="49" fontId="74" fillId="24" borderId="0" xfId="49" applyNumberFormat="1" applyFont="1" applyFill="1" applyAlignment="1">
      <alignment vertical="center"/>
    </xf>
    <xf numFmtId="49" fontId="74" fillId="24" borderId="0" xfId="49" applyNumberFormat="1" applyFont="1" applyFill="1" applyAlignment="1">
      <alignment shrinkToFit="1"/>
    </xf>
    <xf numFmtId="0" fontId="27" fillId="0" borderId="0" xfId="80" applyNumberFormat="1" applyFont="1" applyBorder="1" applyAlignment="1">
      <alignment vertical="center"/>
    </xf>
    <xf numFmtId="0" fontId="16" fillId="0" borderId="0" xfId="80" applyNumberFormat="1" applyFont="1" applyBorder="1" applyAlignment="1">
      <alignment vertical="center"/>
    </xf>
    <xf numFmtId="0" fontId="58" fillId="0" borderId="0" xfId="80" applyNumberFormat="1" applyFont="1" applyBorder="1" applyAlignment="1">
      <alignment vertical="center"/>
    </xf>
    <xf numFmtId="0" fontId="91" fillId="0" borderId="0" xfId="65" applyFont="1">
      <alignment vertical="center"/>
    </xf>
    <xf numFmtId="0" fontId="91" fillId="0" borderId="0" xfId="65" applyFont="1" applyAlignment="1">
      <alignment vertical="center"/>
    </xf>
    <xf numFmtId="0" fontId="91" fillId="0" borderId="0" xfId="65" applyFont="1" applyAlignment="1">
      <alignment horizontal="center" vertical="center"/>
    </xf>
    <xf numFmtId="0" fontId="89" fillId="0" borderId="19" xfId="65" applyFont="1" applyBorder="1" applyAlignment="1">
      <alignment horizontal="center" vertical="center" wrapText="1"/>
    </xf>
    <xf numFmtId="0" fontId="27" fillId="0" borderId="0" xfId="80" applyFont="1" applyAlignment="1">
      <alignment vertical="center"/>
    </xf>
    <xf numFmtId="0" fontId="58" fillId="0" borderId="0" xfId="80" applyFont="1" applyAlignment="1">
      <alignment vertical="center"/>
    </xf>
    <xf numFmtId="0" fontId="53" fillId="0" borderId="0" xfId="80" applyFont="1" applyAlignment="1">
      <alignment vertical="center"/>
    </xf>
    <xf numFmtId="0" fontId="53" fillId="0" borderId="0" xfId="80" applyFont="1" applyFill="1" applyBorder="1" applyAlignment="1">
      <alignment vertical="center" wrapText="1"/>
    </xf>
    <xf numFmtId="0" fontId="53" fillId="0" borderId="0" xfId="80" applyFont="1" applyFill="1" applyBorder="1" applyAlignment="1">
      <alignment horizontal="justify" vertical="center" wrapText="1"/>
    </xf>
    <xf numFmtId="0" fontId="53" fillId="0" borderId="0" xfId="80" applyFont="1" applyBorder="1" applyAlignment="1">
      <alignment vertical="center"/>
    </xf>
    <xf numFmtId="0" fontId="53" fillId="0" borderId="0" xfId="80" applyFont="1" applyAlignment="1">
      <alignment horizontal="left" vertical="center"/>
    </xf>
    <xf numFmtId="0" fontId="53" fillId="0" borderId="0" xfId="80" applyFont="1" applyAlignment="1"/>
    <xf numFmtId="0" fontId="53" fillId="0" borderId="0" xfId="80" applyFont="1" applyAlignment="1">
      <alignment horizontal="center" vertical="center"/>
    </xf>
    <xf numFmtId="0" fontId="53" fillId="0" borderId="0" xfId="80" applyFont="1" applyBorder="1" applyAlignment="1">
      <alignment horizontal="left" vertical="center"/>
    </xf>
    <xf numFmtId="0" fontId="53" fillId="0" borderId="0" xfId="80" applyFont="1" applyBorder="1" applyAlignment="1">
      <alignment horizontal="center" vertical="center"/>
    </xf>
    <xf numFmtId="0" fontId="29" fillId="0" borderId="0" xfId="80" applyFont="1" applyBorder="1" applyAlignment="1">
      <alignment vertical="center"/>
    </xf>
    <xf numFmtId="49" fontId="53" fillId="0" borderId="0" xfId="80" applyNumberFormat="1" applyFont="1" applyBorder="1" applyAlignment="1">
      <alignment horizontal="right" vertical="center" wrapText="1"/>
    </xf>
    <xf numFmtId="0" fontId="53" fillId="0" borderId="0" xfId="80" applyFont="1" applyBorder="1" applyAlignment="1">
      <alignment horizontal="distributed" vertical="center"/>
    </xf>
    <xf numFmtId="49" fontId="53" fillId="0" borderId="0" xfId="80" applyNumberFormat="1" applyFont="1" applyBorder="1" applyAlignment="1">
      <alignment horizontal="right" vertical="center"/>
    </xf>
    <xf numFmtId="0" fontId="53" fillId="0" borderId="0" xfId="80" applyFont="1" applyBorder="1" applyAlignment="1">
      <alignment horizontal="distributed" vertical="center" wrapText="1"/>
    </xf>
    <xf numFmtId="0" fontId="53" fillId="0" borderId="206" xfId="80" applyFont="1" applyBorder="1" applyAlignment="1">
      <alignment vertical="center"/>
    </xf>
    <xf numFmtId="0" fontId="53" fillId="0" borderId="205" xfId="80" applyFont="1" applyBorder="1" applyAlignment="1">
      <alignment vertical="center"/>
    </xf>
    <xf numFmtId="0" fontId="53" fillId="0" borderId="210" xfId="80" applyFont="1" applyBorder="1" applyAlignment="1">
      <alignment vertical="center"/>
    </xf>
    <xf numFmtId="0" fontId="53" fillId="0" borderId="211" xfId="80" applyFont="1" applyBorder="1" applyAlignment="1">
      <alignment vertical="center"/>
    </xf>
    <xf numFmtId="0" fontId="53" fillId="0" borderId="213" xfId="80" applyFont="1" applyBorder="1" applyAlignment="1">
      <alignment vertical="center"/>
    </xf>
    <xf numFmtId="0" fontId="53" fillId="0" borderId="15" xfId="80" applyFont="1" applyBorder="1" applyAlignment="1">
      <alignment vertical="center"/>
    </xf>
    <xf numFmtId="0" fontId="53" fillId="0" borderId="214" xfId="80" applyFont="1" applyBorder="1" applyAlignment="1">
      <alignment vertical="center"/>
    </xf>
    <xf numFmtId="0" fontId="53" fillId="0" borderId="215" xfId="80" applyFont="1" applyFill="1" applyBorder="1" applyAlignment="1">
      <alignment vertical="center"/>
    </xf>
    <xf numFmtId="0" fontId="29" fillId="0" borderId="215" xfId="80" applyFont="1" applyBorder="1" applyAlignment="1">
      <alignment vertical="center"/>
    </xf>
    <xf numFmtId="0" fontId="53" fillId="0" borderId="215" xfId="80" applyFont="1" applyBorder="1" applyAlignment="1">
      <alignment vertical="center"/>
    </xf>
    <xf numFmtId="0" fontId="53" fillId="0" borderId="216" xfId="80" applyFont="1" applyBorder="1" applyAlignment="1">
      <alignment vertical="center"/>
    </xf>
    <xf numFmtId="58" fontId="53" fillId="0" borderId="0" xfId="80" applyNumberFormat="1" applyFont="1" applyBorder="1" applyAlignment="1">
      <alignment vertical="center"/>
    </xf>
    <xf numFmtId="176" fontId="53" fillId="0" borderId="222" xfId="80" applyNumberFormat="1" applyFont="1" applyBorder="1" applyAlignment="1">
      <alignment vertical="center" wrapText="1"/>
    </xf>
    <xf numFmtId="0" fontId="34" fillId="0" borderId="0" xfId="80" applyNumberFormat="1" applyFont="1" applyBorder="1" applyAlignment="1">
      <alignment vertical="center"/>
    </xf>
    <xf numFmtId="0" fontId="21" fillId="27" borderId="0" xfId="0" applyFont="1" applyFill="1" applyAlignment="1">
      <alignment vertical="center"/>
    </xf>
    <xf numFmtId="0" fontId="21" fillId="27" borderId="0" xfId="0" applyFont="1" applyFill="1" applyBorder="1" applyAlignment="1">
      <alignment vertical="center"/>
    </xf>
    <xf numFmtId="0" fontId="21" fillId="27" borderId="211" xfId="0" applyFont="1" applyFill="1" applyBorder="1" applyAlignment="1">
      <alignment vertical="center"/>
    </xf>
    <xf numFmtId="0" fontId="24" fillId="27" borderId="211" xfId="0" applyFont="1" applyFill="1" applyBorder="1" applyAlignment="1">
      <alignment horizontal="distributed" vertical="center" wrapText="1"/>
    </xf>
    <xf numFmtId="0" fontId="24" fillId="27" borderId="0" xfId="0" applyFont="1" applyFill="1" applyBorder="1" applyAlignment="1">
      <alignment horizontal="distributed" vertical="center" wrapText="1"/>
    </xf>
    <xf numFmtId="0" fontId="21" fillId="27" borderId="215" xfId="0" applyFont="1" applyFill="1" applyBorder="1" applyAlignment="1">
      <alignment vertical="center"/>
    </xf>
    <xf numFmtId="0" fontId="21" fillId="27" borderId="214" xfId="0" applyFont="1" applyFill="1" applyBorder="1" applyAlignment="1">
      <alignment vertical="center"/>
    </xf>
    <xf numFmtId="0" fontId="21" fillId="27" borderId="213" xfId="0" applyFont="1" applyFill="1" applyBorder="1" applyAlignment="1">
      <alignment vertical="center"/>
    </xf>
    <xf numFmtId="0" fontId="21" fillId="27" borderId="217" xfId="0" applyFont="1" applyFill="1" applyBorder="1" applyAlignment="1">
      <alignment vertical="center"/>
    </xf>
    <xf numFmtId="0" fontId="21" fillId="27" borderId="212" xfId="0" applyFont="1" applyFill="1" applyBorder="1" applyAlignment="1">
      <alignment vertical="center"/>
    </xf>
    <xf numFmtId="0" fontId="21" fillId="27" borderId="210" xfId="0" applyFont="1" applyFill="1" applyBorder="1" applyAlignment="1">
      <alignment vertical="center"/>
    </xf>
    <xf numFmtId="0" fontId="105" fillId="27" borderId="217" xfId="0" applyFont="1" applyFill="1" applyBorder="1" applyAlignment="1">
      <alignment vertical="center" wrapText="1"/>
    </xf>
    <xf numFmtId="0" fontId="105" fillId="27" borderId="0" xfId="0" applyFont="1" applyFill="1" applyBorder="1" applyAlignment="1">
      <alignment vertical="center" wrapText="1"/>
    </xf>
    <xf numFmtId="0" fontId="105" fillId="27" borderId="213" xfId="0" applyFont="1" applyFill="1" applyBorder="1" applyAlignment="1">
      <alignment vertical="center" wrapText="1"/>
    </xf>
    <xf numFmtId="0" fontId="21" fillId="27" borderId="223" xfId="0" applyFont="1" applyFill="1" applyBorder="1" applyAlignment="1">
      <alignment vertical="center"/>
    </xf>
    <xf numFmtId="0" fontId="21" fillId="0" borderId="213" xfId="0" applyFont="1" applyBorder="1" applyAlignment="1">
      <alignment horizontal="center" vertical="center"/>
    </xf>
    <xf numFmtId="0" fontId="23" fillId="27" borderId="0" xfId="0" applyFont="1" applyFill="1" applyBorder="1" applyAlignment="1">
      <alignment horizontal="distributed" vertical="center" wrapText="1"/>
    </xf>
    <xf numFmtId="0" fontId="21" fillId="27" borderId="0" xfId="0" applyFont="1" applyFill="1" applyBorder="1" applyAlignment="1">
      <alignment horizontal="distributed" vertical="center" wrapText="1"/>
    </xf>
    <xf numFmtId="0" fontId="21" fillId="27" borderId="217" xfId="0" applyFont="1" applyFill="1" applyBorder="1" applyAlignment="1">
      <alignment horizontal="center" vertical="center"/>
    </xf>
    <xf numFmtId="0" fontId="21" fillId="27" borderId="0" xfId="0" applyFont="1" applyFill="1" applyBorder="1" applyAlignment="1">
      <alignment horizontal="center" vertical="center"/>
    </xf>
    <xf numFmtId="0" fontId="21" fillId="27" borderId="212" xfId="0" applyFont="1" applyFill="1" applyBorder="1" applyAlignment="1">
      <alignment horizontal="center" vertical="center"/>
    </xf>
    <xf numFmtId="0" fontId="21" fillId="27" borderId="211" xfId="0" applyFont="1" applyFill="1" applyBorder="1" applyAlignment="1">
      <alignment horizontal="center" vertical="center"/>
    </xf>
    <xf numFmtId="0" fontId="21" fillId="27" borderId="0" xfId="0" applyFont="1" applyFill="1" applyBorder="1" applyAlignment="1">
      <alignment horizontal="left" vertical="center"/>
    </xf>
    <xf numFmtId="0" fontId="21" fillId="27" borderId="223" xfId="0" applyFont="1" applyFill="1" applyBorder="1" applyAlignment="1">
      <alignment horizontal="center" vertical="center"/>
    </xf>
    <xf numFmtId="0" fontId="21" fillId="27" borderId="214" xfId="0" applyFont="1" applyFill="1" applyBorder="1" applyAlignment="1">
      <alignment horizontal="center" vertical="center"/>
    </xf>
    <xf numFmtId="0" fontId="21" fillId="27" borderId="210" xfId="0" applyFont="1" applyFill="1" applyBorder="1" applyAlignment="1">
      <alignment horizontal="center" vertical="center"/>
    </xf>
    <xf numFmtId="0" fontId="21" fillId="27" borderId="0" xfId="0" applyFont="1" applyFill="1" applyBorder="1" applyAlignment="1">
      <alignment horizontal="right" vertical="center"/>
    </xf>
    <xf numFmtId="0" fontId="21" fillId="27" borderId="214" xfId="0" applyFont="1" applyFill="1" applyBorder="1" applyAlignment="1">
      <alignment horizontal="center" vertical="center" wrapText="1"/>
    </xf>
    <xf numFmtId="0" fontId="21" fillId="27" borderId="213" xfId="0" applyFont="1" applyFill="1" applyBorder="1" applyAlignment="1">
      <alignment horizontal="center" vertical="center" wrapText="1"/>
    </xf>
    <xf numFmtId="0" fontId="21" fillId="27" borderId="210" xfId="0" applyFont="1" applyFill="1" applyBorder="1" applyAlignment="1">
      <alignment horizontal="center" vertical="center" wrapText="1"/>
    </xf>
    <xf numFmtId="0" fontId="21" fillId="27" borderId="0" xfId="0" applyFont="1" applyFill="1" applyBorder="1" applyAlignment="1"/>
    <xf numFmtId="0" fontId="21" fillId="27" borderId="219" xfId="0" applyFont="1" applyFill="1" applyBorder="1" applyAlignment="1">
      <alignment vertical="center"/>
    </xf>
    <xf numFmtId="0" fontId="21" fillId="27" borderId="211" xfId="0" applyFont="1" applyFill="1" applyBorder="1" applyAlignment="1">
      <alignment horizontal="distributed" vertical="center" wrapText="1"/>
    </xf>
    <xf numFmtId="0" fontId="55" fillId="27" borderId="0" xfId="0" applyFont="1" applyFill="1" applyBorder="1" applyAlignment="1">
      <alignment horizontal="center" vertical="top"/>
    </xf>
    <xf numFmtId="0" fontId="30" fillId="0" borderId="0" xfId="0" applyFont="1"/>
    <xf numFmtId="0" fontId="29" fillId="0" borderId="0" xfId="0" applyFont="1"/>
    <xf numFmtId="0" fontId="29" fillId="0" borderId="0" xfId="0" applyFont="1" applyAlignment="1">
      <alignment horizontal="center"/>
    </xf>
    <xf numFmtId="0" fontId="29" fillId="0" borderId="220" xfId="0" applyFont="1" applyBorder="1" applyAlignment="1">
      <alignment horizontal="distributed" vertical="center"/>
    </xf>
    <xf numFmtId="0" fontId="29" fillId="0" borderId="221" xfId="0" applyFont="1" applyBorder="1" applyAlignment="1">
      <alignment horizontal="distributed" vertical="center"/>
    </xf>
    <xf numFmtId="0" fontId="29" fillId="0" borderId="224" xfId="0" applyFont="1" applyBorder="1" applyAlignment="1">
      <alignment horizontal="center"/>
    </xf>
    <xf numFmtId="0" fontId="29" fillId="0" borderId="23" xfId="0" applyFont="1" applyBorder="1" applyAlignment="1">
      <alignment horizontal="center" vertical="center"/>
    </xf>
    <xf numFmtId="0" fontId="53" fillId="0" borderId="0" xfId="0" applyFont="1"/>
    <xf numFmtId="0" fontId="53" fillId="0" borderId="224" xfId="0" applyFont="1" applyBorder="1"/>
    <xf numFmtId="0" fontId="53" fillId="0" borderId="0" xfId="0" applyFont="1" applyBorder="1"/>
    <xf numFmtId="0" fontId="53" fillId="0" borderId="0" xfId="0" applyFont="1" applyBorder="1" applyAlignment="1">
      <alignment horizontal="center" vertical="center"/>
    </xf>
    <xf numFmtId="0" fontId="53" fillId="0" borderId="224" xfId="0" applyFont="1" applyBorder="1" applyAlignment="1">
      <alignment horizontal="distributed" vertical="center"/>
    </xf>
    <xf numFmtId="0" fontId="53" fillId="0" borderId="23" xfId="0" applyFont="1" applyBorder="1" applyAlignment="1">
      <alignment horizontal="center"/>
    </xf>
    <xf numFmtId="0" fontId="29" fillId="0" borderId="0" xfId="0" applyFont="1" applyBorder="1" applyAlignment="1">
      <alignment horizontal="distributed" vertical="center"/>
    </xf>
    <xf numFmtId="0" fontId="29" fillId="0" borderId="0" xfId="0" applyFont="1" applyBorder="1" applyAlignment="1">
      <alignment horizontal="center"/>
    </xf>
    <xf numFmtId="0" fontId="116" fillId="0" borderId="0" xfId="0" applyFont="1" applyAlignment="1">
      <alignment horizontal="left" vertical="center"/>
    </xf>
    <xf numFmtId="0" fontId="118" fillId="0" borderId="0" xfId="0" applyFont="1"/>
    <xf numFmtId="0" fontId="31" fillId="0" borderId="0" xfId="0" applyFont="1"/>
    <xf numFmtId="0" fontId="54" fillId="0" borderId="0" xfId="0" applyFont="1" applyFill="1" applyAlignment="1">
      <alignment vertical="center"/>
    </xf>
    <xf numFmtId="0" fontId="21" fillId="0" borderId="0" xfId="0" applyFont="1" applyFill="1" applyAlignment="1">
      <alignment vertical="center"/>
    </xf>
    <xf numFmtId="0" fontId="106" fillId="27" borderId="0" xfId="0" applyFont="1" applyFill="1" applyAlignment="1">
      <alignment vertical="center"/>
    </xf>
    <xf numFmtId="0" fontId="23" fillId="27" borderId="0" xfId="0" applyFont="1" applyFill="1" applyAlignment="1">
      <alignment vertical="center"/>
    </xf>
    <xf numFmtId="0" fontId="21" fillId="27" borderId="213" xfId="0" applyFont="1" applyFill="1" applyBorder="1" applyAlignment="1">
      <alignment horizontal="center" vertical="center"/>
    </xf>
    <xf numFmtId="0" fontId="23" fillId="27" borderId="0" xfId="0" applyFont="1" applyFill="1" applyBorder="1" applyAlignment="1">
      <alignment horizontal="right" vertical="center"/>
    </xf>
    <xf numFmtId="0" fontId="21" fillId="27" borderId="0" xfId="0" applyFont="1" applyFill="1" applyBorder="1" applyAlignment="1">
      <alignment horizontal="distributed" vertical="center"/>
    </xf>
    <xf numFmtId="0" fontId="21" fillId="27" borderId="0" xfId="0" applyFont="1" applyFill="1" applyAlignment="1">
      <alignment horizontal="distributed" vertical="center"/>
    </xf>
    <xf numFmtId="0" fontId="23" fillId="27" borderId="0" xfId="0" applyFont="1" applyFill="1" applyAlignment="1">
      <alignment horizontal="distributed" vertical="center"/>
    </xf>
    <xf numFmtId="0" fontId="56" fillId="27" borderId="0" xfId="0" applyFont="1" applyFill="1" applyBorder="1" applyAlignment="1">
      <alignment vertical="center"/>
    </xf>
    <xf numFmtId="0" fontId="56" fillId="27" borderId="0" xfId="0" applyFont="1" applyFill="1" applyAlignment="1">
      <alignment vertical="center"/>
    </xf>
    <xf numFmtId="0" fontId="21" fillId="27" borderId="215" xfId="0" applyFont="1" applyFill="1" applyBorder="1" applyAlignment="1">
      <alignment horizontal="distributed" vertical="center"/>
    </xf>
    <xf numFmtId="0" fontId="23" fillId="27" borderId="0" xfId="0" applyFont="1" applyFill="1" applyBorder="1" applyAlignment="1">
      <alignment vertical="center"/>
    </xf>
    <xf numFmtId="0" fontId="21" fillId="27" borderId="211" xfId="0" applyFont="1" applyFill="1" applyBorder="1" applyAlignment="1">
      <alignment horizontal="distributed" vertical="center"/>
    </xf>
    <xf numFmtId="0" fontId="23" fillId="27" borderId="215" xfId="0" applyFont="1" applyFill="1" applyBorder="1" applyAlignment="1">
      <alignment horizontal="distributed" vertical="center" wrapText="1"/>
    </xf>
    <xf numFmtId="0" fontId="23" fillId="27" borderId="0" xfId="0" applyFont="1" applyFill="1" applyAlignment="1">
      <alignment horizontal="distributed" vertical="center" wrapText="1"/>
    </xf>
    <xf numFmtId="0" fontId="55" fillId="27" borderId="0" xfId="0" applyFont="1" applyFill="1" applyAlignment="1">
      <alignment horizontal="center" vertical="top"/>
    </xf>
    <xf numFmtId="0" fontId="56" fillId="27" borderId="0" xfId="0" applyFont="1" applyFill="1" applyAlignment="1">
      <alignment horizontal="left" vertical="center"/>
    </xf>
    <xf numFmtId="0" fontId="24" fillId="0" borderId="0" xfId="82" applyFont="1" applyAlignment="1">
      <alignment horizontal="center" vertical="center"/>
    </xf>
    <xf numFmtId="0" fontId="24" fillId="0" borderId="0" xfId="82" applyFont="1">
      <alignment vertical="center"/>
    </xf>
    <xf numFmtId="0" fontId="24" fillId="0" borderId="0" xfId="82" applyFont="1" applyAlignment="1">
      <alignment horizontal="right" vertical="center"/>
    </xf>
    <xf numFmtId="0" fontId="34" fillId="0" borderId="0" xfId="80" applyNumberFormat="1" applyFont="1" applyBorder="1" applyAlignment="1">
      <alignment vertical="center"/>
    </xf>
    <xf numFmtId="0" fontId="58" fillId="0" borderId="0" xfId="83" applyFont="1">
      <alignment vertical="center"/>
    </xf>
    <xf numFmtId="0" fontId="53" fillId="0" borderId="0" xfId="83" applyFont="1" applyAlignment="1">
      <alignment horizontal="center" vertical="center"/>
    </xf>
    <xf numFmtId="0" fontId="120" fillId="0" borderId="0" xfId="83" applyFont="1" applyAlignment="1">
      <alignment vertical="center"/>
    </xf>
    <xf numFmtId="0" fontId="53" fillId="0" borderId="0" xfId="83" applyFont="1">
      <alignment vertical="center"/>
    </xf>
    <xf numFmtId="0" fontId="53" fillId="0" borderId="0" xfId="83" applyFont="1" applyAlignment="1">
      <alignment horizontal="right" vertical="center"/>
    </xf>
    <xf numFmtId="0" fontId="53" fillId="0" borderId="0" xfId="83" applyFont="1" applyAlignment="1">
      <alignment horizontal="distributed" vertical="center" indent="1"/>
    </xf>
    <xf numFmtId="0" fontId="34" fillId="0" borderId="0" xfId="83" applyFont="1">
      <alignment vertical="center"/>
    </xf>
    <xf numFmtId="0" fontId="121" fillId="0" borderId="0" xfId="83" applyFont="1" applyAlignment="1">
      <alignment horizontal="right" vertical="center"/>
    </xf>
    <xf numFmtId="0" fontId="34" fillId="0" borderId="232" xfId="83" applyFont="1" applyBorder="1">
      <alignment vertical="center"/>
    </xf>
    <xf numFmtId="0" fontId="53" fillId="0" borderId="233" xfId="83" applyFont="1" applyBorder="1">
      <alignment vertical="center"/>
    </xf>
    <xf numFmtId="0" fontId="53" fillId="0" borderId="234" xfId="83" applyFont="1" applyBorder="1">
      <alignment vertical="center"/>
    </xf>
    <xf numFmtId="0" fontId="58" fillId="0" borderId="237" xfId="83" applyFont="1" applyBorder="1">
      <alignment vertical="center"/>
    </xf>
    <xf numFmtId="0" fontId="58" fillId="0" borderId="238" xfId="83" applyFont="1" applyBorder="1">
      <alignment vertical="center"/>
    </xf>
    <xf numFmtId="0" fontId="58" fillId="0" borderId="239" xfId="83" applyFont="1" applyBorder="1">
      <alignment vertical="center"/>
    </xf>
    <xf numFmtId="0" fontId="79" fillId="0" borderId="0" xfId="83" applyFont="1">
      <alignment vertical="center"/>
    </xf>
    <xf numFmtId="0" fontId="58" fillId="24" borderId="240" xfId="83" applyFont="1" applyFill="1" applyBorder="1" applyAlignment="1">
      <alignment horizontal="center" vertical="center"/>
    </xf>
    <xf numFmtId="0" fontId="58" fillId="24" borderId="242" xfId="83" applyFont="1" applyFill="1" applyBorder="1" applyAlignment="1">
      <alignment horizontal="center" vertical="center" wrapText="1"/>
    </xf>
    <xf numFmtId="0" fontId="58" fillId="0" borderId="31" xfId="83" applyFont="1" applyBorder="1">
      <alignment vertical="center"/>
    </xf>
    <xf numFmtId="0" fontId="58" fillId="0" borderId="38" xfId="83" applyFont="1" applyBorder="1">
      <alignment vertical="center"/>
    </xf>
    <xf numFmtId="0" fontId="58" fillId="0" borderId="29" xfId="83" applyFont="1" applyBorder="1">
      <alignment vertical="center"/>
    </xf>
    <xf numFmtId="0" fontId="122" fillId="0" borderId="0" xfId="55" applyFont="1" applyAlignment="1">
      <alignment vertical="center"/>
    </xf>
    <xf numFmtId="0" fontId="123" fillId="0" borderId="0" xfId="55" applyFont="1" applyAlignment="1">
      <alignment vertical="center"/>
    </xf>
    <xf numFmtId="0" fontId="124" fillId="0" borderId="38" xfId="55" applyFont="1" applyBorder="1" applyAlignment="1">
      <alignment horizontal="centerContinuous" vertical="center"/>
    </xf>
    <xf numFmtId="0" fontId="125" fillId="0" borderId="0" xfId="55" applyFont="1" applyAlignment="1">
      <alignment horizontal="centerContinuous" vertical="center"/>
    </xf>
    <xf numFmtId="0" fontId="122" fillId="0" borderId="0" xfId="55" applyFont="1" applyAlignment="1">
      <alignment horizontal="centerContinuous" vertical="center"/>
    </xf>
    <xf numFmtId="0" fontId="125" fillId="0" borderId="31" xfId="55" applyFont="1" applyBorder="1" applyAlignment="1">
      <alignment horizontal="centerContinuous" vertical="center"/>
    </xf>
    <xf numFmtId="0" fontId="123" fillId="0" borderId="38" xfId="55" applyFont="1" applyBorder="1" applyAlignment="1">
      <alignment vertical="center"/>
    </xf>
    <xf numFmtId="0" fontId="123" fillId="0" borderId="31" xfId="55" applyFont="1" applyBorder="1" applyAlignment="1">
      <alignment vertical="center"/>
    </xf>
    <xf numFmtId="0" fontId="123" fillId="0" borderId="230" xfId="55" applyFont="1" applyBorder="1" applyAlignment="1">
      <alignment horizontal="centerContinuous" vertical="center"/>
    </xf>
    <xf numFmtId="0" fontId="123" fillId="0" borderId="219" xfId="55" applyFont="1" applyBorder="1" applyAlignment="1">
      <alignment horizontal="centerContinuous" vertical="center"/>
    </xf>
    <xf numFmtId="0" fontId="123" fillId="0" borderId="220" xfId="55" applyFont="1" applyBorder="1" applyAlignment="1">
      <alignment horizontal="centerContinuous" vertical="center"/>
    </xf>
    <xf numFmtId="0" fontId="123" fillId="0" borderId="138" xfId="55" applyFont="1" applyBorder="1" applyAlignment="1">
      <alignment horizontal="right" vertical="center"/>
    </xf>
    <xf numFmtId="0" fontId="123" fillId="0" borderId="38" xfId="55" applyFont="1" applyBorder="1" applyAlignment="1">
      <alignment horizontal="left" vertical="center"/>
    </xf>
    <xf numFmtId="0" fontId="123" fillId="0" borderId="0" xfId="55" applyFont="1" applyAlignment="1">
      <alignment horizontal="left" vertical="center"/>
    </xf>
    <xf numFmtId="0" fontId="123" fillId="0" borderId="219" xfId="55" applyFont="1" applyBorder="1" applyAlignment="1">
      <alignment vertical="center"/>
    </xf>
    <xf numFmtId="0" fontId="123" fillId="0" borderId="220" xfId="55" applyFont="1" applyBorder="1" applyAlignment="1">
      <alignment horizontal="right" vertical="center"/>
    </xf>
    <xf numFmtId="0" fontId="123" fillId="0" borderId="221" xfId="55" applyFont="1" applyBorder="1" applyAlignment="1">
      <alignment vertical="center"/>
    </xf>
    <xf numFmtId="0" fontId="123" fillId="0" borderId="49" xfId="55" applyFont="1" applyBorder="1" applyAlignment="1">
      <alignment vertical="center"/>
    </xf>
    <xf numFmtId="0" fontId="123" fillId="0" borderId="224" xfId="55" applyFont="1" applyBorder="1" applyAlignment="1">
      <alignment horizontal="centerContinuous" vertical="center"/>
    </xf>
    <xf numFmtId="0" fontId="123" fillId="0" borderId="225" xfId="55" applyFont="1" applyBorder="1" applyAlignment="1">
      <alignment horizontal="centerContinuous" vertical="center"/>
    </xf>
    <xf numFmtId="0" fontId="123" fillId="0" borderId="14" xfId="55" applyFont="1" applyBorder="1" applyAlignment="1">
      <alignment horizontal="centerContinuous" vertical="center"/>
    </xf>
    <xf numFmtId="0" fontId="123" fillId="0" borderId="27" xfId="55" applyFont="1" applyBorder="1" applyAlignment="1">
      <alignment horizontal="centerContinuous" vertical="center"/>
    </xf>
    <xf numFmtId="0" fontId="123" fillId="0" borderId="14" xfId="55" applyFont="1" applyBorder="1"/>
    <xf numFmtId="176" fontId="123" fillId="0" borderId="14" xfId="55" applyNumberFormat="1" applyFont="1" applyBorder="1" applyAlignment="1">
      <alignment horizontal="center" vertical="center"/>
    </xf>
    <xf numFmtId="0" fontId="123" fillId="0" borderId="14" xfId="55" applyFont="1" applyBorder="1" applyAlignment="1">
      <alignment horizontal="right" vertical="center"/>
    </xf>
    <xf numFmtId="0" fontId="123" fillId="0" borderId="14" xfId="55" applyFont="1" applyBorder="1" applyAlignment="1">
      <alignment vertical="center"/>
    </xf>
    <xf numFmtId="0" fontId="123" fillId="0" borderId="43" xfId="55" applyFont="1" applyBorder="1" applyAlignment="1">
      <alignment vertical="center"/>
    </xf>
    <xf numFmtId="0" fontId="123" fillId="0" borderId="38" xfId="55" applyFont="1" applyBorder="1" applyAlignment="1">
      <alignment horizontal="centerContinuous" vertical="center"/>
    </xf>
    <xf numFmtId="0" fontId="123" fillId="0" borderId="0" xfId="55" applyFont="1" applyAlignment="1">
      <alignment horizontal="centerContinuous" vertical="center"/>
    </xf>
    <xf numFmtId="0" fontId="123" fillId="0" borderId="217" xfId="55" applyFont="1" applyBorder="1" applyAlignment="1">
      <alignment horizontal="centerContinuous" vertical="center"/>
    </xf>
    <xf numFmtId="0" fontId="123" fillId="0" borderId="31" xfId="55" applyFont="1" applyBorder="1" applyAlignment="1">
      <alignment horizontal="centerContinuous" vertical="center"/>
    </xf>
    <xf numFmtId="0" fontId="123" fillId="0" borderId="41" xfId="55" applyFont="1" applyBorder="1" applyAlignment="1">
      <alignment horizontal="centerContinuous" vertical="center"/>
    </xf>
    <xf numFmtId="0" fontId="123" fillId="0" borderId="215" xfId="55" applyFont="1" applyBorder="1" applyAlignment="1">
      <alignment horizontal="centerContinuous" vertical="center"/>
    </xf>
    <xf numFmtId="0" fontId="123" fillId="0" borderId="223" xfId="55" applyFont="1" applyBorder="1" applyAlignment="1">
      <alignment horizontal="centerContinuous" vertical="center"/>
    </xf>
    <xf numFmtId="0" fontId="123" fillId="0" borderId="215" xfId="55" applyFont="1" applyBorder="1" applyAlignment="1">
      <alignment vertical="top"/>
    </xf>
    <xf numFmtId="176" fontId="123" fillId="0" borderId="215" xfId="55" applyNumberFormat="1" applyFont="1" applyBorder="1" applyAlignment="1">
      <alignment horizontal="center" vertical="center"/>
    </xf>
    <xf numFmtId="0" fontId="123" fillId="0" borderId="215" xfId="55" applyFont="1" applyBorder="1" applyAlignment="1">
      <alignment horizontal="right" vertical="center"/>
    </xf>
    <xf numFmtId="0" fontId="123" fillId="0" borderId="215" xfId="55" applyFont="1" applyBorder="1" applyAlignment="1">
      <alignment vertical="center"/>
    </xf>
    <xf numFmtId="0" fontId="123" fillId="0" borderId="34" xfId="55" applyFont="1" applyBorder="1" applyAlignment="1">
      <alignment vertical="center"/>
    </xf>
    <xf numFmtId="0" fontId="123" fillId="0" borderId="221" xfId="55" applyFont="1" applyBorder="1" applyAlignment="1">
      <alignment horizontal="left" vertical="center"/>
    </xf>
    <xf numFmtId="0" fontId="123" fillId="0" borderId="219" xfId="55" applyFont="1" applyBorder="1" applyAlignment="1">
      <alignment horizontal="left" vertical="center"/>
    </xf>
    <xf numFmtId="0" fontId="123" fillId="0" borderId="49" xfId="55" applyFont="1" applyBorder="1" applyAlignment="1">
      <alignment horizontal="left" vertical="center"/>
    </xf>
    <xf numFmtId="0" fontId="123" fillId="0" borderId="13" xfId="55" applyFont="1" applyBorder="1" applyAlignment="1">
      <alignment horizontal="centerContinuous" vertical="center"/>
    </xf>
    <xf numFmtId="0" fontId="123" fillId="0" borderId="43" xfId="55" applyFont="1" applyBorder="1" applyAlignment="1">
      <alignment horizontal="centerContinuous" vertical="center"/>
    </xf>
    <xf numFmtId="0" fontId="123" fillId="0" borderId="13" xfId="55" applyFont="1" applyBorder="1" applyAlignment="1">
      <alignment vertical="center"/>
    </xf>
    <xf numFmtId="0" fontId="123" fillId="0" borderId="213" xfId="55" applyFont="1" applyBorder="1" applyAlignment="1">
      <alignment vertical="center"/>
    </xf>
    <xf numFmtId="0" fontId="31" fillId="0" borderId="213" xfId="55" applyFont="1" applyBorder="1" applyAlignment="1">
      <alignment vertical="center"/>
    </xf>
    <xf numFmtId="0" fontId="122" fillId="0" borderId="0" xfId="54" applyFont="1">
      <alignment vertical="center"/>
    </xf>
    <xf numFmtId="0" fontId="122" fillId="0" borderId="0" xfId="0" applyFont="1"/>
    <xf numFmtId="0" fontId="122" fillId="0" borderId="0" xfId="0" applyFont="1" applyProtection="1"/>
    <xf numFmtId="0" fontId="122" fillId="0" borderId="0" xfId="0" applyFont="1" applyBorder="1" applyProtection="1"/>
    <xf numFmtId="0" fontId="0" fillId="0" borderId="0" xfId="0" applyBorder="1"/>
    <xf numFmtId="0" fontId="128" fillId="0" borderId="0" xfId="0" applyFont="1" applyAlignment="1" applyProtection="1">
      <alignment vertical="center"/>
    </xf>
    <xf numFmtId="0" fontId="122" fillId="0" borderId="0" xfId="0" applyFont="1" applyAlignment="1" applyProtection="1">
      <alignment vertical="center"/>
    </xf>
    <xf numFmtId="0" fontId="101" fillId="0" borderId="0" xfId="0" applyFont="1" applyBorder="1" applyAlignment="1">
      <alignment horizontal="center"/>
    </xf>
    <xf numFmtId="0" fontId="129" fillId="0" borderId="0" xfId="0" applyFont="1" applyAlignment="1" applyProtection="1"/>
    <xf numFmtId="0" fontId="130" fillId="0" borderId="0" xfId="0" applyFont="1" applyAlignment="1" applyProtection="1">
      <alignment vertical="center"/>
    </xf>
    <xf numFmtId="0" fontId="85" fillId="0" borderId="0" xfId="0" applyFont="1" applyBorder="1" applyAlignment="1" applyProtection="1"/>
    <xf numFmtId="0" fontId="85" fillId="0" borderId="0" xfId="0" applyFont="1" applyAlignment="1" applyProtection="1"/>
    <xf numFmtId="0" fontId="129" fillId="0" borderId="0" xfId="0" quotePrefix="1" applyFont="1" applyAlignment="1" applyProtection="1">
      <alignment vertical="center"/>
    </xf>
    <xf numFmtId="0" fontId="129" fillId="0" borderId="0" xfId="0" quotePrefix="1" applyFont="1" applyAlignment="1" applyProtection="1">
      <alignment horizontal="left"/>
    </xf>
    <xf numFmtId="0" fontId="129" fillId="0" borderId="0" xfId="0" applyFont="1" applyProtection="1"/>
    <xf numFmtId="0" fontId="129" fillId="0" borderId="0" xfId="0" quotePrefix="1" applyFont="1" applyBorder="1" applyAlignment="1" applyProtection="1">
      <alignment horizontal="left" vertical="center"/>
    </xf>
    <xf numFmtId="0" fontId="129" fillId="0" borderId="0" xfId="0" applyFont="1" applyAlignment="1" applyProtection="1">
      <alignment vertical="center"/>
    </xf>
    <xf numFmtId="0" fontId="128" fillId="0" borderId="0" xfId="0" applyFont="1" applyBorder="1" applyProtection="1"/>
    <xf numFmtId="0" fontId="122" fillId="0" borderId="0" xfId="0" applyFont="1" applyAlignment="1" applyProtection="1">
      <alignment horizontal="center" vertical="center"/>
    </xf>
    <xf numFmtId="0" fontId="0" fillId="0" borderId="0" xfId="0" applyAlignment="1">
      <alignment horizontal="center"/>
    </xf>
    <xf numFmtId="0" fontId="129" fillId="0" borderId="0" xfId="0" applyFont="1" applyBorder="1" applyAlignment="1" applyProtection="1">
      <alignment horizontal="center" vertical="center"/>
    </xf>
    <xf numFmtId="0" fontId="128" fillId="0" borderId="0" xfId="0" applyFont="1" applyBorder="1" applyAlignment="1" applyProtection="1">
      <alignment horizontal="left" vertical="center"/>
      <protection locked="0"/>
    </xf>
    <xf numFmtId="0" fontId="125" fillId="0" borderId="13" xfId="0" applyFont="1" applyBorder="1" applyAlignment="1" applyProtection="1">
      <alignment horizontal="center" vertical="center"/>
    </xf>
    <xf numFmtId="0" fontId="125" fillId="0" borderId="14" xfId="0" applyFont="1" applyBorder="1" applyAlignment="1" applyProtection="1">
      <alignment horizontal="center" vertical="center"/>
    </xf>
    <xf numFmtId="0" fontId="122" fillId="0" borderId="27" xfId="0" applyFont="1" applyBorder="1"/>
    <xf numFmtId="0" fontId="125" fillId="0" borderId="73" xfId="0" applyFont="1" applyBorder="1" applyAlignment="1" applyProtection="1">
      <alignment horizontal="center" vertical="center"/>
      <protection locked="0"/>
    </xf>
    <xf numFmtId="0" fontId="125" fillId="0" borderId="76" xfId="0" applyFont="1" applyBorder="1" applyAlignment="1" applyProtection="1">
      <alignment horizontal="center" vertical="center"/>
    </xf>
    <xf numFmtId="3" fontId="125" fillId="0" borderId="151" xfId="0" applyNumberFormat="1" applyFont="1" applyBorder="1" applyAlignment="1" applyProtection="1">
      <alignment horizontal="center" vertical="center"/>
    </xf>
    <xf numFmtId="3" fontId="125" fillId="0" borderId="149" xfId="0" applyNumberFormat="1" applyFont="1" applyBorder="1" applyAlignment="1" applyProtection="1">
      <alignment horizontal="center" vertical="center"/>
    </xf>
    <xf numFmtId="0" fontId="125" fillId="0" borderId="163" xfId="0" applyFont="1" applyBorder="1" applyAlignment="1" applyProtection="1">
      <alignment horizontal="center" vertical="center"/>
    </xf>
    <xf numFmtId="0" fontId="125" fillId="0" borderId="214" xfId="0" applyFont="1" applyBorder="1" applyAlignment="1" applyProtection="1">
      <alignment horizontal="center" vertical="center"/>
    </xf>
    <xf numFmtId="0" fontId="125" fillId="0" borderId="215" xfId="0" applyFont="1" applyBorder="1" applyAlignment="1" applyProtection="1">
      <alignment horizontal="center" vertical="center"/>
    </xf>
    <xf numFmtId="0" fontId="122" fillId="0" borderId="223" xfId="0" applyFont="1" applyBorder="1"/>
    <xf numFmtId="0" fontId="125" fillId="0" borderId="154" xfId="0" applyFont="1" applyBorder="1" applyAlignment="1" applyProtection="1">
      <alignment horizontal="center" vertical="center"/>
    </xf>
    <xf numFmtId="0" fontId="125" fillId="0" borderId="167" xfId="0" applyFont="1" applyBorder="1" applyAlignment="1" applyProtection="1">
      <alignment horizontal="center" vertical="center"/>
      <protection locked="0"/>
    </xf>
    <xf numFmtId="0" fontId="125" fillId="0" borderId="156" xfId="0" applyFont="1" applyBorder="1" applyAlignment="1" applyProtection="1">
      <alignment horizontal="left" vertical="center"/>
      <protection locked="0"/>
    </xf>
    <xf numFmtId="0" fontId="125" fillId="0" borderId="167" xfId="0" applyFont="1" applyBorder="1" applyAlignment="1" applyProtection="1">
      <alignment horizontal="left" vertical="center"/>
      <protection locked="0"/>
    </xf>
    <xf numFmtId="0" fontId="127" fillId="0" borderId="157" xfId="0" applyFont="1" applyBorder="1" applyAlignment="1" applyProtection="1">
      <alignment vertical="center"/>
      <protection locked="0"/>
    </xf>
    <xf numFmtId="0" fontId="120" fillId="0" borderId="0" xfId="0" applyFont="1" applyAlignment="1" applyProtection="1">
      <alignment horizontal="center" vertical="center"/>
    </xf>
    <xf numFmtId="0" fontId="125" fillId="0" borderId="221" xfId="0" quotePrefix="1" applyFont="1" applyBorder="1" applyAlignment="1" applyProtection="1">
      <alignment horizontal="center" vertical="center"/>
    </xf>
    <xf numFmtId="0" fontId="125" fillId="0" borderId="219" xfId="0" applyFont="1" applyBorder="1" applyAlignment="1" applyProtection="1">
      <alignment horizontal="center" vertical="center"/>
    </xf>
    <xf numFmtId="0" fontId="125" fillId="0" borderId="219" xfId="0" applyFont="1" applyBorder="1" applyAlignment="1" applyProtection="1">
      <alignment horizontal="center" vertical="center"/>
      <protection locked="0"/>
    </xf>
    <xf numFmtId="0" fontId="125" fillId="0" borderId="219" xfId="0" applyFont="1" applyBorder="1" applyAlignment="1" applyProtection="1">
      <alignment vertical="center"/>
    </xf>
    <xf numFmtId="0" fontId="125" fillId="0" borderId="219" xfId="0" quotePrefix="1" applyFont="1" applyBorder="1" applyAlignment="1" applyProtection="1">
      <alignment horizontal="center" vertical="center"/>
      <protection locked="0"/>
    </xf>
    <xf numFmtId="0" fontId="125" fillId="0" borderId="219" xfId="0" quotePrefix="1" applyFont="1" applyBorder="1" applyAlignment="1" applyProtection="1">
      <alignment horizontal="center" vertical="center"/>
    </xf>
    <xf numFmtId="0" fontId="125" fillId="0" borderId="219" xfId="0" quotePrefix="1" applyFont="1" applyBorder="1" applyAlignment="1" applyProtection="1">
      <alignment horizontal="left" vertical="center"/>
    </xf>
    <xf numFmtId="0" fontId="125" fillId="0" borderId="121" xfId="0" applyFont="1" applyBorder="1" applyAlignment="1" applyProtection="1">
      <alignment vertical="center"/>
    </xf>
    <xf numFmtId="0" fontId="125" fillId="0" borderId="218" xfId="0" applyFont="1" applyBorder="1" applyAlignment="1" applyProtection="1">
      <alignment horizontal="center" vertical="center"/>
      <protection locked="0"/>
    </xf>
    <xf numFmtId="0" fontId="125" fillId="0" borderId="220" xfId="0" applyFont="1" applyBorder="1" applyAlignment="1" applyProtection="1">
      <alignment horizontal="center" vertical="center"/>
      <protection locked="0"/>
    </xf>
    <xf numFmtId="0" fontId="125" fillId="0" borderId="153" xfId="0" applyFont="1" applyBorder="1" applyAlignment="1" applyProtection="1">
      <alignment horizontal="center" vertical="center"/>
    </xf>
    <xf numFmtId="0" fontId="122" fillId="0" borderId="13" xfId="0" applyFont="1" applyBorder="1"/>
    <xf numFmtId="0" fontId="125" fillId="0" borderId="14" xfId="0" quotePrefix="1" applyFont="1" applyBorder="1" applyAlignment="1" applyProtection="1">
      <alignment horizontal="center" vertical="center" wrapText="1"/>
    </xf>
    <xf numFmtId="0" fontId="125" fillId="0" borderId="27" xfId="0" quotePrefix="1" applyFont="1" applyBorder="1" applyAlignment="1" applyProtection="1">
      <alignment horizontal="center" vertical="center" wrapText="1"/>
    </xf>
    <xf numFmtId="0" fontId="125" fillId="0" borderId="214" xfId="0" quotePrefix="1" applyFont="1" applyBorder="1" applyAlignment="1" applyProtection="1">
      <alignment horizontal="center" vertical="center" wrapText="1"/>
    </xf>
    <xf numFmtId="0" fontId="125" fillId="0" borderId="215" xfId="0" quotePrefix="1" applyFont="1" applyBorder="1" applyAlignment="1" applyProtection="1">
      <alignment horizontal="center" vertical="center" wrapText="1"/>
    </xf>
    <xf numFmtId="0" fontId="125" fillId="0" borderId="223" xfId="0" quotePrefix="1" applyFont="1" applyBorder="1" applyAlignment="1" applyProtection="1">
      <alignment horizontal="center" vertical="center" wrapText="1"/>
    </xf>
    <xf numFmtId="0" fontId="125" fillId="0" borderId="215" xfId="0" applyFont="1" applyBorder="1" applyAlignment="1" applyProtection="1">
      <alignment horizontal="center" vertical="center" wrapText="1"/>
      <protection locked="0"/>
    </xf>
    <xf numFmtId="0" fontId="125" fillId="0" borderId="223" xfId="0" applyFont="1" applyBorder="1" applyAlignment="1" applyProtection="1">
      <alignment horizontal="center" vertical="center" wrapText="1"/>
      <protection locked="0"/>
    </xf>
    <xf numFmtId="0" fontId="122" fillId="0" borderId="13" xfId="0" applyFont="1" applyBorder="1" applyAlignment="1" applyProtection="1"/>
    <xf numFmtId="0" fontId="122" fillId="0" borderId="14" xfId="0" applyFont="1" applyBorder="1" applyAlignment="1" applyProtection="1"/>
    <xf numFmtId="0" fontId="122" fillId="0" borderId="27" xfId="0" applyFont="1" applyBorder="1" applyAlignment="1" applyProtection="1"/>
    <xf numFmtId="0" fontId="122" fillId="0" borderId="213" xfId="0" applyFont="1" applyBorder="1" applyAlignment="1"/>
    <xf numFmtId="0" fontId="122" fillId="0" borderId="217" xfId="0" applyFont="1" applyBorder="1" applyAlignment="1"/>
    <xf numFmtId="0" fontId="0" fillId="0" borderId="0" xfId="0" applyProtection="1">
      <protection locked="0"/>
    </xf>
    <xf numFmtId="0" fontId="122" fillId="0" borderId="213" xfId="0" applyFont="1" applyBorder="1" applyAlignment="1" applyProtection="1"/>
    <xf numFmtId="0" fontId="122" fillId="0" borderId="0" xfId="0" applyFont="1" applyBorder="1" applyAlignment="1" applyProtection="1"/>
    <xf numFmtId="0" fontId="122" fillId="0" borderId="217" xfId="0" applyFont="1" applyBorder="1" applyAlignment="1" applyProtection="1"/>
    <xf numFmtId="0" fontId="125" fillId="0" borderId="213" xfId="0" quotePrefix="1" applyFont="1" applyBorder="1" applyAlignment="1" applyProtection="1">
      <alignment horizontal="center" vertical="center"/>
    </xf>
    <xf numFmtId="0" fontId="125" fillId="0" borderId="0" xfId="0" quotePrefix="1" applyFont="1" applyBorder="1" applyAlignment="1" applyProtection="1">
      <alignment horizontal="center" vertical="center"/>
    </xf>
    <xf numFmtId="0" fontId="125" fillId="0" borderId="217" xfId="0" quotePrefix="1" applyFont="1" applyBorder="1" applyAlignment="1" applyProtection="1">
      <alignment horizontal="center" vertical="center"/>
    </xf>
    <xf numFmtId="0" fontId="122" fillId="0" borderId="213" xfId="0" quotePrefix="1" applyFont="1" applyBorder="1" applyAlignment="1" applyProtection="1">
      <alignment vertical="center"/>
    </xf>
    <xf numFmtId="0" fontId="122" fillId="0" borderId="0" xfId="0" quotePrefix="1" applyFont="1" applyBorder="1" applyAlignment="1" applyProtection="1">
      <alignment vertical="center"/>
    </xf>
    <xf numFmtId="0" fontId="122" fillId="0" borderId="217" xfId="0" quotePrefix="1" applyFont="1" applyBorder="1" applyAlignment="1" applyProtection="1">
      <alignment vertical="center"/>
    </xf>
    <xf numFmtId="0" fontId="122" fillId="0" borderId="81" xfId="0" applyFont="1" applyBorder="1" applyAlignment="1" applyProtection="1"/>
    <xf numFmtId="0" fontId="122" fillId="0" borderId="59" xfId="0" applyFont="1" applyBorder="1" applyAlignment="1" applyProtection="1"/>
    <xf numFmtId="0" fontId="122" fillId="0" borderId="70" xfId="0" applyFont="1" applyBorder="1" applyAlignment="1" applyProtection="1"/>
    <xf numFmtId="0" fontId="122" fillId="0" borderId="81" xfId="0" applyFont="1" applyBorder="1" applyAlignment="1"/>
    <xf numFmtId="0" fontId="122" fillId="0" borderId="70" xfId="0" applyFont="1" applyBorder="1" applyAlignment="1"/>
    <xf numFmtId="0" fontId="122" fillId="0" borderId="159" xfId="0" applyFont="1" applyBorder="1" applyAlignment="1" applyProtection="1"/>
    <xf numFmtId="0" fontId="122" fillId="0" borderId="202" xfId="0" applyFont="1" applyBorder="1" applyAlignment="1" applyProtection="1"/>
    <xf numFmtId="0" fontId="122" fillId="0" borderId="196" xfId="0" applyFont="1" applyBorder="1" applyAlignment="1" applyProtection="1"/>
    <xf numFmtId="0" fontId="122" fillId="0" borderId="202" xfId="0" applyFont="1" applyBorder="1" applyProtection="1"/>
    <xf numFmtId="0" fontId="122" fillId="0" borderId="196" xfId="0" applyFont="1" applyBorder="1" applyProtection="1"/>
    <xf numFmtId="0" fontId="122" fillId="0" borderId="217" xfId="0" applyFont="1" applyBorder="1" applyProtection="1"/>
    <xf numFmtId="0" fontId="122" fillId="0" borderId="213" xfId="0" quotePrefix="1" applyFont="1" applyBorder="1" applyAlignment="1" applyProtection="1">
      <alignment horizontal="distributed" vertical="center"/>
    </xf>
    <xf numFmtId="0" fontId="122" fillId="0" borderId="0" xfId="0" quotePrefix="1" applyFont="1" applyBorder="1" applyAlignment="1" applyProtection="1">
      <alignment horizontal="distributed" vertical="center"/>
    </xf>
    <xf numFmtId="0" fontId="122" fillId="0" borderId="217" xfId="0" quotePrefix="1" applyFont="1" applyBorder="1" applyAlignment="1" applyProtection="1">
      <alignment horizontal="distributed" vertical="center"/>
    </xf>
    <xf numFmtId="0" fontId="122" fillId="0" borderId="59" xfId="0" applyFont="1" applyBorder="1" applyProtection="1"/>
    <xf numFmtId="0" fontId="122" fillId="0" borderId="70" xfId="0" applyFont="1" applyBorder="1" applyProtection="1"/>
    <xf numFmtId="0" fontId="122" fillId="0" borderId="0" xfId="0" quotePrefix="1" applyFont="1" applyBorder="1" applyAlignment="1" applyProtection="1">
      <alignment horizontal="center" vertical="center"/>
    </xf>
    <xf numFmtId="0" fontId="122" fillId="0" borderId="217" xfId="0" quotePrefix="1" applyFont="1" applyBorder="1" applyAlignment="1" applyProtection="1">
      <alignment horizontal="center" vertical="center"/>
    </xf>
    <xf numFmtId="0" fontId="123" fillId="0" borderId="213" xfId="0" quotePrefix="1" applyFont="1" applyBorder="1" applyAlignment="1" applyProtection="1">
      <alignment horizontal="center" vertical="center"/>
    </xf>
    <xf numFmtId="0" fontId="123" fillId="0" borderId="0" xfId="0" applyFont="1" applyBorder="1" applyAlignment="1" applyProtection="1">
      <alignment horizontal="center" vertical="center"/>
    </xf>
    <xf numFmtId="0" fontId="123" fillId="0" borderId="217" xfId="0" applyFont="1" applyBorder="1" applyAlignment="1" applyProtection="1">
      <alignment horizontal="center" vertical="center"/>
    </xf>
    <xf numFmtId="0" fontId="122" fillId="0" borderId="214" xfId="0" applyFont="1" applyBorder="1" applyProtection="1"/>
    <xf numFmtId="0" fontId="122" fillId="0" borderId="215" xfId="0" applyFont="1" applyBorder="1" applyProtection="1"/>
    <xf numFmtId="0" fontId="122" fillId="0" borderId="223" xfId="0" applyFont="1" applyBorder="1" applyProtection="1"/>
    <xf numFmtId="0" fontId="125" fillId="0" borderId="221" xfId="0" applyFont="1" applyBorder="1" applyAlignment="1" applyProtection="1">
      <alignment vertical="center"/>
    </xf>
    <xf numFmtId="0" fontId="125" fillId="0" borderId="220" xfId="0" applyFont="1" applyBorder="1" applyAlignment="1" applyProtection="1">
      <alignment vertical="center"/>
    </xf>
    <xf numFmtId="0" fontId="125" fillId="0" borderId="13" xfId="0" quotePrefix="1" applyFont="1" applyBorder="1" applyAlignment="1" applyProtection="1">
      <alignment horizontal="left" vertical="center"/>
    </xf>
    <xf numFmtId="0" fontId="125" fillId="0" borderId="14" xfId="0" quotePrefix="1" applyFont="1" applyBorder="1" applyAlignment="1" applyProtection="1">
      <alignment horizontal="left" vertical="center"/>
    </xf>
    <xf numFmtId="0" fontId="125" fillId="0" borderId="214" xfId="0" quotePrefix="1" applyFont="1" applyBorder="1" applyAlignment="1" applyProtection="1">
      <alignment horizontal="left" vertical="center"/>
    </xf>
    <xf numFmtId="0" fontId="125" fillId="0" borderId="215" xfId="0" quotePrefix="1" applyFont="1" applyBorder="1" applyAlignment="1" applyProtection="1">
      <alignment horizontal="left" vertical="center"/>
    </xf>
    <xf numFmtId="0" fontId="125" fillId="0" borderId="215" xfId="0" applyFont="1" applyBorder="1" applyAlignment="1" applyProtection="1">
      <alignment horizontal="left" vertical="center"/>
    </xf>
    <xf numFmtId="0" fontId="125" fillId="0" borderId="215" xfId="0" applyFont="1" applyBorder="1" applyAlignment="1" applyProtection="1">
      <alignment vertical="center"/>
    </xf>
    <xf numFmtId="0" fontId="125" fillId="0" borderId="223" xfId="0" applyFont="1" applyBorder="1" applyAlignment="1" applyProtection="1">
      <alignment vertical="center"/>
    </xf>
    <xf numFmtId="49" fontId="122" fillId="0" borderId="0" xfId="0" applyNumberFormat="1" applyFont="1" applyBorder="1" applyProtection="1"/>
    <xf numFmtId="49" fontId="122" fillId="0" borderId="0" xfId="0" applyNumberFormat="1" applyFont="1" applyAlignment="1" applyProtection="1">
      <alignment horizontal="left"/>
    </xf>
    <xf numFmtId="0" fontId="122" fillId="0" borderId="0" xfId="0" quotePrefix="1" applyFont="1" applyAlignment="1" applyProtection="1">
      <alignment horizontal="left"/>
    </xf>
    <xf numFmtId="0" fontId="58" fillId="0" borderId="0" xfId="0" applyFont="1"/>
    <xf numFmtId="0" fontId="129" fillId="0" borderId="0" xfId="0" applyFont="1" applyBorder="1" applyAlignment="1">
      <alignment horizontal="center"/>
    </xf>
    <xf numFmtId="0" fontId="129" fillId="0" borderId="0" xfId="0" applyFont="1" applyBorder="1" applyAlignment="1" applyProtection="1"/>
    <xf numFmtId="0" fontId="130" fillId="0" borderId="0" xfId="0" applyFont="1" applyBorder="1" applyAlignment="1" applyProtection="1">
      <alignment horizontal="center" vertical="center"/>
    </xf>
    <xf numFmtId="0" fontId="129" fillId="0" borderId="0" xfId="0" applyFont="1" applyAlignment="1" applyProtection="1">
      <alignment shrinkToFit="1"/>
    </xf>
    <xf numFmtId="0" fontId="122" fillId="0" borderId="0" xfId="0" applyFont="1" applyBorder="1" applyAlignment="1" applyProtection="1">
      <alignment horizontal="left"/>
    </xf>
    <xf numFmtId="0" fontId="21" fillId="0" borderId="0" xfId="55" applyFont="1" applyFill="1" applyAlignment="1">
      <alignment vertical="center"/>
    </xf>
    <xf numFmtId="0" fontId="21" fillId="0" borderId="0" xfId="55" applyFont="1" applyFill="1" applyAlignment="1">
      <alignment horizontal="right" vertical="center"/>
    </xf>
    <xf numFmtId="0" fontId="21" fillId="0" borderId="0" xfId="55" applyFont="1" applyFill="1" applyAlignment="1"/>
    <xf numFmtId="0" fontId="21" fillId="0" borderId="0" xfId="55" applyFont="1" applyFill="1" applyAlignment="1">
      <alignment horizontal="center" vertical="center" shrinkToFit="1"/>
    </xf>
    <xf numFmtId="0" fontId="21" fillId="0" borderId="0" xfId="55" applyFont="1" applyFill="1" applyAlignment="1">
      <alignment horizontal="centerContinuous" vertical="center"/>
    </xf>
    <xf numFmtId="0" fontId="74" fillId="0" borderId="0" xfId="84" applyFont="1" applyFill="1"/>
    <xf numFmtId="0" fontId="74" fillId="0" borderId="0" xfId="84" quotePrefix="1" applyFont="1" applyFill="1"/>
    <xf numFmtId="0" fontId="21" fillId="0" borderId="0" xfId="55" quotePrefix="1" applyFont="1" applyFill="1" applyAlignment="1">
      <alignment vertical="center"/>
    </xf>
    <xf numFmtId="0" fontId="21" fillId="0" borderId="0" xfId="55" applyFont="1" applyFill="1" applyAlignment="1">
      <alignment shrinkToFit="1"/>
    </xf>
    <xf numFmtId="0" fontId="16" fillId="0" borderId="0" xfId="55" applyAlignment="1">
      <alignment shrinkToFit="1"/>
    </xf>
    <xf numFmtId="0" fontId="21" fillId="0" borderId="0" xfId="55" applyFont="1" applyFill="1" applyAlignment="1">
      <alignment horizontal="center" shrinkToFit="1"/>
    </xf>
    <xf numFmtId="0" fontId="16" fillId="0" borderId="0" xfId="55" applyAlignment="1">
      <alignment wrapText="1"/>
    </xf>
    <xf numFmtId="0" fontId="125" fillId="0" borderId="0" xfId="0" quotePrefix="1" applyFont="1" applyBorder="1" applyAlignment="1" applyProtection="1">
      <alignment horizontal="center" vertical="center"/>
    </xf>
    <xf numFmtId="0" fontId="125" fillId="0" borderId="217" xfId="0" quotePrefix="1" applyFont="1" applyBorder="1" applyAlignment="1" applyProtection="1">
      <alignment horizontal="center" vertical="center"/>
    </xf>
    <xf numFmtId="0" fontId="125" fillId="0" borderId="213" xfId="0" quotePrefix="1" applyFont="1" applyBorder="1" applyAlignment="1" applyProtection="1">
      <alignment horizontal="center" vertical="center"/>
    </xf>
    <xf numFmtId="0" fontId="21" fillId="0" borderId="0" xfId="55" applyFont="1"/>
    <xf numFmtId="0" fontId="16" fillId="0" borderId="0" xfId="55"/>
    <xf numFmtId="0" fontId="21" fillId="0" borderId="215" xfId="55" applyFont="1" applyBorder="1" applyAlignment="1">
      <alignment horizontal="center"/>
    </xf>
    <xf numFmtId="0" fontId="21" fillId="0" borderId="0" xfId="55" applyFont="1" applyAlignment="1">
      <alignment horizontal="center"/>
    </xf>
    <xf numFmtId="0" fontId="21" fillId="0" borderId="14" xfId="55" applyFont="1" applyBorder="1"/>
    <xf numFmtId="0" fontId="16" fillId="0" borderId="225" xfId="55" applyBorder="1" applyAlignment="1">
      <alignment vertical="top" wrapText="1"/>
    </xf>
    <xf numFmtId="0" fontId="16" fillId="0" borderId="14" xfId="55" applyBorder="1" applyAlignment="1">
      <alignment vertical="top" wrapText="1"/>
    </xf>
    <xf numFmtId="0" fontId="16" fillId="0" borderId="43" xfId="55" applyBorder="1" applyAlignment="1">
      <alignment vertical="top" wrapText="1"/>
    </xf>
    <xf numFmtId="0" fontId="16" fillId="0" borderId="38" xfId="55" applyBorder="1" applyAlignment="1">
      <alignment vertical="top" wrapText="1"/>
    </xf>
    <xf numFmtId="0" fontId="16" fillId="0" borderId="0" xfId="55" applyAlignment="1">
      <alignment vertical="top" wrapText="1"/>
    </xf>
    <xf numFmtId="0" fontId="16" fillId="0" borderId="31" xfId="55" applyBorder="1" applyAlignment="1">
      <alignment vertical="top" wrapText="1"/>
    </xf>
    <xf numFmtId="0" fontId="16" fillId="0" borderId="38" xfId="55" applyBorder="1"/>
    <xf numFmtId="0" fontId="16" fillId="0" borderId="31" xfId="55" applyBorder="1"/>
    <xf numFmtId="0" fontId="21" fillId="0" borderId="38" xfId="55" applyFont="1" applyBorder="1" applyAlignment="1">
      <alignment horizontal="center"/>
    </xf>
    <xf numFmtId="0" fontId="21" fillId="0" borderId="228" xfId="55" applyFont="1" applyBorder="1" applyAlignment="1">
      <alignment horizontal="center"/>
    </xf>
    <xf numFmtId="0" fontId="21" fillId="0" borderId="224" xfId="55" applyFont="1" applyBorder="1" applyAlignment="1">
      <alignment horizontal="center"/>
    </xf>
    <xf numFmtId="0" fontId="57" fillId="0" borderId="38" xfId="55" applyFont="1" applyBorder="1" applyAlignment="1">
      <alignment horizontal="center"/>
    </xf>
    <xf numFmtId="0" fontId="21" fillId="0" borderId="31" xfId="55" applyFont="1" applyBorder="1" applyAlignment="1">
      <alignment horizontal="center"/>
    </xf>
    <xf numFmtId="0" fontId="21" fillId="0" borderId="224" xfId="55" applyFont="1" applyBorder="1" applyAlignment="1">
      <alignment vertical="center" shrinkToFit="1"/>
    </xf>
    <xf numFmtId="0" fontId="21" fillId="0" borderId="229" xfId="55" applyFont="1" applyBorder="1" applyAlignment="1">
      <alignment vertical="center" shrinkToFit="1"/>
    </xf>
    <xf numFmtId="0" fontId="21" fillId="0" borderId="0" xfId="55" applyFont="1" applyAlignment="1">
      <alignment vertical="center" shrinkToFit="1"/>
    </xf>
    <xf numFmtId="0" fontId="21" fillId="0" borderId="31" xfId="55" applyFont="1" applyBorder="1" applyAlignment="1">
      <alignment vertical="center" shrinkToFit="1"/>
    </xf>
    <xf numFmtId="0" fontId="136" fillId="0" borderId="228" xfId="55" applyFont="1" applyBorder="1" applyAlignment="1">
      <alignment horizontal="center"/>
    </xf>
    <xf numFmtId="0" fontId="136" fillId="0" borderId="224" xfId="55" applyFont="1" applyBorder="1" applyAlignment="1">
      <alignment horizontal="center"/>
    </xf>
    <xf numFmtId="0" fontId="16" fillId="0" borderId="228" xfId="55" applyBorder="1"/>
    <xf numFmtId="0" fontId="16" fillId="0" borderId="224" xfId="55" applyBorder="1" applyAlignment="1">
      <alignment vertical="center" shrinkToFit="1"/>
    </xf>
    <xf numFmtId="0" fontId="16" fillId="0" borderId="224" xfId="55" applyBorder="1"/>
    <xf numFmtId="0" fontId="16" fillId="0" borderId="229" xfId="55" applyBorder="1" applyAlignment="1">
      <alignment vertical="center" shrinkToFit="1"/>
    </xf>
    <xf numFmtId="0" fontId="16" fillId="0" borderId="0" xfId="55" applyAlignment="1">
      <alignment vertical="center" shrinkToFit="1"/>
    </xf>
    <xf numFmtId="0" fontId="16" fillId="0" borderId="31" xfId="55" applyBorder="1" applyAlignment="1">
      <alignment vertical="center" shrinkToFit="1"/>
    </xf>
    <xf numFmtId="0" fontId="16" fillId="0" borderId="134" xfId="55" applyBorder="1"/>
    <xf numFmtId="0" fontId="16" fillId="0" borderId="135" xfId="55" applyBorder="1" applyAlignment="1">
      <alignment vertical="center" shrinkToFit="1"/>
    </xf>
    <xf numFmtId="0" fontId="16" fillId="0" borderId="135" xfId="55" applyBorder="1"/>
    <xf numFmtId="0" fontId="16" fillId="0" borderId="245" xfId="55" applyBorder="1" applyAlignment="1">
      <alignment vertical="center" shrinkToFit="1"/>
    </xf>
    <xf numFmtId="0" fontId="16" fillId="0" borderId="44" xfId="55" applyBorder="1"/>
    <xf numFmtId="0" fontId="16" fillId="0" borderId="32" xfId="55" applyBorder="1" applyAlignment="1">
      <alignment vertical="center" shrinkToFit="1"/>
    </xf>
    <xf numFmtId="0" fontId="16" fillId="0" borderId="33" xfId="55" applyBorder="1" applyAlignment="1">
      <alignment vertical="center" shrinkToFit="1"/>
    </xf>
    <xf numFmtId="0" fontId="59" fillId="0" borderId="0" xfId="0" applyFont="1" applyBorder="1" applyAlignment="1">
      <alignment vertical="center"/>
    </xf>
    <xf numFmtId="0" fontId="27" fillId="0" borderId="0" xfId="0" applyFont="1" applyAlignment="1">
      <alignment horizontal="right" vertical="center"/>
    </xf>
    <xf numFmtId="0" fontId="134" fillId="0" borderId="0" xfId="0" applyFont="1" applyAlignment="1">
      <alignment vertical="center"/>
    </xf>
    <xf numFmtId="0" fontId="53" fillId="0" borderId="0" xfId="80" applyFont="1" applyAlignment="1">
      <alignment horizontal="center" vertical="center"/>
    </xf>
    <xf numFmtId="0" fontId="53" fillId="0" borderId="0" xfId="80" applyFont="1" applyAlignment="1">
      <alignment horizontal="left" vertical="center"/>
    </xf>
    <xf numFmtId="0" fontId="123" fillId="0" borderId="14" xfId="55" applyFont="1" applyBorder="1" applyAlignment="1">
      <alignment horizontal="center" vertical="center"/>
    </xf>
    <xf numFmtId="0" fontId="123" fillId="0" borderId="0" xfId="55" applyFont="1" applyAlignment="1">
      <alignment horizontal="center" vertical="center"/>
    </xf>
    <xf numFmtId="0" fontId="123" fillId="0" borderId="215" xfId="55" applyFont="1" applyBorder="1" applyAlignment="1">
      <alignment horizontal="center" vertical="center"/>
    </xf>
    <xf numFmtId="0" fontId="91" fillId="25" borderId="0" xfId="65" applyFont="1" applyFill="1" applyAlignment="1">
      <alignment vertical="center" wrapText="1"/>
    </xf>
    <xf numFmtId="0" fontId="15" fillId="0" borderId="0" xfId="65" applyBorder="1">
      <alignment vertical="center"/>
    </xf>
    <xf numFmtId="0" fontId="15" fillId="0" borderId="215" xfId="65" applyBorder="1">
      <alignment vertical="center"/>
    </xf>
    <xf numFmtId="0" fontId="15" fillId="0" borderId="213" xfId="65" applyBorder="1">
      <alignment vertical="center"/>
    </xf>
    <xf numFmtId="0" fontId="15" fillId="0" borderId="217" xfId="65" applyBorder="1">
      <alignment vertical="center"/>
    </xf>
    <xf numFmtId="0" fontId="15" fillId="0" borderId="255" xfId="65" applyBorder="1">
      <alignment vertical="center"/>
    </xf>
    <xf numFmtId="0" fontId="15" fillId="0" borderId="256" xfId="65" applyBorder="1">
      <alignment vertical="center"/>
    </xf>
    <xf numFmtId="0" fontId="92" fillId="0" borderId="210" xfId="65" applyFont="1" applyBorder="1" applyAlignment="1">
      <alignment horizontal="right" vertical="center"/>
    </xf>
    <xf numFmtId="0" fontId="15" fillId="0" borderId="211" xfId="65" applyBorder="1">
      <alignment vertical="center"/>
    </xf>
    <xf numFmtId="0" fontId="15" fillId="0" borderId="212" xfId="65" applyBorder="1">
      <alignment vertical="center"/>
    </xf>
    <xf numFmtId="0" fontId="93" fillId="0" borderId="213" xfId="65" applyFont="1" applyBorder="1" applyAlignment="1">
      <alignment horizontal="justify" vertical="center"/>
    </xf>
    <xf numFmtId="0" fontId="92" fillId="0" borderId="213" xfId="65" applyFont="1" applyBorder="1" applyAlignment="1">
      <alignment horizontal="justify" vertical="center"/>
    </xf>
    <xf numFmtId="0" fontId="94" fillId="0" borderId="213" xfId="65" applyFont="1" applyBorder="1" applyAlignment="1">
      <alignment horizontal="justify" vertical="center"/>
    </xf>
    <xf numFmtId="0" fontId="53" fillId="0" borderId="0" xfId="80" applyFont="1" applyAlignment="1">
      <alignment horizontal="left"/>
    </xf>
    <xf numFmtId="0" fontId="21" fillId="0" borderId="217" xfId="80" applyFont="1" applyFill="1" applyBorder="1" applyAlignment="1">
      <alignment vertical="center" justifyLastLine="1"/>
    </xf>
    <xf numFmtId="0" fontId="21" fillId="0" borderId="213" xfId="80" applyFont="1" applyFill="1" applyBorder="1" applyAlignment="1">
      <alignment vertical="center" justifyLastLine="1"/>
    </xf>
    <xf numFmtId="0" fontId="23" fillId="0" borderId="217" xfId="80" applyFont="1" applyFill="1" applyBorder="1" applyAlignment="1">
      <alignment vertical="center"/>
    </xf>
    <xf numFmtId="0" fontId="23" fillId="0" borderId="213" xfId="80" applyFont="1" applyFill="1" applyBorder="1" applyAlignment="1">
      <alignment vertical="center"/>
    </xf>
    <xf numFmtId="0" fontId="23" fillId="0" borderId="0" xfId="80" applyNumberFormat="1" applyFont="1" applyBorder="1" applyAlignment="1">
      <alignment vertical="center"/>
    </xf>
    <xf numFmtId="0" fontId="23" fillId="0" borderId="0" xfId="80" applyFont="1" applyFill="1" applyBorder="1" applyAlignment="1">
      <alignment horizontal="center" vertical="center"/>
    </xf>
    <xf numFmtId="0" fontId="56" fillId="0" borderId="0" xfId="80" applyNumberFormat="1" applyFont="1" applyBorder="1" applyAlignment="1">
      <alignment vertical="center"/>
    </xf>
    <xf numFmtId="14" fontId="56" fillId="0" borderId="0" xfId="80" applyNumberFormat="1" applyFont="1" applyFill="1" applyBorder="1" applyAlignment="1">
      <alignment vertical="center"/>
    </xf>
    <xf numFmtId="0" fontId="56" fillId="0" borderId="0" xfId="80" applyNumberFormat="1" applyFont="1" applyBorder="1" applyAlignment="1">
      <alignment horizontal="distributed" vertical="center"/>
    </xf>
    <xf numFmtId="14" fontId="56" fillId="0" borderId="0" xfId="80" applyNumberFormat="1" applyFont="1" applyAlignment="1">
      <alignment vertical="center"/>
    </xf>
    <xf numFmtId="0" fontId="56" fillId="0" borderId="0" xfId="80" applyFont="1" applyAlignment="1">
      <alignment vertical="center"/>
    </xf>
    <xf numFmtId="0" fontId="56" fillId="0" borderId="0" xfId="80" applyNumberFormat="1" applyFont="1" applyBorder="1" applyAlignment="1">
      <alignment horizontal="left" vertical="center"/>
    </xf>
    <xf numFmtId="0" fontId="56" fillId="0" borderId="0" xfId="80" applyNumberFormat="1" applyFont="1" applyBorder="1" applyAlignment="1">
      <alignment horizontal="center" vertical="center"/>
    </xf>
    <xf numFmtId="0" fontId="56" fillId="0" borderId="0" xfId="80" applyNumberFormat="1" applyFont="1" applyBorder="1" applyAlignment="1">
      <alignment horizontal="right" vertical="center"/>
    </xf>
    <xf numFmtId="0" fontId="56" fillId="0" borderId="0" xfId="80" applyFont="1" applyAlignment="1">
      <alignment horizontal="left" vertical="center" shrinkToFit="1"/>
    </xf>
    <xf numFmtId="176" fontId="56" fillId="0" borderId="0" xfId="80" applyNumberFormat="1" applyFont="1" applyBorder="1" applyAlignment="1">
      <alignment horizontal="distributed" vertical="center" justifyLastLine="1"/>
    </xf>
    <xf numFmtId="0" fontId="56" fillId="0" borderId="0" xfId="80" applyFont="1" applyBorder="1" applyAlignment="1">
      <alignment horizontal="center" vertical="center"/>
    </xf>
    <xf numFmtId="0" fontId="56" fillId="0" borderId="0" xfId="80" applyFont="1" applyBorder="1" applyAlignment="1">
      <alignment vertical="center"/>
    </xf>
    <xf numFmtId="176" fontId="56" fillId="0" borderId="0" xfId="80" applyNumberFormat="1" applyFont="1" applyBorder="1" applyAlignment="1">
      <alignment horizontal="distributed" vertical="center"/>
    </xf>
    <xf numFmtId="0" fontId="23" fillId="0" borderId="0" xfId="80" applyFont="1" applyAlignment="1">
      <alignment vertical="center"/>
    </xf>
    <xf numFmtId="0" fontId="21" fillId="0" borderId="214" xfId="55" applyFont="1" applyFill="1" applyBorder="1" applyAlignment="1">
      <alignment vertical="center"/>
    </xf>
    <xf numFmtId="0" fontId="21" fillId="0" borderId="215" xfId="55" applyFont="1" applyFill="1" applyBorder="1" applyAlignment="1">
      <alignment vertical="center"/>
    </xf>
    <xf numFmtId="0" fontId="21" fillId="0" borderId="13" xfId="55" applyFont="1" applyFill="1" applyBorder="1" applyAlignment="1">
      <alignment vertical="center"/>
    </xf>
    <xf numFmtId="0" fontId="21" fillId="0" borderId="255" xfId="55" applyFont="1" applyFill="1" applyBorder="1" applyAlignment="1">
      <alignment vertical="center"/>
    </xf>
    <xf numFmtId="176" fontId="21" fillId="0" borderId="215" xfId="55" applyNumberFormat="1" applyFont="1" applyFill="1" applyBorder="1" applyAlignment="1">
      <alignment vertical="center" shrinkToFit="1"/>
    </xf>
    <xf numFmtId="176" fontId="21" fillId="0" borderId="223" xfId="55" applyNumberFormat="1" applyFont="1" applyFill="1" applyBorder="1" applyAlignment="1">
      <alignment vertical="center" shrinkToFit="1"/>
    </xf>
    <xf numFmtId="176" fontId="21" fillId="0" borderId="14" xfId="55" applyNumberFormat="1" applyFont="1" applyFill="1" applyBorder="1" applyAlignment="1">
      <alignment vertical="center" shrinkToFit="1"/>
    </xf>
    <xf numFmtId="176" fontId="21" fillId="0" borderId="27" xfId="55" applyNumberFormat="1" applyFont="1" applyFill="1" applyBorder="1" applyAlignment="1">
      <alignment vertical="center" shrinkToFit="1"/>
    </xf>
    <xf numFmtId="176" fontId="21" fillId="0" borderId="211" xfId="55" applyNumberFormat="1" applyFont="1" applyFill="1" applyBorder="1" applyAlignment="1">
      <alignment vertical="center" shrinkToFit="1"/>
    </xf>
    <xf numFmtId="0" fontId="21" fillId="0" borderId="210" xfId="55" applyFont="1" applyFill="1" applyBorder="1" applyAlignment="1">
      <alignment vertical="center"/>
    </xf>
    <xf numFmtId="0" fontId="21" fillId="0" borderId="211" xfId="55" applyFont="1" applyFill="1" applyBorder="1" applyAlignment="1">
      <alignment vertical="center"/>
    </xf>
    <xf numFmtId="0" fontId="21" fillId="0" borderId="0" xfId="54" applyFont="1" applyFill="1" applyBorder="1" applyAlignment="1">
      <alignment horizontal="left" vertical="center"/>
    </xf>
    <xf numFmtId="0" fontId="21" fillId="0" borderId="0" xfId="54" applyFont="1">
      <alignment vertical="center"/>
    </xf>
    <xf numFmtId="0" fontId="21" fillId="0" borderId="163" xfId="54" applyFont="1" applyBorder="1" applyAlignment="1">
      <alignment horizontal="center" vertical="center"/>
    </xf>
    <xf numFmtId="0" fontId="21" fillId="0" borderId="163" xfId="54" applyFont="1" applyBorder="1">
      <alignment vertical="center"/>
    </xf>
    <xf numFmtId="0" fontId="21" fillId="0" borderId="149" xfId="54" applyFont="1" applyBorder="1">
      <alignment vertical="center"/>
    </xf>
    <xf numFmtId="0" fontId="21" fillId="0" borderId="253" xfId="54" applyFont="1" applyBorder="1">
      <alignment vertical="center"/>
    </xf>
    <xf numFmtId="0" fontId="21" fillId="0" borderId="202" xfId="54" applyFont="1" applyBorder="1">
      <alignment vertical="center"/>
    </xf>
    <xf numFmtId="0" fontId="21" fillId="0" borderId="197" xfId="54" applyFont="1" applyBorder="1">
      <alignment vertical="center"/>
    </xf>
    <xf numFmtId="0" fontId="128" fillId="0" borderId="0" xfId="88" applyFont="1" applyBorder="1" applyAlignment="1">
      <alignment horizontal="justify" vertical="center" wrapText="1"/>
    </xf>
    <xf numFmtId="0" fontId="6" fillId="0" borderId="0" xfId="88">
      <alignment vertical="center"/>
    </xf>
    <xf numFmtId="0" fontId="128" fillId="0" borderId="292" xfId="88" applyFont="1" applyBorder="1" applyAlignment="1">
      <alignment horizontal="center" vertical="center" wrapText="1"/>
    </xf>
    <xf numFmtId="0" fontId="6" fillId="0" borderId="215" xfId="88" applyBorder="1" applyAlignment="1">
      <alignment vertical="top" wrapText="1"/>
    </xf>
    <xf numFmtId="0" fontId="6" fillId="0" borderId="256" xfId="88" applyBorder="1" applyAlignment="1">
      <alignment vertical="top" wrapText="1"/>
    </xf>
    <xf numFmtId="0" fontId="128" fillId="0" borderId="292" xfId="88" applyFont="1" applyBorder="1" applyAlignment="1">
      <alignment horizontal="justify" vertical="center" wrapText="1"/>
    </xf>
    <xf numFmtId="0" fontId="128" fillId="0" borderId="213" xfId="88" applyFont="1" applyBorder="1" applyAlignment="1">
      <alignment vertical="center" wrapText="1"/>
    </xf>
    <xf numFmtId="0" fontId="128" fillId="0" borderId="0" xfId="88" applyFont="1" applyBorder="1" applyAlignment="1">
      <alignment vertical="center" wrapText="1"/>
    </xf>
    <xf numFmtId="0" fontId="128" fillId="0" borderId="217" xfId="88" applyFont="1" applyBorder="1" applyAlignment="1">
      <alignment vertical="center" wrapText="1"/>
    </xf>
    <xf numFmtId="0" fontId="128" fillId="0" borderId="213" xfId="88" applyFont="1" applyBorder="1" applyAlignment="1">
      <alignment horizontal="right" vertical="center" wrapText="1"/>
    </xf>
    <xf numFmtId="0" fontId="128" fillId="0" borderId="0" xfId="88" applyFont="1" applyBorder="1" applyAlignment="1">
      <alignment horizontal="right" vertical="center" wrapText="1"/>
    </xf>
    <xf numFmtId="0" fontId="128" fillId="0" borderId="0" xfId="88" applyFont="1" applyBorder="1" applyAlignment="1">
      <alignment horizontal="left" vertical="center" wrapText="1"/>
    </xf>
    <xf numFmtId="0" fontId="128" fillId="0" borderId="217" xfId="88" applyFont="1" applyBorder="1" applyAlignment="1">
      <alignment horizontal="left" vertical="center" wrapText="1"/>
    </xf>
    <xf numFmtId="0" fontId="133" fillId="0" borderId="0" xfId="88" applyFont="1" applyBorder="1" applyAlignment="1">
      <alignment horizontal="center" vertical="center" wrapText="1"/>
    </xf>
    <xf numFmtId="0" fontId="128" fillId="0" borderId="39" xfId="88" applyFont="1" applyBorder="1" applyAlignment="1">
      <alignment vertical="center" wrapText="1"/>
    </xf>
    <xf numFmtId="0" fontId="142" fillId="28" borderId="213" xfId="88" applyFont="1" applyFill="1" applyBorder="1" applyAlignment="1">
      <alignment horizontal="justify" vertical="center" wrapText="1"/>
    </xf>
    <xf numFmtId="0" fontId="142" fillId="28" borderId="39" xfId="88" applyFont="1" applyFill="1" applyBorder="1" applyAlignment="1">
      <alignment horizontal="justify" vertical="center" wrapText="1"/>
    </xf>
    <xf numFmtId="0" fontId="6" fillId="0" borderId="39" xfId="88" applyBorder="1">
      <alignment vertical="center"/>
    </xf>
    <xf numFmtId="0" fontId="6" fillId="0" borderId="217" xfId="88" applyBorder="1">
      <alignment vertical="center"/>
    </xf>
    <xf numFmtId="0" fontId="142" fillId="28" borderId="293" xfId="88" applyFont="1" applyFill="1" applyBorder="1" applyAlignment="1">
      <alignment horizontal="justify" vertical="center" wrapText="1"/>
    </xf>
    <xf numFmtId="0" fontId="6" fillId="0" borderId="293" xfId="88" applyBorder="1">
      <alignment vertical="center"/>
    </xf>
    <xf numFmtId="0" fontId="143" fillId="0" borderId="0" xfId="88" applyFont="1" applyAlignment="1">
      <alignment horizontal="justify" vertical="center"/>
    </xf>
    <xf numFmtId="0" fontId="6" fillId="0" borderId="0" xfId="88" applyBorder="1">
      <alignment vertical="center"/>
    </xf>
    <xf numFmtId="0" fontId="144" fillId="28" borderId="0" xfId="88" applyFont="1" applyFill="1" applyBorder="1" applyAlignment="1">
      <alignment horizontal="justify" vertical="center" wrapText="1"/>
    </xf>
    <xf numFmtId="0" fontId="141" fillId="0" borderId="0" xfId="88" applyFont="1" applyBorder="1">
      <alignment vertical="center"/>
    </xf>
    <xf numFmtId="0" fontId="145" fillId="0" borderId="0" xfId="88" applyFont="1" applyAlignment="1">
      <alignment horizontal="justify" vertical="center"/>
    </xf>
    <xf numFmtId="0" fontId="141" fillId="0" borderId="0" xfId="88" applyFont="1">
      <alignment vertical="center"/>
    </xf>
    <xf numFmtId="0" fontId="145" fillId="28" borderId="0" xfId="88" applyFont="1" applyFill="1" applyBorder="1" applyAlignment="1">
      <alignment horizontal="justify" vertical="center"/>
    </xf>
    <xf numFmtId="0" fontId="4" fillId="0" borderId="0" xfId="90">
      <alignment vertical="center"/>
    </xf>
    <xf numFmtId="0" fontId="103" fillId="0" borderId="0" xfId="90" applyFont="1" applyAlignment="1">
      <alignment vertical="center"/>
    </xf>
    <xf numFmtId="0" fontId="3" fillId="0" borderId="0" xfId="91">
      <alignment vertical="center"/>
    </xf>
    <xf numFmtId="0" fontId="56" fillId="0" borderId="292" xfId="91" applyFont="1" applyBorder="1" applyAlignment="1">
      <alignment horizontal="center" vertical="center" wrapText="1"/>
    </xf>
    <xf numFmtId="0" fontId="103" fillId="0" borderId="0" xfId="91" applyFont="1" applyAlignment="1">
      <alignment horizontal="justify" vertical="center"/>
    </xf>
    <xf numFmtId="0" fontId="103" fillId="0" borderId="0" xfId="91" applyFont="1" applyAlignment="1">
      <alignment horizontal="left" vertical="center"/>
    </xf>
    <xf numFmtId="0" fontId="128" fillId="0" borderId="0" xfId="88" applyFont="1" applyBorder="1" applyAlignment="1">
      <alignment horizontal="left" vertical="center" wrapText="1"/>
    </xf>
    <xf numFmtId="0" fontId="128" fillId="0" borderId="0" xfId="88" applyFont="1" applyBorder="1" applyAlignment="1">
      <alignment horizontal="center" vertical="center" wrapText="1"/>
    </xf>
    <xf numFmtId="0" fontId="125" fillId="0" borderId="219" xfId="55" applyFont="1" applyBorder="1" applyAlignment="1">
      <alignment vertical="center"/>
    </xf>
    <xf numFmtId="0" fontId="125" fillId="0" borderId="49" xfId="55" applyFont="1" applyBorder="1" applyAlignment="1">
      <alignment vertical="center"/>
    </xf>
    <xf numFmtId="49" fontId="125" fillId="0" borderId="257" xfId="55" applyNumberFormat="1" applyFont="1" applyBorder="1" applyAlignment="1">
      <alignment vertical="center"/>
    </xf>
    <xf numFmtId="0" fontId="128" fillId="0" borderId="0" xfId="0" applyFont="1" applyBorder="1" applyAlignment="1" applyProtection="1">
      <alignment vertical="center"/>
      <protection locked="0"/>
    </xf>
    <xf numFmtId="176" fontId="128" fillId="0" borderId="0" xfId="88" applyNumberFormat="1" applyFont="1" applyBorder="1" applyAlignment="1">
      <alignment horizontal="center" vertical="center" wrapText="1"/>
    </xf>
    <xf numFmtId="0" fontId="103" fillId="0" borderId="0" xfId="91" applyFont="1" applyAlignment="1">
      <alignment horizontal="center" vertical="center"/>
    </xf>
    <xf numFmtId="0" fontId="148" fillId="0" borderId="0" xfId="95" applyFill="1" applyBorder="1">
      <alignment vertical="center"/>
    </xf>
    <xf numFmtId="0" fontId="148" fillId="0" borderId="0" xfId="95" applyFill="1">
      <alignment vertical="center"/>
    </xf>
    <xf numFmtId="0" fontId="148" fillId="0" borderId="0" xfId="95">
      <alignment vertical="center"/>
    </xf>
    <xf numFmtId="0" fontId="148" fillId="0" borderId="0" xfId="95" applyFill="1" applyBorder="1" applyAlignment="1">
      <alignment horizontal="center" vertical="center"/>
    </xf>
    <xf numFmtId="0" fontId="148" fillId="0" borderId="0" xfId="95" applyBorder="1">
      <alignment vertical="center"/>
    </xf>
    <xf numFmtId="0" fontId="151" fillId="0" borderId="0" xfId="95" applyFont="1" applyFill="1" applyBorder="1" applyAlignment="1">
      <alignment horizontal="center" vertical="center"/>
    </xf>
    <xf numFmtId="0" fontId="152" fillId="0" borderId="0" xfId="95" applyFont="1" applyFill="1" applyBorder="1" applyAlignment="1">
      <alignment horizontal="right" vertical="top" textRotation="255"/>
    </xf>
    <xf numFmtId="0" fontId="154" fillId="0" borderId="215" xfId="95" applyFont="1" applyFill="1" applyBorder="1" applyAlignment="1">
      <alignment horizontal="distributed" vertical="center" wrapText="1"/>
    </xf>
    <xf numFmtId="0" fontId="155" fillId="0" borderId="215" xfId="95" applyFont="1" applyFill="1" applyBorder="1" applyAlignment="1">
      <alignment vertical="center" wrapText="1"/>
    </xf>
    <xf numFmtId="38" fontId="0" fillId="0" borderId="257" xfId="96" applyFont="1" applyFill="1" applyBorder="1" applyAlignment="1">
      <alignment horizontal="center" vertical="center"/>
    </xf>
    <xf numFmtId="0" fontId="148" fillId="0" borderId="295" xfId="95" applyFill="1" applyBorder="1" applyAlignment="1">
      <alignment horizontal="right" vertical="center"/>
    </xf>
    <xf numFmtId="0" fontId="148" fillId="0" borderId="295" xfId="95" applyFill="1" applyBorder="1" applyAlignment="1">
      <alignment horizontal="center" vertical="center"/>
    </xf>
    <xf numFmtId="0" fontId="148" fillId="0" borderId="0" xfId="95" applyFill="1" applyBorder="1" applyAlignment="1">
      <alignment horizontal="right" vertical="center"/>
    </xf>
    <xf numFmtId="0" fontId="154" fillId="0" borderId="0" xfId="95" applyFont="1" applyFill="1" applyBorder="1" applyAlignment="1">
      <alignment horizontal="distributed" vertical="center"/>
    </xf>
    <xf numFmtId="0" fontId="148" fillId="0" borderId="292" xfId="95" applyFill="1" applyBorder="1" applyAlignment="1">
      <alignment horizontal="center" vertical="center"/>
    </xf>
    <xf numFmtId="0" fontId="148" fillId="0" borderId="257" xfId="95" applyFill="1" applyBorder="1" applyAlignment="1">
      <alignment horizontal="center" vertical="center"/>
    </xf>
    <xf numFmtId="3" fontId="148" fillId="0" borderId="271" xfId="95" applyNumberFormat="1" applyFill="1" applyBorder="1">
      <alignment vertical="center"/>
    </xf>
    <xf numFmtId="0" fontId="148" fillId="0" borderId="271" xfId="95" applyFill="1" applyBorder="1">
      <alignment vertical="center"/>
    </xf>
    <xf numFmtId="3" fontId="148" fillId="0" borderId="0" xfId="95" applyNumberFormat="1" applyFill="1" applyBorder="1" applyAlignment="1">
      <alignment horizontal="center" vertical="center"/>
    </xf>
    <xf numFmtId="0" fontId="157" fillId="0" borderId="0" xfId="95" applyFont="1" applyFill="1">
      <alignment vertical="center"/>
    </xf>
    <xf numFmtId="0" fontId="157" fillId="0" borderId="0" xfId="95" applyFont="1">
      <alignment vertical="center"/>
    </xf>
    <xf numFmtId="0" fontId="158" fillId="0" borderId="0" xfId="95" applyFont="1" applyFill="1">
      <alignment vertical="center"/>
    </xf>
    <xf numFmtId="0" fontId="158" fillId="0" borderId="0" xfId="95" applyFont="1">
      <alignment vertical="center"/>
    </xf>
    <xf numFmtId="0" fontId="158" fillId="24" borderId="0" xfId="95" applyFont="1" applyFill="1">
      <alignment vertical="center"/>
    </xf>
    <xf numFmtId="0" fontId="77" fillId="0" borderId="0" xfId="90" applyFont="1" applyBorder="1" applyAlignment="1">
      <alignment horizontal="justify" vertical="center" wrapText="1"/>
    </xf>
    <xf numFmtId="0" fontId="103" fillId="0" borderId="0" xfId="91" applyFont="1" applyAlignment="1">
      <alignment vertical="center"/>
    </xf>
    <xf numFmtId="0" fontId="3" fillId="0" borderId="0" xfId="91" applyAlignment="1">
      <alignment vertical="center"/>
    </xf>
    <xf numFmtId="0" fontId="91" fillId="0" borderId="19" xfId="65" applyFont="1" applyBorder="1" applyAlignment="1">
      <alignment horizontal="distributed" vertical="center" wrapText="1" indent="1"/>
    </xf>
    <xf numFmtId="0" fontId="89" fillId="0" borderId="19" xfId="65" applyFont="1" applyBorder="1" applyAlignment="1">
      <alignment horizontal="distributed" vertical="center" wrapText="1" indent="1"/>
    </xf>
    <xf numFmtId="0" fontId="24" fillId="0" borderId="0" xfId="82" applyFont="1" applyBorder="1" applyAlignment="1">
      <alignment horizontal="center" vertical="center"/>
    </xf>
    <xf numFmtId="0" fontId="24" fillId="0" borderId="0" xfId="82" applyFont="1" applyBorder="1">
      <alignment vertical="center"/>
    </xf>
    <xf numFmtId="0" fontId="59" fillId="0" borderId="0" xfId="97" applyFont="1">
      <alignment vertical="center"/>
    </xf>
    <xf numFmtId="176" fontId="21" fillId="24" borderId="0" xfId="57" applyNumberFormat="1" applyFont="1" applyFill="1" applyBorder="1" applyAlignment="1">
      <alignment vertical="center" shrinkToFit="1"/>
    </xf>
    <xf numFmtId="0" fontId="23" fillId="24" borderId="0" xfId="57" applyFont="1" applyFill="1">
      <alignment vertical="center"/>
    </xf>
    <xf numFmtId="0" fontId="21" fillId="24" borderId="0" xfId="57" applyFont="1" applyFill="1" applyBorder="1" applyAlignment="1">
      <alignment horizontal="right" vertical="center"/>
    </xf>
    <xf numFmtId="0" fontId="21" fillId="24" borderId="0" xfId="57" applyFont="1" applyFill="1" applyAlignment="1">
      <alignment horizontal="left" vertical="center"/>
    </xf>
    <xf numFmtId="0" fontId="23" fillId="24" borderId="0" xfId="57" applyFont="1" applyFill="1" applyAlignment="1">
      <alignment vertical="center"/>
    </xf>
    <xf numFmtId="0" fontId="0" fillId="24" borderId="0" xfId="0" applyFill="1" applyAlignment="1"/>
    <xf numFmtId="176" fontId="21" fillId="24" borderId="0" xfId="57" applyNumberFormat="1" applyFont="1" applyFill="1" applyBorder="1" applyAlignment="1">
      <alignment horizontal="center" vertical="center"/>
    </xf>
    <xf numFmtId="176" fontId="21" fillId="24" borderId="0" xfId="57" applyNumberFormat="1" applyFont="1" applyFill="1" applyBorder="1" applyAlignment="1">
      <alignment vertical="center"/>
    </xf>
    <xf numFmtId="176" fontId="21" fillId="24" borderId="0" xfId="57" applyNumberFormat="1" applyFont="1" applyFill="1" applyAlignment="1">
      <alignment horizontal="center" vertical="center"/>
    </xf>
    <xf numFmtId="0" fontId="20" fillId="24" borderId="0" xfId="46" applyFill="1">
      <alignment vertical="center"/>
    </xf>
    <xf numFmtId="0" fontId="23" fillId="24" borderId="0" xfId="57" applyFont="1" applyFill="1" applyAlignment="1">
      <alignment horizontal="center"/>
    </xf>
    <xf numFmtId="0" fontId="21" fillId="24" borderId="0" xfId="0" applyFont="1" applyFill="1" applyAlignment="1">
      <alignment shrinkToFit="1"/>
    </xf>
    <xf numFmtId="0" fontId="0" fillId="24" borderId="0" xfId="0" applyFill="1" applyAlignment="1">
      <alignment shrinkToFit="1"/>
    </xf>
    <xf numFmtId="0" fontId="21" fillId="24" borderId="0" xfId="57" applyFont="1" applyFill="1">
      <alignment vertical="center"/>
    </xf>
    <xf numFmtId="0" fontId="23" fillId="24" borderId="68" xfId="57" applyFont="1" applyFill="1" applyBorder="1">
      <alignment vertical="center"/>
    </xf>
    <xf numFmtId="0" fontId="23" fillId="24" borderId="85" xfId="57" applyFont="1" applyFill="1" applyBorder="1">
      <alignment vertical="center"/>
    </xf>
    <xf numFmtId="0" fontId="23" fillId="24" borderId="66" xfId="57" applyFont="1" applyFill="1" applyBorder="1">
      <alignment vertical="center"/>
    </xf>
    <xf numFmtId="0" fontId="23" fillId="24" borderId="0" xfId="57" applyFont="1" applyFill="1" applyBorder="1">
      <alignment vertical="center"/>
    </xf>
    <xf numFmtId="0" fontId="21" fillId="24" borderId="0" xfId="57" applyFont="1" applyFill="1" applyAlignment="1">
      <alignment horizontal="right" vertical="center"/>
    </xf>
    <xf numFmtId="0" fontId="21" fillId="24" borderId="0" xfId="57" applyFont="1" applyFill="1" applyAlignment="1">
      <alignment vertical="center" shrinkToFit="1"/>
    </xf>
    <xf numFmtId="0" fontId="138" fillId="24" borderId="0" xfId="57" applyNumberFormat="1" applyFont="1" applyFill="1" applyAlignment="1">
      <alignment vertical="center"/>
    </xf>
    <xf numFmtId="0" fontId="21" fillId="24" borderId="0" xfId="57" applyNumberFormat="1" applyFont="1" applyFill="1" applyAlignment="1">
      <alignment vertical="center"/>
    </xf>
    <xf numFmtId="0" fontId="21" fillId="24" borderId="0" xfId="57" applyFont="1" applyFill="1" applyAlignment="1">
      <alignment vertical="top" wrapText="1"/>
    </xf>
    <xf numFmtId="0" fontId="21" fillId="24" borderId="0" xfId="57" applyFont="1" applyFill="1" applyBorder="1">
      <alignment vertical="center"/>
    </xf>
    <xf numFmtId="0" fontId="148" fillId="24" borderId="0" xfId="95" applyFill="1" applyBorder="1">
      <alignment vertical="center"/>
    </xf>
    <xf numFmtId="0" fontId="148" fillId="24" borderId="215" xfId="95" applyFill="1" applyBorder="1" applyAlignment="1">
      <alignment horizontal="center" vertical="center"/>
    </xf>
    <xf numFmtId="0" fontId="148" fillId="24" borderId="301" xfId="95" applyFill="1" applyBorder="1" applyAlignment="1">
      <alignment horizontal="center" vertical="center"/>
    </xf>
    <xf numFmtId="0" fontId="148" fillId="24" borderId="0" xfId="95" applyFill="1" applyBorder="1" applyAlignment="1">
      <alignment horizontal="center" vertical="center"/>
    </xf>
    <xf numFmtId="0" fontId="148" fillId="24" borderId="0" xfId="95" applyFill="1" applyBorder="1" applyAlignment="1">
      <alignment vertical="center"/>
    </xf>
    <xf numFmtId="0" fontId="148" fillId="24" borderId="215" xfId="95" applyFill="1" applyBorder="1">
      <alignment vertical="center"/>
    </xf>
    <xf numFmtId="0" fontId="148" fillId="24" borderId="302" xfId="95" applyFill="1" applyBorder="1">
      <alignment vertical="center"/>
    </xf>
    <xf numFmtId="0" fontId="148" fillId="24" borderId="293" xfId="95" applyFill="1" applyBorder="1">
      <alignment vertical="center"/>
    </xf>
    <xf numFmtId="0" fontId="148" fillId="24" borderId="303" xfId="95" applyFill="1" applyBorder="1" applyAlignment="1">
      <alignment horizontal="center" vertical="center"/>
    </xf>
    <xf numFmtId="0" fontId="148" fillId="24" borderId="292" xfId="95" applyFill="1" applyBorder="1" applyAlignment="1">
      <alignment horizontal="center" vertical="center"/>
    </xf>
    <xf numFmtId="0" fontId="21" fillId="24" borderId="0" xfId="54" applyFont="1" applyFill="1" applyBorder="1">
      <alignment vertical="center"/>
    </xf>
    <xf numFmtId="0" fontId="21" fillId="24" borderId="0" xfId="54" applyFont="1" applyFill="1">
      <alignment vertical="center"/>
    </xf>
    <xf numFmtId="0" fontId="21" fillId="24" borderId="62" xfId="54" applyFont="1" applyFill="1" applyBorder="1">
      <alignment vertical="center"/>
    </xf>
    <xf numFmtId="0" fontId="21" fillId="24" borderId="0" xfId="54" applyFont="1" applyFill="1" applyBorder="1" applyAlignment="1">
      <alignment horizontal="right" vertical="center"/>
    </xf>
    <xf numFmtId="0" fontId="73" fillId="24" borderId="0" xfId="54" applyFont="1" applyFill="1" applyBorder="1" applyAlignment="1">
      <alignment vertical="center"/>
    </xf>
    <xf numFmtId="0" fontId="21" fillId="24" borderId="0" xfId="54" applyFont="1" applyFill="1" applyBorder="1" applyAlignment="1">
      <alignment vertical="center"/>
    </xf>
    <xf numFmtId="0" fontId="73" fillId="24" borderId="0" xfId="54" applyFont="1" applyFill="1">
      <alignment vertical="center"/>
    </xf>
    <xf numFmtId="0" fontId="21" fillId="24" borderId="0" xfId="54" applyFont="1" applyFill="1" applyBorder="1" applyAlignment="1">
      <alignment horizontal="center"/>
    </xf>
    <xf numFmtId="0" fontId="21" fillId="24" borderId="0" xfId="54" applyFont="1" applyFill="1" applyBorder="1" applyAlignment="1">
      <alignment horizontal="left"/>
    </xf>
    <xf numFmtId="0" fontId="0" fillId="24" borderId="62" xfId="0" applyFill="1" applyBorder="1" applyAlignment="1">
      <alignment wrapText="1"/>
    </xf>
    <xf numFmtId="0" fontId="21" fillId="24" borderId="40" xfId="54" applyFont="1" applyFill="1" applyBorder="1">
      <alignment vertical="center"/>
    </xf>
    <xf numFmtId="0" fontId="21" fillId="24" borderId="137" xfId="54" applyFont="1" applyFill="1" applyBorder="1">
      <alignment vertical="center"/>
    </xf>
    <xf numFmtId="176" fontId="21" fillId="24" borderId="0" xfId="54" applyNumberFormat="1" applyFont="1" applyFill="1" applyBorder="1" applyAlignment="1">
      <alignment horizontal="center" vertical="center"/>
    </xf>
    <xf numFmtId="0" fontId="18" fillId="24" borderId="13" xfId="0" applyFont="1" applyFill="1" applyBorder="1" applyProtection="1"/>
    <xf numFmtId="0" fontId="18" fillId="24" borderId="14" xfId="0" applyFont="1" applyFill="1" applyBorder="1" applyProtection="1"/>
    <xf numFmtId="0" fontId="18" fillId="24" borderId="27" xfId="0" applyFont="1" applyFill="1" applyBorder="1" applyProtection="1"/>
    <xf numFmtId="0" fontId="18" fillId="24" borderId="16" xfId="0" applyFont="1" applyFill="1" applyBorder="1" applyProtection="1"/>
    <xf numFmtId="0" fontId="18" fillId="24" borderId="0" xfId="0" applyFont="1" applyFill="1" applyBorder="1" applyProtection="1"/>
    <xf numFmtId="0" fontId="18" fillId="24" borderId="213" xfId="0" applyFont="1" applyFill="1" applyBorder="1" applyProtection="1"/>
    <xf numFmtId="0" fontId="18" fillId="24" borderId="217" xfId="0" applyFont="1" applyFill="1" applyBorder="1" applyProtection="1"/>
    <xf numFmtId="177" fontId="18" fillId="24" borderId="16" xfId="0" applyNumberFormat="1" applyFont="1" applyFill="1" applyBorder="1" applyAlignment="1" applyProtection="1">
      <alignment horizontal="left" indent="1"/>
    </xf>
    <xf numFmtId="0" fontId="18" fillId="24" borderId="15" xfId="0" applyFont="1" applyFill="1" applyBorder="1" applyProtection="1"/>
    <xf numFmtId="177" fontId="18" fillId="24" borderId="213" xfId="0" applyNumberFormat="1" applyFont="1" applyFill="1" applyBorder="1" applyAlignment="1" applyProtection="1">
      <alignment horizontal="left" indent="1"/>
    </xf>
    <xf numFmtId="0" fontId="21" fillId="24" borderId="0" xfId="0" applyFont="1" applyFill="1" applyBorder="1" applyAlignment="1" applyProtection="1">
      <alignment shrinkToFit="1"/>
    </xf>
    <xf numFmtId="0" fontId="18" fillId="24" borderId="15" xfId="0" applyFont="1" applyFill="1" applyBorder="1" applyAlignment="1" applyProtection="1">
      <alignment shrinkToFit="1"/>
    </xf>
    <xf numFmtId="0" fontId="18" fillId="24" borderId="0" xfId="0" applyFont="1" applyFill="1" applyBorder="1" applyAlignment="1" applyProtection="1">
      <alignment horizontal="center"/>
    </xf>
    <xf numFmtId="0" fontId="18" fillId="24" borderId="0" xfId="0" applyFont="1" applyFill="1" applyBorder="1" applyAlignment="1" applyProtection="1">
      <alignment horizontal="left" shrinkToFit="1"/>
    </xf>
    <xf numFmtId="0" fontId="18" fillId="24" borderId="217" xfId="0" applyFont="1" applyFill="1" applyBorder="1" applyAlignment="1" applyProtection="1">
      <alignment horizontal="left" shrinkToFit="1"/>
    </xf>
    <xf numFmtId="0" fontId="18" fillId="24" borderId="28" xfId="0" applyFont="1" applyFill="1" applyBorder="1" applyAlignment="1" applyProtection="1">
      <alignment horizontal="center" vertical="center"/>
    </xf>
    <xf numFmtId="0" fontId="18" fillId="24" borderId="12" xfId="0" applyFont="1" applyFill="1" applyBorder="1" applyAlignment="1" applyProtection="1">
      <alignment vertical="center"/>
    </xf>
    <xf numFmtId="178" fontId="18" fillId="29" borderId="81" xfId="0" applyNumberFormat="1" applyFont="1" applyFill="1" applyBorder="1" applyAlignment="1" applyProtection="1">
      <alignment horizontal="center" vertical="center" shrinkToFit="1"/>
      <protection locked="0"/>
    </xf>
    <xf numFmtId="178" fontId="18" fillId="29" borderId="59" xfId="0" applyNumberFormat="1" applyFont="1" applyFill="1" applyBorder="1" applyAlignment="1" applyProtection="1">
      <alignment horizontal="center" vertical="center" shrinkToFit="1"/>
      <protection locked="0"/>
    </xf>
    <xf numFmtId="178" fontId="18" fillId="29" borderId="70" xfId="0" applyNumberFormat="1" applyFont="1" applyFill="1" applyBorder="1" applyAlignment="1" applyProtection="1">
      <alignment horizontal="center" vertical="center" shrinkToFit="1"/>
      <protection locked="0"/>
    </xf>
    <xf numFmtId="0" fontId="18" fillId="29" borderId="81" xfId="0" applyFont="1" applyFill="1" applyBorder="1" applyAlignment="1" applyProtection="1">
      <alignment horizontal="left" vertical="center" indent="1"/>
      <protection locked="0"/>
    </xf>
    <xf numFmtId="0" fontId="18" fillId="29" borderId="59" xfId="0" applyFont="1" applyFill="1" applyBorder="1" applyAlignment="1" applyProtection="1">
      <alignment horizontal="left" vertical="center" indent="1"/>
      <protection locked="0"/>
    </xf>
    <xf numFmtId="0" fontId="18" fillId="29" borderId="70" xfId="0" applyFont="1" applyFill="1" applyBorder="1" applyAlignment="1" applyProtection="1">
      <alignment horizontal="left" vertical="center" indent="1"/>
      <protection locked="0"/>
    </xf>
    <xf numFmtId="0" fontId="18" fillId="24" borderId="18" xfId="0" applyFont="1" applyFill="1" applyBorder="1" applyProtection="1"/>
    <xf numFmtId="0" fontId="18" fillId="24" borderId="10" xfId="0" applyFont="1" applyFill="1" applyBorder="1" applyProtection="1"/>
    <xf numFmtId="0" fontId="18" fillId="24" borderId="26" xfId="0" applyFont="1" applyFill="1" applyBorder="1" applyProtection="1"/>
    <xf numFmtId="178" fontId="18" fillId="30" borderId="73" xfId="0" applyNumberFormat="1" applyFont="1" applyFill="1" applyBorder="1" applyAlignment="1" applyProtection="1">
      <alignment horizontal="center" vertical="center" shrinkToFit="1"/>
      <protection locked="0"/>
    </xf>
    <xf numFmtId="178" fontId="18" fillId="30" borderId="291" xfId="0" applyNumberFormat="1" applyFont="1" applyFill="1" applyBorder="1" applyAlignment="1" applyProtection="1">
      <alignment horizontal="center" vertical="center" shrinkToFit="1"/>
      <protection locked="0"/>
    </xf>
    <xf numFmtId="0" fontId="18" fillId="30" borderId="59" xfId="0" applyFont="1" applyFill="1" applyBorder="1" applyAlignment="1" applyProtection="1">
      <alignment horizontal="left" vertical="center" indent="1"/>
      <protection locked="0"/>
    </xf>
    <xf numFmtId="0" fontId="18" fillId="30" borderId="70" xfId="0" applyFont="1" applyFill="1" applyBorder="1" applyAlignment="1" applyProtection="1">
      <alignment horizontal="left" vertical="center" indent="1"/>
      <protection locked="0"/>
    </xf>
    <xf numFmtId="178" fontId="18" fillId="30" borderId="81" xfId="0" applyNumberFormat="1" applyFont="1" applyFill="1" applyBorder="1" applyAlignment="1" applyProtection="1">
      <alignment horizontal="center" vertical="center" shrinkToFit="1"/>
      <protection locked="0"/>
    </xf>
    <xf numFmtId="178" fontId="18" fillId="30" borderId="59" xfId="0" applyNumberFormat="1" applyFont="1" applyFill="1" applyBorder="1" applyAlignment="1" applyProtection="1">
      <alignment horizontal="center" vertical="center" shrinkToFit="1"/>
      <protection locked="0"/>
    </xf>
    <xf numFmtId="178" fontId="18" fillId="30" borderId="151" xfId="0" applyNumberFormat="1" applyFont="1" applyFill="1" applyBorder="1" applyAlignment="1" applyProtection="1">
      <alignment horizontal="center" vertical="center" shrinkToFit="1"/>
      <protection locked="0"/>
    </xf>
    <xf numFmtId="178" fontId="18" fillId="30" borderId="163" xfId="0" applyNumberFormat="1" applyFont="1" applyFill="1" applyBorder="1" applyAlignment="1" applyProtection="1">
      <alignment horizontal="center" vertical="center" shrinkToFit="1"/>
      <protection locked="0"/>
    </xf>
    <xf numFmtId="0" fontId="18" fillId="30" borderId="163" xfId="0" applyFont="1" applyFill="1" applyBorder="1" applyAlignment="1" applyProtection="1">
      <alignment horizontal="left" vertical="center" indent="1"/>
      <protection locked="0"/>
    </xf>
    <xf numFmtId="0" fontId="18" fillId="30" borderId="153" xfId="0" applyFont="1" applyFill="1" applyBorder="1" applyAlignment="1" applyProtection="1">
      <alignment horizontal="left" vertical="center" indent="1"/>
      <protection locked="0"/>
    </xf>
    <xf numFmtId="0" fontId="59" fillId="24" borderId="0" xfId="97" applyFont="1" applyFill="1">
      <alignment vertical="center"/>
    </xf>
    <xf numFmtId="0" fontId="59" fillId="24" borderId="0" xfId="97" applyFont="1" applyFill="1" applyBorder="1" applyAlignment="1">
      <alignment horizontal="center" vertical="center"/>
    </xf>
    <xf numFmtId="0" fontId="59" fillId="24" borderId="0" xfId="97" applyFont="1" applyFill="1" applyBorder="1" applyAlignment="1">
      <alignment vertical="center"/>
    </xf>
    <xf numFmtId="0" fontId="159" fillId="24" borderId="0" xfId="97" applyFont="1" applyFill="1" applyAlignment="1">
      <alignment horizontal="left" vertical="center"/>
    </xf>
    <xf numFmtId="0" fontId="59" fillId="24" borderId="0" xfId="97" applyFont="1" applyFill="1" applyBorder="1">
      <alignment vertical="center"/>
    </xf>
    <xf numFmtId="0" fontId="159" fillId="24" borderId="0" xfId="97" applyFont="1" applyFill="1" applyAlignment="1">
      <alignment vertical="center"/>
    </xf>
    <xf numFmtId="0" fontId="59" fillId="24" borderId="59" xfId="97" applyFont="1" applyFill="1" applyBorder="1">
      <alignment vertical="center"/>
    </xf>
    <xf numFmtId="0" fontId="59" fillId="24" borderId="0" xfId="97" applyFont="1" applyFill="1" applyBorder="1" applyAlignment="1" applyProtection="1">
      <alignment horizontal="left" vertical="center"/>
      <protection locked="0"/>
    </xf>
    <xf numFmtId="0" fontId="59" fillId="24" borderId="163" xfId="97" applyFont="1" applyFill="1" applyBorder="1" applyAlignment="1">
      <alignment horizontal="left" vertical="center"/>
    </xf>
    <xf numFmtId="0" fontId="59" fillId="24" borderId="0" xfId="97" applyFont="1" applyFill="1" applyAlignment="1">
      <alignment vertical="center"/>
    </xf>
    <xf numFmtId="0" fontId="59" fillId="24" borderId="279" xfId="97" applyFont="1" applyFill="1" applyBorder="1">
      <alignment vertical="center"/>
    </xf>
    <xf numFmtId="0" fontId="59" fillId="24" borderId="279" xfId="97" applyFont="1" applyFill="1" applyBorder="1" applyAlignment="1">
      <alignment horizontal="left" vertical="center" shrinkToFit="1"/>
    </xf>
    <xf numFmtId="0" fontId="59" fillId="24" borderId="279" xfId="97" applyFont="1" applyFill="1" applyBorder="1" applyAlignment="1">
      <alignment horizontal="center" vertical="center"/>
    </xf>
    <xf numFmtId="0" fontId="59" fillId="24" borderId="279" xfId="97" applyFont="1" applyFill="1" applyBorder="1" applyAlignment="1">
      <alignment vertical="center"/>
    </xf>
    <xf numFmtId="0" fontId="54" fillId="24" borderId="277" xfId="97" applyFont="1" applyFill="1" applyBorder="1" applyAlignment="1">
      <alignment horizontal="center" vertical="center" wrapText="1"/>
    </xf>
    <xf numFmtId="0" fontId="59" fillId="24" borderId="275" xfId="97" applyFont="1" applyFill="1" applyBorder="1" applyAlignment="1">
      <alignment horizontal="center" vertical="center" wrapText="1"/>
    </xf>
    <xf numFmtId="0" fontId="107" fillId="24" borderId="0" xfId="44" applyFont="1" applyFill="1" applyAlignment="1">
      <alignment vertical="center"/>
    </xf>
    <xf numFmtId="0" fontId="107" fillId="24" borderId="0" xfId="44" applyFont="1" applyFill="1" applyAlignment="1">
      <alignment horizontal="center" vertical="center"/>
    </xf>
    <xf numFmtId="0" fontId="69" fillId="24" borderId="0" xfId="44" applyFill="1">
      <alignment vertical="center"/>
    </xf>
    <xf numFmtId="0" fontId="21" fillId="24" borderId="0" xfId="57" applyFont="1" applyFill="1" applyAlignment="1">
      <alignment wrapText="1"/>
    </xf>
    <xf numFmtId="0" fontId="0" fillId="24" borderId="0" xfId="0" applyFill="1" applyAlignment="1">
      <alignment wrapText="1"/>
    </xf>
    <xf numFmtId="0" fontId="21" fillId="24" borderId="0" xfId="57" applyFont="1" applyFill="1" applyAlignment="1">
      <alignment shrinkToFit="1"/>
    </xf>
    <xf numFmtId="0" fontId="20" fillId="24" borderId="0" xfId="47" applyFill="1" applyProtection="1">
      <alignment vertical="center"/>
    </xf>
    <xf numFmtId="0" fontId="24" fillId="24" borderId="0" xfId="47" applyFont="1" applyFill="1" applyAlignment="1" applyProtection="1">
      <alignment horizontal="right" vertical="center"/>
    </xf>
    <xf numFmtId="0" fontId="25" fillId="24" borderId="0" xfId="47" applyFont="1" applyFill="1" applyAlignment="1" applyProtection="1">
      <alignment horizontal="center" vertical="center"/>
    </xf>
    <xf numFmtId="0" fontId="24" fillId="24" borderId="13" xfId="47" applyFont="1" applyFill="1" applyBorder="1" applyAlignment="1" applyProtection="1">
      <alignment vertical="center" wrapText="1"/>
    </xf>
    <xf numFmtId="0" fontId="24" fillId="24" borderId="14" xfId="47" applyFont="1" applyFill="1" applyBorder="1" applyAlignment="1" applyProtection="1">
      <alignment vertical="center" wrapText="1"/>
    </xf>
    <xf numFmtId="0" fontId="24" fillId="24" borderId="19" xfId="47" applyFont="1" applyFill="1" applyBorder="1" applyAlignment="1" applyProtection="1">
      <alignment horizontal="distributed" vertical="center" wrapText="1" indent="1"/>
    </xf>
    <xf numFmtId="0" fontId="24" fillId="24" borderId="296" xfId="47" applyFont="1" applyFill="1" applyBorder="1" applyAlignment="1" applyProtection="1">
      <alignment horizontal="distributed" vertical="center" wrapText="1" indent="1"/>
    </xf>
    <xf numFmtId="0" fontId="24" fillId="24" borderId="260" xfId="47" applyFont="1" applyFill="1" applyBorder="1" applyAlignment="1" applyProtection="1">
      <alignment horizontal="distributed" vertical="center" wrapText="1" indent="1"/>
    </xf>
    <xf numFmtId="0" fontId="24" fillId="24" borderId="14" xfId="47" applyFont="1" applyFill="1" applyBorder="1" applyAlignment="1" applyProtection="1">
      <alignment horizontal="justify" vertical="top" wrapText="1"/>
    </xf>
    <xf numFmtId="176" fontId="21" fillId="24" borderId="27" xfId="54" applyNumberFormat="1" applyFont="1" applyFill="1" applyBorder="1" applyAlignment="1">
      <alignment horizontal="right" vertical="center"/>
    </xf>
    <xf numFmtId="0" fontId="55" fillId="24" borderId="0" xfId="66" applyFont="1" applyFill="1" applyAlignment="1">
      <alignment vertical="center"/>
    </xf>
    <xf numFmtId="0" fontId="16" fillId="24" borderId="0" xfId="66" applyFill="1" applyAlignment="1">
      <alignment vertical="center"/>
    </xf>
    <xf numFmtId="0" fontId="77" fillId="24" borderId="0" xfId="66" applyFont="1" applyFill="1" applyAlignment="1">
      <alignment vertical="center"/>
    </xf>
    <xf numFmtId="0" fontId="24" fillId="24" borderId="10" xfId="66" applyFont="1" applyFill="1" applyBorder="1" applyAlignment="1">
      <alignment vertical="center"/>
    </xf>
    <xf numFmtId="0" fontId="58" fillId="24" borderId="0" xfId="66" applyFont="1" applyFill="1" applyAlignment="1">
      <alignment vertical="center"/>
    </xf>
    <xf numFmtId="0" fontId="77" fillId="24" borderId="0" xfId="66" applyFont="1" applyFill="1" applyBorder="1" applyAlignment="1">
      <alignment vertical="top" wrapText="1"/>
    </xf>
    <xf numFmtId="0" fontId="24" fillId="24" borderId="0" xfId="66" applyFont="1" applyFill="1" applyAlignment="1">
      <alignment vertical="center"/>
    </xf>
    <xf numFmtId="0" fontId="24" fillId="24" borderId="0" xfId="66" applyFont="1" applyFill="1" applyAlignment="1">
      <alignment vertical="top" wrapText="1"/>
    </xf>
    <xf numFmtId="0" fontId="16" fillId="24" borderId="10" xfId="66" applyFill="1" applyBorder="1" applyAlignment="1">
      <alignment vertical="center"/>
    </xf>
    <xf numFmtId="0" fontId="16" fillId="24" borderId="0" xfId="66" applyFill="1" applyBorder="1" applyAlignment="1">
      <alignment vertical="center"/>
    </xf>
    <xf numFmtId="0" fontId="77" fillId="24" borderId="28" xfId="66" applyFont="1" applyFill="1" applyBorder="1" applyAlignment="1">
      <alignment vertical="top" wrapText="1"/>
    </xf>
    <xf numFmtId="0" fontId="16" fillId="24" borderId="28" xfId="66" applyFill="1" applyBorder="1" applyAlignment="1">
      <alignment vertical="center"/>
    </xf>
    <xf numFmtId="0" fontId="77" fillId="24" borderId="10" xfId="66" applyFont="1" applyFill="1" applyBorder="1" applyAlignment="1">
      <alignment vertical="top" wrapText="1"/>
    </xf>
    <xf numFmtId="0" fontId="81" fillId="24" borderId="0" xfId="66" applyFont="1" applyFill="1" applyAlignment="1">
      <alignment vertical="center"/>
    </xf>
    <xf numFmtId="0" fontId="21" fillId="24" borderId="68" xfId="54" applyFont="1" applyFill="1" applyBorder="1">
      <alignment vertical="center"/>
    </xf>
    <xf numFmtId="0" fontId="21" fillId="24" borderId="85" xfId="54" applyFont="1" applyFill="1" applyBorder="1">
      <alignment vertical="center"/>
    </xf>
    <xf numFmtId="0" fontId="21" fillId="24" borderId="64" xfId="54" applyFont="1" applyFill="1" applyBorder="1">
      <alignment vertical="center"/>
    </xf>
    <xf numFmtId="0" fontId="21" fillId="24" borderId="66" xfId="54" applyFont="1" applyFill="1" applyBorder="1">
      <alignment vertical="center"/>
    </xf>
    <xf numFmtId="0" fontId="21" fillId="24" borderId="56" xfId="54" applyFont="1" applyFill="1" applyBorder="1">
      <alignment vertical="center"/>
    </xf>
    <xf numFmtId="0" fontId="21" fillId="24" borderId="59" xfId="54" applyFont="1" applyFill="1" applyBorder="1">
      <alignment vertical="center"/>
    </xf>
    <xf numFmtId="0" fontId="21" fillId="24" borderId="63" xfId="54" applyFont="1" applyFill="1" applyBorder="1">
      <alignment vertical="center"/>
    </xf>
    <xf numFmtId="0" fontId="18" fillId="24" borderId="0" xfId="0" applyFont="1" applyFill="1" applyBorder="1" applyProtection="1">
      <protection locked="0"/>
    </xf>
    <xf numFmtId="0" fontId="18" fillId="24" borderId="15" xfId="0" applyFont="1" applyFill="1" applyBorder="1" applyAlignment="1" applyProtection="1">
      <alignment horizontal="right" indent="1"/>
      <protection locked="0"/>
    </xf>
    <xf numFmtId="0" fontId="21" fillId="24" borderId="16" xfId="0" applyNumberFormat="1" applyFont="1" applyFill="1" applyBorder="1" applyAlignment="1" applyProtection="1">
      <alignment horizontal="left" indent="1"/>
    </xf>
    <xf numFmtId="0" fontId="18" fillId="24" borderId="213" xfId="0" applyNumberFormat="1" applyFont="1" applyFill="1" applyBorder="1" applyAlignment="1" applyProtection="1">
      <alignment horizontal="left" indent="1"/>
    </xf>
    <xf numFmtId="0" fontId="19" fillId="24" borderId="0" xfId="0" applyFont="1" applyFill="1" applyBorder="1" applyAlignment="1" applyProtection="1">
      <alignment horizontal="center"/>
    </xf>
    <xf numFmtId="0" fontId="21" fillId="24" borderId="28" xfId="0" applyFont="1" applyFill="1" applyBorder="1" applyAlignment="1" applyProtection="1">
      <alignment horizontal="center" vertical="center"/>
    </xf>
    <xf numFmtId="0" fontId="21" fillId="24" borderId="12" xfId="0" applyFont="1" applyFill="1" applyBorder="1" applyAlignment="1" applyProtection="1">
      <alignment vertical="center"/>
    </xf>
    <xf numFmtId="0" fontId="21" fillId="24" borderId="28" xfId="0" applyFont="1" applyFill="1" applyBorder="1" applyAlignment="1" applyProtection="1">
      <alignment vertical="center" shrinkToFit="1"/>
    </xf>
    <xf numFmtId="0" fontId="21" fillId="24" borderId="28" xfId="0" applyFont="1" applyFill="1" applyBorder="1" applyAlignment="1" applyProtection="1">
      <alignment horizontal="center" vertical="center" shrinkToFit="1"/>
    </xf>
    <xf numFmtId="0" fontId="21" fillId="24" borderId="12" xfId="0" applyFont="1" applyFill="1" applyBorder="1" applyAlignment="1" applyProtection="1">
      <alignment horizontal="center" vertical="center" shrinkToFit="1"/>
    </xf>
    <xf numFmtId="0" fontId="21" fillId="24" borderId="28" xfId="0" applyFont="1" applyFill="1" applyBorder="1" applyAlignment="1" applyProtection="1">
      <alignment vertical="center"/>
    </xf>
    <xf numFmtId="0" fontId="21" fillId="24" borderId="28" xfId="0" applyFont="1" applyFill="1" applyBorder="1" applyAlignment="1" applyProtection="1">
      <alignment horizontal="left" vertical="center"/>
    </xf>
    <xf numFmtId="0" fontId="21" fillId="24" borderId="12" xfId="0" applyFont="1" applyFill="1" applyBorder="1" applyAlignment="1" applyProtection="1">
      <alignment horizontal="left" vertical="center"/>
    </xf>
    <xf numFmtId="0" fontId="27" fillId="24" borderId="0" xfId="0" applyFont="1" applyFill="1" applyProtection="1"/>
    <xf numFmtId="0" fontId="27" fillId="24" borderId="0" xfId="0" applyFont="1" applyFill="1" applyBorder="1" applyAlignment="1" applyProtection="1">
      <alignment horizontal="center"/>
    </xf>
    <xf numFmtId="0" fontId="27" fillId="24" borderId="0" xfId="0" applyFont="1" applyFill="1" applyBorder="1" applyProtection="1"/>
    <xf numFmtId="0" fontId="27" fillId="24" borderId="0" xfId="0" applyFont="1" applyFill="1" applyAlignment="1" applyProtection="1">
      <alignment horizontal="center"/>
    </xf>
    <xf numFmtId="0" fontId="29" fillId="24" borderId="19" xfId="0" applyFont="1" applyFill="1" applyBorder="1" applyAlignment="1" applyProtection="1">
      <alignment horizontal="center" vertical="center"/>
    </xf>
    <xf numFmtId="0" fontId="29" fillId="24" borderId="28" xfId="0" applyFont="1" applyFill="1" applyBorder="1" applyAlignment="1" applyProtection="1">
      <alignment horizontal="center" vertical="center"/>
    </xf>
    <xf numFmtId="0" fontId="29" fillId="24" borderId="12" xfId="0" applyFont="1" applyFill="1" applyBorder="1" applyAlignment="1" applyProtection="1">
      <alignment horizontal="center" vertical="center"/>
    </xf>
    <xf numFmtId="0" fontId="29" fillId="24" borderId="0" xfId="0" applyFont="1" applyFill="1" applyProtection="1"/>
    <xf numFmtId="0" fontId="29" fillId="24" borderId="0" xfId="0" applyFont="1" applyFill="1" applyAlignment="1" applyProtection="1">
      <alignment horizontal="center"/>
    </xf>
    <xf numFmtId="0" fontId="29" fillId="24" borderId="19" xfId="0" applyFont="1" applyFill="1" applyBorder="1" applyAlignment="1" applyProtection="1">
      <alignment horizontal="center" vertical="center" shrinkToFit="1"/>
    </xf>
    <xf numFmtId="0" fontId="31" fillId="24" borderId="19" xfId="0" applyFont="1" applyFill="1" applyBorder="1" applyAlignment="1" applyProtection="1">
      <alignment horizontal="center" vertical="center" shrinkToFit="1"/>
    </xf>
    <xf numFmtId="0" fontId="29" fillId="24" borderId="19" xfId="0" applyFont="1" applyFill="1" applyBorder="1" applyAlignment="1" applyProtection="1">
      <alignment horizontal="center" wrapText="1"/>
    </xf>
    <xf numFmtId="0" fontId="29" fillId="24" borderId="0" xfId="0" applyFont="1" applyFill="1" applyBorder="1" applyProtection="1"/>
    <xf numFmtId="0" fontId="29" fillId="24" borderId="0" xfId="0" applyFont="1" applyFill="1" applyBorder="1" applyAlignment="1" applyProtection="1">
      <alignment horizontal="center"/>
    </xf>
    <xf numFmtId="0" fontId="29" fillId="24" borderId="19" xfId="0" applyFont="1" applyFill="1" applyBorder="1" applyAlignment="1" applyProtection="1">
      <alignment horizontal="center" vertical="center" wrapText="1"/>
    </xf>
    <xf numFmtId="0" fontId="29" fillId="24" borderId="11" xfId="0" applyFont="1" applyFill="1" applyBorder="1" applyAlignment="1" applyProtection="1">
      <alignment horizontal="center" vertical="center" wrapText="1"/>
    </xf>
    <xf numFmtId="0" fontId="29" fillId="24" borderId="0" xfId="0" applyFont="1" applyFill="1" applyBorder="1" applyAlignment="1" applyProtection="1">
      <alignment vertical="top" wrapText="1"/>
    </xf>
    <xf numFmtId="0" fontId="87" fillId="24" borderId="0" xfId="0" applyFont="1" applyFill="1" applyAlignment="1" applyProtection="1">
      <alignment vertical="center"/>
    </xf>
    <xf numFmtId="0" fontId="23" fillId="31" borderId="19" xfId="0" applyFont="1" applyFill="1" applyBorder="1" applyAlignment="1" applyProtection="1">
      <alignment horizontal="center" shrinkToFit="1"/>
      <protection locked="0"/>
    </xf>
    <xf numFmtId="179" fontId="23" fillId="31" borderId="19" xfId="0" applyNumberFormat="1" applyFont="1" applyFill="1" applyBorder="1" applyAlignment="1" applyProtection="1">
      <alignment horizontal="center" shrinkToFit="1"/>
      <protection locked="0"/>
    </xf>
    <xf numFmtId="49" fontId="23" fillId="31" borderId="19" xfId="0" applyNumberFormat="1" applyFont="1" applyFill="1" applyBorder="1" applyAlignment="1" applyProtection="1">
      <alignment horizontal="center" shrinkToFit="1"/>
      <protection locked="0"/>
    </xf>
    <xf numFmtId="0" fontId="23" fillId="31" borderId="11" xfId="0" applyFont="1" applyFill="1" applyBorder="1" applyAlignment="1" applyProtection="1">
      <alignment horizontal="center" shrinkToFit="1"/>
      <protection locked="0"/>
    </xf>
    <xf numFmtId="0" fontId="25" fillId="24" borderId="0" xfId="54" applyFont="1" applyFill="1" applyAlignment="1">
      <alignment horizontal="center" vertical="center"/>
    </xf>
    <xf numFmtId="0" fontId="58" fillId="24" borderId="0" xfId="54" applyFont="1" applyFill="1" applyBorder="1" applyAlignment="1">
      <alignment horizontal="right" vertical="center"/>
    </xf>
    <xf numFmtId="0" fontId="58" fillId="24" borderId="31" xfId="54" applyFont="1" applyFill="1" applyBorder="1" applyAlignment="1">
      <alignment vertical="center"/>
    </xf>
    <xf numFmtId="0" fontId="58" fillId="24" borderId="37" xfId="54" applyFont="1" applyFill="1" applyBorder="1">
      <alignment vertical="center"/>
    </xf>
    <xf numFmtId="0" fontId="58" fillId="24" borderId="29" xfId="54" applyFont="1" applyFill="1" applyBorder="1">
      <alignment vertical="center"/>
    </xf>
    <xf numFmtId="0" fontId="58" fillId="24" borderId="30" xfId="54" applyFont="1" applyFill="1" applyBorder="1">
      <alignment vertical="center"/>
    </xf>
    <xf numFmtId="0" fontId="58" fillId="24" borderId="38" xfId="54" applyFont="1" applyFill="1" applyBorder="1">
      <alignment vertical="center"/>
    </xf>
    <xf numFmtId="0" fontId="58" fillId="24" borderId="31" xfId="54" applyFont="1" applyFill="1" applyBorder="1">
      <alignment vertical="center"/>
    </xf>
    <xf numFmtId="0" fontId="58" fillId="24" borderId="44" xfId="54" applyFont="1" applyFill="1" applyBorder="1">
      <alignment vertical="center"/>
    </xf>
    <xf numFmtId="0" fontId="58" fillId="24" borderId="33" xfId="54" applyFont="1" applyFill="1" applyBorder="1">
      <alignment vertical="center"/>
    </xf>
    <xf numFmtId="0" fontId="58" fillId="24" borderId="37" xfId="54" applyFont="1" applyFill="1" applyBorder="1" applyAlignment="1">
      <alignment vertical="center" textRotation="255"/>
    </xf>
    <xf numFmtId="0" fontId="58" fillId="24" borderId="0" xfId="54" applyFont="1" applyFill="1" applyBorder="1">
      <alignment vertical="center"/>
    </xf>
    <xf numFmtId="0" fontId="58" fillId="24" borderId="0" xfId="54" applyFont="1" applyFill="1" applyBorder="1" applyAlignment="1">
      <alignment vertical="center"/>
    </xf>
    <xf numFmtId="0" fontId="58" fillId="24" borderId="93" xfId="54" applyFont="1" applyFill="1" applyBorder="1" applyAlignment="1">
      <alignment horizontal="center" vertical="center" textRotation="255"/>
    </xf>
    <xf numFmtId="0" fontId="58" fillId="24" borderId="34" xfId="54" applyFont="1" applyFill="1" applyBorder="1">
      <alignment vertical="center"/>
    </xf>
    <xf numFmtId="0" fontId="58" fillId="24" borderId="38" xfId="54" applyFont="1" applyFill="1" applyBorder="1" applyAlignment="1">
      <alignment vertical="center" textRotation="255"/>
    </xf>
    <xf numFmtId="0" fontId="58" fillId="24" borderId="43" xfId="54" applyFont="1" applyFill="1" applyBorder="1">
      <alignment vertical="center"/>
    </xf>
    <xf numFmtId="0" fontId="58" fillId="24" borderId="44" xfId="54" applyFont="1" applyFill="1" applyBorder="1" applyAlignment="1">
      <alignment vertical="center" textRotation="255"/>
    </xf>
    <xf numFmtId="0" fontId="58" fillId="24" borderId="0" xfId="54" applyFont="1" applyFill="1">
      <alignment vertical="center"/>
    </xf>
    <xf numFmtId="0" fontId="69" fillId="24" borderId="0" xfId="54" applyFill="1">
      <alignment vertical="center"/>
    </xf>
    <xf numFmtId="0" fontId="74" fillId="24" borderId="0" xfId="58" applyFont="1" applyFill="1" applyAlignment="1">
      <alignment vertical="center"/>
    </xf>
    <xf numFmtId="0" fontId="74" fillId="24" borderId="0" xfId="58" applyFont="1" applyFill="1" applyAlignment="1">
      <alignment horizontal="right" vertical="center"/>
    </xf>
    <xf numFmtId="0" fontId="21" fillId="24" borderId="0" xfId="58" applyFont="1" applyFill="1" applyAlignment="1">
      <alignment vertical="center"/>
    </xf>
    <xf numFmtId="0" fontId="21" fillId="24" borderId="0" xfId="58" applyFont="1" applyFill="1" applyAlignment="1">
      <alignment vertical="center" shrinkToFit="1"/>
    </xf>
    <xf numFmtId="0" fontId="74" fillId="24" borderId="0" xfId="58" applyFont="1" applyFill="1" applyAlignment="1">
      <alignment vertical="center" shrinkToFit="1"/>
    </xf>
    <xf numFmtId="0" fontId="74" fillId="24" borderId="0" xfId="59" applyFont="1" applyFill="1" applyAlignment="1">
      <alignment vertical="center"/>
    </xf>
    <xf numFmtId="0" fontId="74" fillId="24" borderId="0" xfId="58" applyFont="1" applyFill="1" applyAlignment="1">
      <alignment horizontal="centerContinuous" vertical="center"/>
    </xf>
    <xf numFmtId="0" fontId="74" fillId="24" borderId="21" xfId="58" applyFont="1" applyFill="1" applyBorder="1" applyAlignment="1">
      <alignment horizontal="center" vertical="center"/>
    </xf>
    <xf numFmtId="0" fontId="74" fillId="24" borderId="10" xfId="58" applyFont="1" applyFill="1" applyBorder="1" applyAlignment="1">
      <alignment horizontal="distributed" vertical="center" justifyLastLine="1"/>
    </xf>
    <xf numFmtId="0" fontId="56" fillId="24" borderId="0" xfId="55" applyFont="1" applyFill="1" applyAlignment="1">
      <alignment vertical="center"/>
    </xf>
    <xf numFmtId="0" fontId="23" fillId="24" borderId="0" xfId="57" applyFont="1" applyFill="1" applyAlignment="1">
      <alignment horizontal="center" vertical="center"/>
    </xf>
    <xf numFmtId="0" fontId="23" fillId="24" borderId="0" xfId="57" applyFont="1" applyFill="1" applyAlignment="1">
      <alignment horizontal="right" vertical="center"/>
    </xf>
    <xf numFmtId="0" fontId="23" fillId="24" borderId="0" xfId="57" applyFont="1" applyFill="1" applyAlignment="1">
      <alignment vertical="top"/>
    </xf>
    <xf numFmtId="0" fontId="69" fillId="24" borderId="0" xfId="46" applyFont="1" applyFill="1">
      <alignment vertical="center"/>
    </xf>
    <xf numFmtId="0" fontId="21" fillId="24" borderId="0" xfId="57" applyFont="1" applyFill="1" applyAlignment="1">
      <alignment vertical="top"/>
    </xf>
    <xf numFmtId="0" fontId="23" fillId="24" borderId="66" xfId="57" quotePrefix="1" applyFont="1" applyFill="1" applyBorder="1">
      <alignment vertical="center"/>
    </xf>
    <xf numFmtId="0" fontId="23" fillId="24" borderId="56" xfId="57" applyFont="1" applyFill="1" applyBorder="1">
      <alignment vertical="center"/>
    </xf>
    <xf numFmtId="0" fontId="23" fillId="24" borderId="59" xfId="57" applyFont="1" applyFill="1" applyBorder="1">
      <alignment vertical="center"/>
    </xf>
    <xf numFmtId="176" fontId="18" fillId="24" borderId="0" xfId="0" applyNumberFormat="1" applyFont="1" applyFill="1" applyBorder="1" applyAlignment="1" applyProtection="1">
      <protection locked="0"/>
    </xf>
    <xf numFmtId="0" fontId="18" fillId="24" borderId="0" xfId="0" applyNumberFormat="1" applyFont="1" applyFill="1" applyBorder="1" applyAlignment="1" applyProtection="1">
      <alignment horizontal="left" shrinkToFit="1"/>
    </xf>
    <xf numFmtId="0" fontId="18" fillId="24" borderId="217" xfId="0" applyNumberFormat="1" applyFont="1" applyFill="1" applyBorder="1" applyAlignment="1" applyProtection="1">
      <alignment horizontal="left" shrinkToFit="1"/>
    </xf>
    <xf numFmtId="0" fontId="18" fillId="24" borderId="28" xfId="0" applyFont="1" applyFill="1" applyBorder="1" applyAlignment="1" applyProtection="1">
      <alignment vertical="center" shrinkToFit="1"/>
    </xf>
    <xf numFmtId="0" fontId="18" fillId="24" borderId="28" xfId="0" applyFont="1" applyFill="1" applyBorder="1" applyAlignment="1" applyProtection="1">
      <alignment horizontal="center" vertical="center" shrinkToFit="1"/>
    </xf>
    <xf numFmtId="0" fontId="18" fillId="24" borderId="12" xfId="0" applyFont="1" applyFill="1" applyBorder="1" applyAlignment="1" applyProtection="1">
      <alignment horizontal="center" vertical="center" shrinkToFit="1"/>
    </xf>
    <xf numFmtId="0" fontId="18" fillId="24" borderId="28" xfId="0" applyFont="1" applyFill="1" applyBorder="1" applyAlignment="1" applyProtection="1">
      <alignment horizontal="left" vertical="center"/>
    </xf>
    <xf numFmtId="0" fontId="18" fillId="24" borderId="12" xfId="0" applyFont="1" applyFill="1" applyBorder="1" applyAlignment="1" applyProtection="1">
      <alignment horizontal="left" vertical="center"/>
    </xf>
    <xf numFmtId="0" fontId="74" fillId="24" borderId="0" xfId="61" applyFont="1" applyFill="1" applyAlignment="1">
      <alignment vertical="center"/>
    </xf>
    <xf numFmtId="0" fontId="74" fillId="24" borderId="0" xfId="61" applyFont="1" applyFill="1" applyAlignment="1">
      <alignment horizontal="right" vertical="center"/>
    </xf>
    <xf numFmtId="0" fontId="74" fillId="24" borderId="0" xfId="61" applyFont="1" applyFill="1" applyAlignment="1">
      <alignment horizontal="left" vertical="center" indent="1"/>
    </xf>
    <xf numFmtId="0" fontId="74" fillId="24" borderId="0" xfId="61" applyFont="1" applyFill="1" applyAlignment="1">
      <alignment horizontal="centerContinuous" vertical="center"/>
    </xf>
    <xf numFmtId="0" fontId="74" fillId="24" borderId="19" xfId="61" applyFont="1" applyFill="1" applyBorder="1" applyAlignment="1">
      <alignment horizontal="center" vertical="center"/>
    </xf>
    <xf numFmtId="0" fontId="74" fillId="24" borderId="11" xfId="61" applyFont="1" applyFill="1" applyBorder="1" applyAlignment="1">
      <alignment horizontal="centerContinuous" vertical="center"/>
    </xf>
    <xf numFmtId="0" fontId="74" fillId="24" borderId="12" xfId="61" applyFont="1" applyFill="1" applyBorder="1" applyAlignment="1">
      <alignment horizontal="centerContinuous" vertical="center"/>
    </xf>
    <xf numFmtId="0" fontId="74" fillId="24" borderId="26" xfId="61" applyFont="1" applyFill="1" applyBorder="1" applyAlignment="1">
      <alignment horizontal="distributed" vertical="center" justifyLastLine="1"/>
    </xf>
    <xf numFmtId="0" fontId="74" fillId="24" borderId="22" xfId="61" applyFont="1" applyFill="1" applyBorder="1" applyAlignment="1">
      <alignment vertical="center" shrinkToFit="1"/>
    </xf>
    <xf numFmtId="0" fontId="74" fillId="24" borderId="15" xfId="61" applyFont="1" applyFill="1" applyBorder="1" applyAlignment="1">
      <alignment vertical="center" shrinkToFit="1"/>
    </xf>
    <xf numFmtId="0" fontId="84" fillId="24" borderId="22" xfId="61" applyFont="1" applyFill="1" applyBorder="1" applyAlignment="1">
      <alignment vertical="center" shrinkToFit="1"/>
    </xf>
    <xf numFmtId="0" fontId="84" fillId="24" borderId="22" xfId="61" applyFont="1" applyFill="1" applyBorder="1" applyAlignment="1">
      <alignment horizontal="center" vertical="center" shrinkToFit="1"/>
    </xf>
    <xf numFmtId="0" fontId="84" fillId="24" borderId="15" xfId="61" applyFont="1" applyFill="1" applyBorder="1" applyAlignment="1">
      <alignment vertical="center" shrinkToFit="1"/>
    </xf>
    <xf numFmtId="0" fontId="74" fillId="24" borderId="26" xfId="61" applyFont="1" applyFill="1" applyBorder="1" applyAlignment="1">
      <alignment vertical="center" shrinkToFit="1"/>
    </xf>
    <xf numFmtId="0" fontId="74" fillId="24" borderId="22" xfId="61" applyFont="1" applyFill="1" applyBorder="1" applyAlignment="1">
      <alignment vertical="center"/>
    </xf>
    <xf numFmtId="0" fontId="74" fillId="24" borderId="22" xfId="61" applyFont="1" applyFill="1" applyBorder="1" applyAlignment="1">
      <alignment horizontal="center" vertical="center"/>
    </xf>
    <xf numFmtId="0" fontId="74" fillId="24" borderId="15" xfId="61" applyFont="1" applyFill="1" applyBorder="1" applyAlignment="1">
      <alignment vertical="center"/>
    </xf>
    <xf numFmtId="0" fontId="84" fillId="24" borderId="0" xfId="61" applyFont="1" applyFill="1" applyAlignment="1">
      <alignment vertical="center"/>
    </xf>
    <xf numFmtId="0" fontId="74" fillId="24" borderId="0" xfId="61" applyFont="1" applyFill="1" applyBorder="1" applyAlignment="1">
      <alignment horizontal="right" vertical="center"/>
    </xf>
    <xf numFmtId="0" fontId="74" fillId="24" borderId="15" xfId="61" applyFont="1" applyFill="1" applyBorder="1" applyAlignment="1">
      <alignment horizontal="center" vertical="center"/>
    </xf>
    <xf numFmtId="0" fontId="74" fillId="24" borderId="23" xfId="61" applyFont="1" applyFill="1" applyBorder="1" applyAlignment="1">
      <alignment vertical="center"/>
    </xf>
    <xf numFmtId="0" fontId="74" fillId="24" borderId="10" xfId="61" applyFont="1" applyFill="1" applyBorder="1" applyAlignment="1">
      <alignment vertical="center"/>
    </xf>
    <xf numFmtId="0" fontId="74" fillId="24" borderId="26" xfId="61" applyFont="1" applyFill="1" applyBorder="1" applyAlignment="1">
      <alignment vertical="center"/>
    </xf>
    <xf numFmtId="0" fontId="74" fillId="24" borderId="39" xfId="61" applyFont="1" applyFill="1" applyBorder="1" applyAlignment="1">
      <alignment vertical="center"/>
    </xf>
    <xf numFmtId="0" fontId="21" fillId="24" borderId="0" xfId="62" applyFont="1" applyFill="1" applyAlignment="1">
      <alignment vertical="center"/>
    </xf>
    <xf numFmtId="0" fontId="74" fillId="24" borderId="0" xfId="62" applyFont="1" applyFill="1" applyAlignment="1">
      <alignment vertical="center"/>
    </xf>
    <xf numFmtId="0" fontId="74" fillId="24" borderId="0" xfId="62" applyFont="1" applyFill="1" applyAlignment="1">
      <alignment horizontal="right" vertical="center"/>
    </xf>
    <xf numFmtId="0" fontId="74" fillId="24" borderId="0" xfId="62" applyFont="1" applyFill="1" applyAlignment="1">
      <alignment horizontal="left" vertical="center" indent="1"/>
    </xf>
    <xf numFmtId="0" fontId="74" fillId="24" borderId="0" xfId="62" applyFont="1" applyFill="1" applyAlignment="1">
      <alignment horizontal="right" vertical="center" indent="1"/>
    </xf>
    <xf numFmtId="0" fontId="21" fillId="24" borderId="0" xfId="62" applyFont="1" applyFill="1" applyAlignment="1">
      <alignment horizontal="left" vertical="center"/>
    </xf>
    <xf numFmtId="0" fontId="74" fillId="24" borderId="0" xfId="62" applyFont="1" applyFill="1" applyAlignment="1">
      <alignment horizontal="left" vertical="center"/>
    </xf>
    <xf numFmtId="0" fontId="74" fillId="24" borderId="130" xfId="62" applyFont="1" applyFill="1" applyBorder="1" applyAlignment="1">
      <alignment horizontal="centerContinuous" vertical="center"/>
    </xf>
    <xf numFmtId="0" fontId="74" fillId="24" borderId="47" xfId="62" applyFont="1" applyFill="1" applyBorder="1" applyAlignment="1">
      <alignment horizontal="centerContinuous" vertical="center"/>
    </xf>
    <xf numFmtId="0" fontId="74" fillId="24" borderId="133" xfId="62" applyFont="1" applyFill="1" applyBorder="1" applyAlignment="1">
      <alignment vertical="center" wrapText="1"/>
    </xf>
    <xf numFmtId="0" fontId="74" fillId="24" borderId="12" xfId="62" applyFont="1" applyFill="1" applyBorder="1" applyAlignment="1">
      <alignment vertical="center" wrapText="1"/>
    </xf>
    <xf numFmtId="0" fontId="74" fillId="24" borderId="12" xfId="62" applyFont="1" applyFill="1" applyBorder="1" applyAlignment="1">
      <alignment horizontal="center" vertical="center" wrapText="1"/>
    </xf>
    <xf numFmtId="0" fontId="74" fillId="24" borderId="89" xfId="62" applyFont="1" applyFill="1" applyBorder="1" applyAlignment="1">
      <alignment vertical="center" wrapText="1"/>
    </xf>
    <xf numFmtId="0" fontId="74" fillId="24" borderId="26" xfId="62" applyFont="1" applyFill="1" applyBorder="1" applyAlignment="1">
      <alignment vertical="center" wrapText="1"/>
    </xf>
    <xf numFmtId="0" fontId="74" fillId="24" borderId="26" xfId="62" applyFont="1" applyFill="1" applyBorder="1" applyAlignment="1">
      <alignment horizontal="center" vertical="center" wrapText="1"/>
    </xf>
    <xf numFmtId="0" fontId="74" fillId="24" borderId="95" xfId="62" applyFont="1" applyFill="1" applyBorder="1" applyAlignment="1">
      <alignment vertical="center" wrapText="1"/>
    </xf>
    <xf numFmtId="0" fontId="74" fillId="24" borderId="35" xfId="62" applyFont="1" applyFill="1" applyBorder="1" applyAlignment="1">
      <alignment vertical="center" wrapText="1"/>
    </xf>
    <xf numFmtId="0" fontId="74" fillId="24" borderId="35" xfId="62" applyFont="1" applyFill="1" applyBorder="1" applyAlignment="1">
      <alignment horizontal="center" vertical="center" wrapText="1"/>
    </xf>
    <xf numFmtId="0" fontId="64" fillId="24" borderId="0" xfId="44" applyFont="1" applyFill="1" applyAlignment="1" applyProtection="1">
      <alignment horizontal="justify" vertical="center"/>
    </xf>
    <xf numFmtId="0" fontId="69" fillId="24" borderId="0" xfId="44" applyFill="1" applyProtection="1">
      <alignment vertical="center"/>
    </xf>
    <xf numFmtId="0" fontId="60" fillId="24" borderId="0" xfId="44" applyFont="1" applyFill="1" applyAlignment="1" applyProtection="1">
      <alignment vertical="center" wrapText="1"/>
      <protection locked="0"/>
    </xf>
    <xf numFmtId="0" fontId="69" fillId="24" borderId="0" xfId="44" applyFill="1" applyAlignment="1" applyProtection="1">
      <alignment vertical="center"/>
      <protection locked="0"/>
    </xf>
    <xf numFmtId="0" fontId="64" fillId="24" borderId="10" xfId="44" applyFont="1" applyFill="1" applyBorder="1" applyAlignment="1" applyProtection="1">
      <alignment horizontal="left"/>
    </xf>
    <xf numFmtId="0" fontId="69" fillId="24" borderId="10" xfId="44" applyFill="1" applyBorder="1" applyAlignment="1" applyProtection="1"/>
    <xf numFmtId="0" fontId="69" fillId="24" borderId="10" xfId="44" applyFill="1" applyBorder="1" applyAlignment="1" applyProtection="1">
      <alignment horizontal="left"/>
    </xf>
    <xf numFmtId="0" fontId="69" fillId="24" borderId="0" xfId="44" applyFill="1" applyProtection="1">
      <alignment vertical="center"/>
      <protection locked="0"/>
    </xf>
    <xf numFmtId="0" fontId="64" fillId="24" borderId="10" xfId="44" applyFont="1" applyFill="1" applyBorder="1" applyAlignment="1" applyProtection="1">
      <alignment horizontal="left"/>
      <protection locked="0"/>
    </xf>
    <xf numFmtId="0" fontId="69" fillId="24" borderId="0" xfId="44" applyFill="1" applyAlignment="1" applyProtection="1">
      <protection locked="0"/>
    </xf>
    <xf numFmtId="0" fontId="65" fillId="24" borderId="10" xfId="44" applyFont="1" applyFill="1" applyBorder="1" applyAlignment="1" applyProtection="1">
      <alignment horizontal="left"/>
      <protection locked="0"/>
    </xf>
    <xf numFmtId="0" fontId="64" fillId="24" borderId="10" xfId="44" applyFont="1" applyFill="1" applyBorder="1" applyAlignment="1" applyProtection="1">
      <alignment horizontal="right"/>
    </xf>
    <xf numFmtId="0" fontId="64" fillId="24" borderId="28" xfId="44" applyFont="1" applyFill="1" applyBorder="1" applyAlignment="1" applyProtection="1">
      <alignment horizontal="left"/>
    </xf>
    <xf numFmtId="0" fontId="64" fillId="24" borderId="0" xfId="44" applyFont="1" applyFill="1" applyAlignment="1" applyProtection="1">
      <alignment horizontal="left" vertical="center"/>
    </xf>
    <xf numFmtId="0" fontId="69" fillId="24" borderId="0" xfId="44" applyFill="1" applyAlignment="1" applyProtection="1">
      <alignment vertical="center"/>
    </xf>
    <xf numFmtId="0" fontId="64" fillId="24" borderId="0" xfId="44" applyFont="1" applyFill="1" applyBorder="1" applyAlignment="1" applyProtection="1">
      <alignment horizontal="left" vertical="center"/>
    </xf>
    <xf numFmtId="0" fontId="64" fillId="24" borderId="0" xfId="44" applyFont="1" applyFill="1" applyBorder="1" applyAlignment="1" applyProtection="1">
      <alignment horizontal="justify" vertical="center"/>
    </xf>
    <xf numFmtId="0" fontId="64" fillId="24" borderId="0" xfId="44" applyFont="1" applyFill="1" applyAlignment="1" applyProtection="1">
      <alignment horizontal="right" vertical="center"/>
    </xf>
    <xf numFmtId="0" fontId="157" fillId="24" borderId="0" xfId="95" applyFont="1" applyFill="1">
      <alignment vertical="center"/>
    </xf>
    <xf numFmtId="0" fontId="158" fillId="24" borderId="215" xfId="95" applyFont="1" applyFill="1" applyBorder="1">
      <alignment vertical="center"/>
    </xf>
    <xf numFmtId="0" fontId="158" fillId="24" borderId="0" xfId="95" applyFont="1" applyFill="1" applyBorder="1">
      <alignment vertical="center"/>
    </xf>
    <xf numFmtId="0" fontId="158" fillId="24" borderId="48" xfId="95" applyFont="1" applyFill="1" applyBorder="1">
      <alignment vertical="center"/>
    </xf>
    <xf numFmtId="0" fontId="158" fillId="24" borderId="0" xfId="95" quotePrefix="1" applyFont="1" applyFill="1">
      <alignment vertical="center"/>
    </xf>
    <xf numFmtId="0" fontId="21" fillId="0" borderId="150" xfId="54" applyFont="1" applyBorder="1">
      <alignment vertical="center"/>
    </xf>
    <xf numFmtId="0" fontId="166" fillId="24" borderId="0" xfId="57" applyFont="1" applyFill="1">
      <alignment vertical="center"/>
    </xf>
    <xf numFmtId="0" fontId="27" fillId="0" borderId="0" xfId="0" applyNumberFormat="1" applyFont="1" applyAlignment="1">
      <alignment horizontal="left" vertical="center"/>
    </xf>
    <xf numFmtId="0" fontId="27" fillId="0" borderId="0" xfId="0" applyNumberFormat="1" applyFont="1" applyFill="1" applyAlignment="1">
      <alignment horizontal="right" vertical="center"/>
    </xf>
    <xf numFmtId="0" fontId="27" fillId="0" borderId="0" xfId="0" applyNumberFormat="1" applyFont="1" applyFill="1" applyAlignment="1">
      <alignment horizontal="center" vertical="center"/>
    </xf>
    <xf numFmtId="0" fontId="0" fillId="0" borderId="19" xfId="0" applyFont="1" applyBorder="1" applyAlignment="1">
      <alignment horizontal="distributed" vertical="center" indent="1"/>
    </xf>
    <xf numFmtId="0" fontId="0" fillId="0" borderId="11" xfId="0" applyFont="1" applyBorder="1" applyAlignment="1">
      <alignment horizontal="center" vertical="center"/>
    </xf>
    <xf numFmtId="0" fontId="168" fillId="0" borderId="20" xfId="0" applyFont="1" applyBorder="1" applyAlignment="1">
      <alignment horizontal="center" vertical="center"/>
    </xf>
    <xf numFmtId="0" fontId="0" fillId="0" borderId="12" xfId="0" applyFont="1" applyBorder="1" applyAlignment="1">
      <alignment horizontal="center" vertical="center"/>
    </xf>
    <xf numFmtId="0" fontId="0" fillId="0" borderId="11" xfId="0" applyFont="1" applyBorder="1" applyAlignment="1">
      <alignment vertical="center"/>
    </xf>
    <xf numFmtId="0" fontId="0" fillId="25" borderId="24" xfId="0" applyNumberFormat="1" applyFont="1" applyFill="1" applyBorder="1" applyAlignment="1" applyProtection="1">
      <alignment horizontal="left" vertical="center"/>
      <protection locked="0"/>
    </xf>
    <xf numFmtId="0" fontId="0" fillId="0" borderId="12" xfId="0" applyFont="1" applyBorder="1" applyAlignment="1">
      <alignment vertical="center"/>
    </xf>
    <xf numFmtId="0" fontId="0" fillId="25" borderId="24" xfId="0" applyFont="1" applyFill="1" applyBorder="1" applyAlignment="1" applyProtection="1">
      <alignment horizontal="left" vertical="center"/>
      <protection locked="0"/>
    </xf>
    <xf numFmtId="0" fontId="0" fillId="24" borderId="12" xfId="0" applyFont="1" applyFill="1" applyBorder="1" applyAlignment="1">
      <alignment vertical="center"/>
    </xf>
    <xf numFmtId="0" fontId="0" fillId="25" borderId="24" xfId="0" applyFont="1" applyFill="1" applyBorder="1" applyAlignment="1" applyProtection="1">
      <alignment vertical="center"/>
      <protection locked="0"/>
    </xf>
    <xf numFmtId="0" fontId="0" fillId="25" borderId="24" xfId="0" applyFont="1" applyFill="1" applyBorder="1" applyAlignment="1" applyProtection="1">
      <alignment vertical="center" shrinkToFit="1"/>
      <protection locked="0"/>
    </xf>
    <xf numFmtId="0" fontId="0" fillId="0" borderId="11" xfId="0" applyFont="1" applyBorder="1" applyAlignment="1">
      <alignment horizontal="distributed" vertical="center" indent="1"/>
    </xf>
    <xf numFmtId="176" fontId="0" fillId="25" borderId="24" xfId="0" applyNumberFormat="1" applyFont="1" applyFill="1" applyBorder="1" applyAlignment="1" applyProtection="1">
      <alignment horizontal="left" vertical="center"/>
      <protection locked="0"/>
    </xf>
    <xf numFmtId="0" fontId="0" fillId="0" borderId="12" xfId="0" quotePrefix="1" applyFont="1" applyBorder="1" applyAlignment="1">
      <alignment vertical="center"/>
    </xf>
    <xf numFmtId="0" fontId="0" fillId="0" borderId="21" xfId="0" applyFont="1" applyBorder="1" applyAlignment="1">
      <alignment horizontal="distributed" vertical="center" indent="1"/>
    </xf>
    <xf numFmtId="0" fontId="0" fillId="0" borderId="12" xfId="0" applyFont="1" applyBorder="1" applyAlignment="1">
      <alignment vertical="center" shrinkToFit="1"/>
    </xf>
    <xf numFmtId="0" fontId="0" fillId="0" borderId="22" xfId="0" applyFont="1" applyBorder="1" applyAlignment="1">
      <alignment horizontal="distributed" vertical="center" indent="1"/>
    </xf>
    <xf numFmtId="0" fontId="0" fillId="0" borderId="23" xfId="0" applyFont="1" applyBorder="1" applyAlignment="1">
      <alignment horizontal="distributed" vertical="center" indent="1"/>
    </xf>
    <xf numFmtId="38" fontId="0" fillId="25" borderId="24" xfId="33" applyFont="1" applyFill="1" applyBorder="1" applyAlignment="1" applyProtection="1">
      <alignment horizontal="left" vertical="center"/>
      <protection locked="0"/>
    </xf>
    <xf numFmtId="0" fontId="0" fillId="25" borderId="25" xfId="0" applyFont="1" applyFill="1" applyBorder="1" applyAlignment="1" applyProtection="1">
      <alignment horizontal="left" vertical="center"/>
      <protection locked="0"/>
    </xf>
    <xf numFmtId="0" fontId="0" fillId="0" borderId="0" xfId="0" applyFont="1" applyAlignment="1">
      <alignment vertical="center"/>
    </xf>
    <xf numFmtId="0" fontId="21" fillId="24" borderId="0" xfId="57" applyFont="1" applyFill="1" applyAlignment="1">
      <alignment vertical="center" shrinkToFit="1"/>
    </xf>
    <xf numFmtId="0" fontId="0" fillId="24" borderId="0" xfId="0" applyFill="1" applyAlignment="1">
      <alignment vertical="center" shrinkToFit="1"/>
    </xf>
    <xf numFmtId="0" fontId="0" fillId="24" borderId="0" xfId="0" applyFill="1" applyAlignment="1">
      <alignment shrinkToFit="1"/>
    </xf>
    <xf numFmtId="0" fontId="107" fillId="24" borderId="0" xfId="44" applyFont="1" applyFill="1">
      <alignment vertical="center"/>
    </xf>
    <xf numFmtId="0" fontId="74" fillId="24" borderId="0" xfId="61" applyFont="1" applyFill="1" applyAlignment="1">
      <alignment horizontal="center" vertical="center"/>
    </xf>
    <xf numFmtId="0" fontId="0" fillId="24" borderId="0" xfId="0" applyFill="1" applyAlignment="1">
      <alignment vertical="top" wrapText="1"/>
    </xf>
    <xf numFmtId="0" fontId="74" fillId="24" borderId="0" xfId="62" applyFont="1" applyFill="1" applyAlignment="1">
      <alignment vertical="top" wrapText="1"/>
    </xf>
    <xf numFmtId="0" fontId="74" fillId="24" borderId="0" xfId="62" applyFont="1" applyFill="1" applyAlignment="1">
      <alignment horizontal="left" shrinkToFit="1"/>
    </xf>
    <xf numFmtId="0" fontId="103" fillId="0" borderId="0" xfId="91" applyFont="1" applyAlignment="1">
      <alignment horizontal="center" vertical="center"/>
    </xf>
    <xf numFmtId="0" fontId="91" fillId="0" borderId="0" xfId="65" applyFont="1" applyAlignment="1">
      <alignment vertical="center" wrapText="1"/>
    </xf>
    <xf numFmtId="0" fontId="54" fillId="33" borderId="297" xfId="97" applyFont="1" applyFill="1" applyBorder="1" applyAlignment="1" applyProtection="1">
      <alignment vertical="center" shrinkToFit="1"/>
      <protection locked="0"/>
    </xf>
    <xf numFmtId="0" fontId="54" fillId="33" borderId="35" xfId="97" applyFont="1" applyFill="1" applyBorder="1" applyAlignment="1" applyProtection="1">
      <alignment vertical="center" shrinkToFit="1"/>
      <protection locked="0"/>
    </xf>
    <xf numFmtId="0" fontId="59" fillId="33" borderId="306" xfId="97" applyFont="1" applyFill="1" applyBorder="1" applyProtection="1">
      <alignment vertical="center"/>
      <protection locked="0"/>
    </xf>
    <xf numFmtId="0" fontId="59" fillId="33" borderId="307" xfId="97" applyFont="1" applyFill="1" applyBorder="1" applyProtection="1">
      <alignment vertical="center"/>
      <protection locked="0"/>
    </xf>
    <xf numFmtId="0" fontId="59" fillId="33" borderId="308" xfId="97" applyFont="1" applyFill="1" applyBorder="1" applyProtection="1">
      <alignment vertical="center"/>
      <protection locked="0"/>
    </xf>
    <xf numFmtId="0" fontId="59" fillId="33" borderId="309" xfId="97" applyFont="1" applyFill="1" applyBorder="1" applyProtection="1">
      <alignment vertical="center"/>
      <protection locked="0"/>
    </xf>
    <xf numFmtId="0" fontId="59" fillId="33" borderId="310" xfId="97" applyFont="1" applyFill="1" applyBorder="1" applyProtection="1">
      <alignment vertical="center"/>
      <protection locked="0"/>
    </xf>
    <xf numFmtId="0" fontId="59" fillId="33" borderId="311" xfId="97" applyFont="1" applyFill="1" applyBorder="1" applyProtection="1">
      <alignment vertical="center"/>
      <protection locked="0"/>
    </xf>
    <xf numFmtId="0" fontId="59" fillId="33" borderId="312" xfId="97" applyFont="1" applyFill="1" applyBorder="1" applyProtection="1">
      <alignment vertical="center"/>
      <protection locked="0"/>
    </xf>
    <xf numFmtId="0" fontId="59" fillId="33" borderId="59" xfId="97" applyFont="1" applyFill="1" applyBorder="1" applyProtection="1">
      <alignment vertical="center"/>
      <protection locked="0"/>
    </xf>
    <xf numFmtId="0" fontId="59" fillId="33" borderId="59" xfId="97" applyFont="1" applyFill="1" applyBorder="1" applyAlignment="1">
      <alignment horizontal="center" vertical="center"/>
    </xf>
    <xf numFmtId="0" fontId="169" fillId="0" borderId="0" xfId="97" applyFont="1">
      <alignment vertical="center"/>
    </xf>
    <xf numFmtId="0" fontId="18" fillId="24" borderId="0" xfId="0" applyFont="1" applyFill="1" applyBorder="1" applyAlignment="1" applyProtection="1">
      <alignment vertical="center"/>
    </xf>
    <xf numFmtId="0" fontId="21" fillId="24" borderId="0" xfId="0" applyFont="1" applyFill="1" applyBorder="1" applyAlignment="1" applyProtection="1">
      <alignment vertical="center" shrinkToFit="1"/>
    </xf>
    <xf numFmtId="0" fontId="18" fillId="24" borderId="15" xfId="0" applyFont="1" applyFill="1" applyBorder="1" applyAlignment="1" applyProtection="1">
      <alignment vertical="center" shrinkToFit="1"/>
    </xf>
    <xf numFmtId="0" fontId="29" fillId="24" borderId="19" xfId="0" applyFont="1" applyFill="1" applyBorder="1" applyAlignment="1" applyProtection="1">
      <alignment horizontal="distributed" vertical="center" indent="1"/>
    </xf>
    <xf numFmtId="0" fontId="29" fillId="24" borderId="11" xfId="0" applyFont="1" applyFill="1" applyBorder="1" applyAlignment="1" applyProtection="1">
      <alignment horizontal="distributed" vertical="center" indent="1"/>
    </xf>
    <xf numFmtId="0" fontId="115" fillId="24" borderId="0" xfId="0" applyNumberFormat="1" applyFont="1" applyFill="1" applyBorder="1" applyAlignment="1" applyProtection="1">
      <alignment horizontal="center" vertical="center" shrinkToFit="1"/>
    </xf>
    <xf numFmtId="0" fontId="18" fillId="24" borderId="15" xfId="0" applyNumberFormat="1" applyFont="1" applyFill="1" applyBorder="1" applyAlignment="1" applyProtection="1">
      <alignment vertical="center" shrinkToFit="1"/>
    </xf>
    <xf numFmtId="0" fontId="21" fillId="0" borderId="89" xfId="55" applyFont="1" applyBorder="1" applyAlignment="1">
      <alignment horizontal="center" vertical="center"/>
    </xf>
    <xf numFmtId="0" fontId="21" fillId="0" borderId="130" xfId="55" applyFont="1" applyBorder="1" applyAlignment="1">
      <alignment horizontal="center" vertical="center"/>
    </xf>
    <xf numFmtId="0" fontId="21" fillId="0" borderId="131" xfId="55" applyFont="1" applyBorder="1" applyAlignment="1">
      <alignment horizontal="center" vertical="center"/>
    </xf>
    <xf numFmtId="0" fontId="21" fillId="0" borderId="228" xfId="55" applyFont="1" applyBorder="1" applyAlignment="1">
      <alignment horizontal="center" vertical="center"/>
    </xf>
    <xf numFmtId="0" fontId="21" fillId="0" borderId="224" xfId="55" applyFont="1" applyBorder="1" applyAlignment="1">
      <alignment horizontal="center" vertical="center"/>
    </xf>
    <xf numFmtId="0" fontId="57" fillId="0" borderId="228" xfId="55" applyFont="1" applyBorder="1" applyAlignment="1">
      <alignment horizontal="center" vertical="center"/>
    </xf>
    <xf numFmtId="0" fontId="21" fillId="0" borderId="229" xfId="55" applyFont="1" applyBorder="1" applyAlignment="1">
      <alignment horizontal="center" vertical="center"/>
    </xf>
    <xf numFmtId="0" fontId="57" fillId="0" borderId="224" xfId="55" applyFont="1" applyBorder="1" applyAlignment="1">
      <alignment horizontal="center" vertical="center"/>
    </xf>
    <xf numFmtId="0" fontId="21" fillId="24" borderId="0" xfId="58" applyFont="1" applyFill="1" applyAlignment="1">
      <alignment horizontal="right" vertical="center" shrinkToFit="1"/>
    </xf>
    <xf numFmtId="0" fontId="74" fillId="24" borderId="0" xfId="58" applyFont="1" applyFill="1" applyAlignment="1">
      <alignment vertical="center" wrapText="1"/>
    </xf>
    <xf numFmtId="0" fontId="115" fillId="24" borderId="0" xfId="58" applyFont="1" applyFill="1" applyAlignment="1">
      <alignment vertical="center"/>
    </xf>
    <xf numFmtId="0" fontId="0" fillId="24" borderId="0" xfId="0" applyFill="1" applyAlignment="1">
      <alignment vertical="center" wrapText="1"/>
    </xf>
    <xf numFmtId="0" fontId="158" fillId="24" borderId="0" xfId="95" applyFont="1" applyFill="1" applyAlignment="1">
      <alignment vertical="center"/>
    </xf>
    <xf numFmtId="0" fontId="158" fillId="24" borderId="48" xfId="95" applyFont="1" applyFill="1" applyBorder="1" applyAlignment="1">
      <alignment vertical="center"/>
    </xf>
    <xf numFmtId="0" fontId="141" fillId="0" borderId="0" xfId="91" applyFont="1" applyAlignment="1">
      <alignment horizontal="center" vertical="center"/>
    </xf>
    <xf numFmtId="0" fontId="175" fillId="0" borderId="0" xfId="98" applyFont="1">
      <alignment vertical="center"/>
    </xf>
    <xf numFmtId="0" fontId="16" fillId="0" borderId="0" xfId="98" applyFont="1">
      <alignment vertical="center"/>
    </xf>
    <xf numFmtId="0" fontId="0" fillId="0" borderId="313" xfId="98" applyFont="1" applyBorder="1" applyProtection="1">
      <alignment vertical="center"/>
      <protection locked="0"/>
    </xf>
    <xf numFmtId="0" fontId="16" fillId="0" borderId="271" xfId="98" applyFont="1" applyBorder="1" applyProtection="1">
      <alignment vertical="center"/>
      <protection locked="0"/>
    </xf>
    <xf numFmtId="0" fontId="16" fillId="0" borderId="304" xfId="98" applyFont="1" applyBorder="1" applyProtection="1">
      <alignment vertical="center"/>
      <protection locked="0"/>
    </xf>
    <xf numFmtId="0" fontId="16" fillId="34" borderId="313" xfId="98" applyFont="1" applyFill="1" applyBorder="1">
      <alignment vertical="center"/>
    </xf>
    <xf numFmtId="0" fontId="16" fillId="34" borderId="271" xfId="98" applyFont="1" applyFill="1" applyBorder="1">
      <alignment vertical="center"/>
    </xf>
    <xf numFmtId="0" fontId="16" fillId="34" borderId="304" xfId="98" applyFont="1" applyFill="1" applyBorder="1">
      <alignment vertical="center"/>
    </xf>
    <xf numFmtId="0" fontId="16" fillId="0" borderId="313" xfId="98" applyFont="1" applyBorder="1" applyProtection="1">
      <alignment vertical="center"/>
      <protection locked="0"/>
    </xf>
    <xf numFmtId="14" fontId="16" fillId="0" borderId="292" xfId="98" applyNumberFormat="1" applyFont="1" applyBorder="1" applyAlignment="1" applyProtection="1">
      <alignment horizontal="center" vertical="center"/>
      <protection locked="0"/>
    </xf>
    <xf numFmtId="0" fontId="16" fillId="34" borderId="313" xfId="98" applyFont="1" applyFill="1" applyBorder="1" applyAlignment="1">
      <alignment horizontal="center" vertical="center"/>
    </xf>
    <xf numFmtId="0" fontId="16" fillId="0" borderId="292" xfId="98" applyFont="1" applyBorder="1" applyProtection="1">
      <alignment vertical="center"/>
      <protection locked="0"/>
    </xf>
    <xf numFmtId="0" fontId="134" fillId="0" borderId="0" xfId="98" applyFont="1">
      <alignment vertical="center"/>
    </xf>
    <xf numFmtId="0" fontId="176" fillId="0" borderId="0" xfId="98" applyFont="1">
      <alignment vertical="center"/>
    </xf>
    <xf numFmtId="0" fontId="16" fillId="34" borderId="292" xfId="98" applyFont="1" applyFill="1" applyBorder="1" applyAlignment="1">
      <alignment horizontal="center" vertical="center" wrapText="1"/>
    </xf>
    <xf numFmtId="0" fontId="177" fillId="0" borderId="0" xfId="98" applyFont="1" applyAlignment="1" applyProtection="1">
      <alignment vertical="center" wrapText="1"/>
      <protection locked="0"/>
    </xf>
    <xf numFmtId="0" fontId="134" fillId="0" borderId="292" xfId="98" applyFont="1" applyBorder="1" applyAlignment="1" applyProtection="1">
      <alignment horizontal="center" vertical="center"/>
      <protection locked="0"/>
    </xf>
    <xf numFmtId="0" fontId="134" fillId="0" borderId="0" xfId="98" applyFont="1" applyAlignment="1">
      <alignment horizontal="center" vertical="center"/>
    </xf>
    <xf numFmtId="0" fontId="34" fillId="0" borderId="0" xfId="98" applyFont="1" applyAlignment="1" applyProtection="1">
      <alignment horizontal="center" vertical="center" wrapText="1"/>
      <protection locked="0"/>
    </xf>
    <xf numFmtId="0" fontId="16" fillId="0" borderId="292" xfId="98" applyFont="1" applyBorder="1" applyAlignment="1" applyProtection="1">
      <alignment horizontal="center" vertical="center" wrapText="1"/>
      <protection locked="0"/>
    </xf>
    <xf numFmtId="0" fontId="16" fillId="0" borderId="0" xfId="98" applyFont="1" applyAlignment="1">
      <alignment horizontal="center" vertical="center" wrapText="1"/>
    </xf>
    <xf numFmtId="0" fontId="16" fillId="34" borderId="292" xfId="98" applyFont="1" applyFill="1" applyBorder="1" applyAlignment="1">
      <alignment horizontal="center" vertical="center"/>
    </xf>
    <xf numFmtId="0" fontId="16" fillId="0" borderId="292" xfId="98" applyFont="1" applyBorder="1" applyAlignment="1" applyProtection="1">
      <alignment horizontal="center" vertical="center"/>
      <protection locked="0"/>
    </xf>
    <xf numFmtId="0" fontId="16" fillId="0" borderId="292" xfId="98" applyFont="1" applyBorder="1" applyAlignment="1" applyProtection="1">
      <alignment vertical="center" wrapText="1"/>
      <protection locked="0"/>
    </xf>
    <xf numFmtId="0" fontId="16" fillId="0" borderId="313" xfId="98" applyFont="1" applyBorder="1" applyAlignment="1" applyProtection="1">
      <alignment horizontal="left" vertical="center"/>
      <protection locked="0"/>
    </xf>
    <xf numFmtId="0" fontId="16" fillId="0" borderId="271" xfId="98" applyFont="1" applyBorder="1" applyAlignment="1" applyProtection="1">
      <alignment horizontal="left" vertical="center"/>
      <protection locked="0"/>
    </xf>
    <xf numFmtId="0" fontId="16" fillId="0" borderId="304" xfId="98" applyFont="1" applyBorder="1" applyAlignment="1" applyProtection="1">
      <alignment horizontal="left" vertical="center"/>
      <protection locked="0"/>
    </xf>
    <xf numFmtId="0" fontId="16" fillId="0" borderId="0" xfId="98" applyFont="1" applyAlignment="1">
      <alignment horizontal="right" vertical="center"/>
    </xf>
    <xf numFmtId="0" fontId="56" fillId="0" borderId="0" xfId="0" applyFont="1" applyBorder="1" applyAlignment="1">
      <alignment horizontal="distributed" vertical="center" wrapText="1" indent="1"/>
    </xf>
    <xf numFmtId="0" fontId="56" fillId="0" borderId="0" xfId="0" applyFont="1" applyBorder="1" applyAlignment="1">
      <alignment vertical="center" wrapText="1"/>
    </xf>
    <xf numFmtId="0" fontId="56" fillId="0" borderId="282" xfId="0" applyFont="1" applyBorder="1" applyAlignment="1">
      <alignment vertical="center" wrapText="1"/>
    </xf>
    <xf numFmtId="0" fontId="56" fillId="0" borderId="288" xfId="0" applyFont="1" applyBorder="1" applyAlignment="1">
      <alignment horizontal="center" vertical="center" wrapText="1"/>
    </xf>
    <xf numFmtId="0" fontId="140" fillId="0" borderId="288" xfId="0" applyFont="1" applyBorder="1" applyAlignment="1">
      <alignment horizontal="center" vertical="center" wrapText="1"/>
    </xf>
    <xf numFmtId="0" fontId="23" fillId="0" borderId="317" xfId="0" applyFont="1" applyBorder="1" applyAlignment="1">
      <alignment horizontal="center" vertical="center" wrapText="1"/>
    </xf>
    <xf numFmtId="0" fontId="102" fillId="0" borderId="0" xfId="98">
      <alignment vertical="center"/>
    </xf>
    <xf numFmtId="0" fontId="102" fillId="0" borderId="281" xfId="98" applyBorder="1">
      <alignment vertical="center"/>
    </xf>
    <xf numFmtId="0" fontId="102" fillId="0" borderId="282" xfId="98" applyBorder="1">
      <alignment vertical="center"/>
    </xf>
    <xf numFmtId="0" fontId="27" fillId="0" borderId="0" xfId="98" applyFont="1" applyAlignment="1">
      <alignment horizontal="center" vertical="center" wrapText="1"/>
    </xf>
    <xf numFmtId="0" fontId="182" fillId="0" borderId="0" xfId="98" applyFont="1">
      <alignment vertical="center"/>
    </xf>
    <xf numFmtId="0" fontId="183" fillId="0" borderId="0" xfId="98" applyFont="1">
      <alignment vertical="center"/>
    </xf>
    <xf numFmtId="0" fontId="185" fillId="0" borderId="0" xfId="98" applyFont="1" applyAlignment="1">
      <alignment vertical="center" wrapText="1"/>
    </xf>
    <xf numFmtId="0" fontId="186" fillId="0" borderId="0" xfId="98" applyFont="1" applyAlignment="1">
      <alignment horizontal="left" vertical="center" wrapText="1"/>
    </xf>
    <xf numFmtId="0" fontId="185" fillId="0" borderId="0" xfId="98" applyFont="1" applyAlignment="1">
      <alignment horizontal="left" vertical="center" wrapText="1"/>
    </xf>
    <xf numFmtId="0" fontId="102" fillId="0" borderId="0" xfId="98" applyAlignment="1">
      <alignment vertical="center" wrapText="1"/>
    </xf>
    <xf numFmtId="0" fontId="188" fillId="0" borderId="0" xfId="98" applyFont="1">
      <alignment vertical="center"/>
    </xf>
    <xf numFmtId="0" fontId="189" fillId="0" borderId="0" xfId="98" applyFont="1" applyAlignment="1">
      <alignment vertical="center" wrapText="1"/>
    </xf>
    <xf numFmtId="0" fontId="190" fillId="0" borderId="0" xfId="98" applyFont="1">
      <alignment vertical="center"/>
    </xf>
    <xf numFmtId="0" fontId="155" fillId="0" borderId="0" xfId="98" applyFont="1" applyAlignment="1">
      <alignment vertical="center" wrapText="1"/>
    </xf>
    <xf numFmtId="0" fontId="186" fillId="0" borderId="29" xfId="98" applyFont="1" applyBorder="1" applyAlignment="1">
      <alignment vertical="center" wrapText="1"/>
    </xf>
    <xf numFmtId="0" fontId="70" fillId="0" borderId="0" xfId="98" applyFont="1" applyAlignment="1">
      <alignment vertical="center" wrapText="1"/>
    </xf>
    <xf numFmtId="0" fontId="155" fillId="0" borderId="282" xfId="98" applyFont="1" applyBorder="1" applyAlignment="1">
      <alignment vertical="center" wrapText="1"/>
    </xf>
    <xf numFmtId="0" fontId="186" fillId="0" borderId="279" xfId="98" applyFont="1" applyBorder="1" applyAlignment="1">
      <alignment vertical="center" wrapText="1"/>
    </xf>
    <xf numFmtId="0" fontId="151" fillId="36" borderId="30" xfId="98" applyFont="1" applyFill="1" applyBorder="1" applyAlignment="1">
      <alignment horizontal="center" vertical="center"/>
    </xf>
    <xf numFmtId="0" fontId="151" fillId="36" borderId="282" xfId="98" applyFont="1" applyFill="1" applyBorder="1" applyAlignment="1">
      <alignment horizontal="center" vertical="center"/>
    </xf>
    <xf numFmtId="0" fontId="102" fillId="0" borderId="281" xfId="98" applyBorder="1" applyAlignment="1">
      <alignment vertical="top"/>
    </xf>
    <xf numFmtId="0" fontId="102" fillId="0" borderId="0" xfId="98" applyAlignment="1">
      <alignment vertical="top"/>
    </xf>
    <xf numFmtId="0" fontId="102" fillId="0" borderId="0" xfId="98" applyAlignment="1" applyProtection="1">
      <alignment vertical="top"/>
      <protection locked="0"/>
    </xf>
    <xf numFmtId="0" fontId="102" fillId="0" borderId="282" xfId="98" applyBorder="1" applyAlignment="1" applyProtection="1">
      <alignment vertical="top"/>
      <protection locked="0"/>
    </xf>
    <xf numFmtId="0" fontId="193" fillId="0" borderId="0" xfId="98" applyFont="1">
      <alignment vertical="center"/>
    </xf>
    <xf numFmtId="0" fontId="70" fillId="0" borderId="0" xfId="98" applyFont="1">
      <alignment vertical="center"/>
    </xf>
    <xf numFmtId="0" fontId="194" fillId="0" borderId="0" xfId="98" applyFont="1" applyAlignment="1">
      <alignment horizontal="left" vertical="center" wrapText="1"/>
    </xf>
    <xf numFmtId="0" fontId="102" fillId="0" borderId="278" xfId="98" applyBorder="1">
      <alignment vertical="center"/>
    </xf>
    <xf numFmtId="0" fontId="102" fillId="0" borderId="279" xfId="98" applyBorder="1">
      <alignment vertical="center"/>
    </xf>
    <xf numFmtId="0" fontId="195" fillId="0" borderId="0" xfId="98" applyFont="1" applyAlignment="1">
      <alignment horizontal="right" vertical="center"/>
    </xf>
    <xf numFmtId="0" fontId="195" fillId="0" borderId="0" xfId="98" applyFont="1">
      <alignment vertical="center"/>
    </xf>
    <xf numFmtId="0" fontId="195" fillId="0" borderId="292" xfId="98" applyFont="1" applyBorder="1" applyAlignment="1" applyProtection="1">
      <alignment vertical="center" wrapText="1"/>
      <protection locked="0"/>
    </xf>
    <xf numFmtId="0" fontId="195" fillId="0" borderId="292" xfId="98" applyFont="1" applyBorder="1" applyProtection="1">
      <alignment vertical="center"/>
      <protection locked="0"/>
    </xf>
    <xf numFmtId="0" fontId="195" fillId="0" borderId="292" xfId="98" applyFont="1" applyBorder="1" applyAlignment="1" applyProtection="1">
      <alignment horizontal="center" vertical="center"/>
      <protection locked="0"/>
    </xf>
    <xf numFmtId="0" fontId="195" fillId="34" borderId="292" xfId="98" applyFont="1" applyFill="1" applyBorder="1" applyAlignment="1">
      <alignment horizontal="center" vertical="center"/>
    </xf>
    <xf numFmtId="0" fontId="196" fillId="0" borderId="0" xfId="98" applyFont="1">
      <alignment vertical="center"/>
    </xf>
    <xf numFmtId="0" fontId="197" fillId="0" borderId="0" xfId="98" applyFont="1">
      <alignment vertical="center"/>
    </xf>
    <xf numFmtId="0" fontId="195" fillId="0" borderId="0" xfId="98" applyFont="1" applyFill="1">
      <alignment vertical="center"/>
    </xf>
    <xf numFmtId="0" fontId="195" fillId="0" borderId="292" xfId="98" applyFont="1" applyFill="1" applyBorder="1">
      <alignment vertical="center"/>
    </xf>
    <xf numFmtId="0" fontId="195" fillId="0" borderId="292" xfId="98" applyFont="1" applyFill="1" applyBorder="1" applyAlignment="1">
      <alignment horizontal="right" vertical="center"/>
    </xf>
    <xf numFmtId="0" fontId="195" fillId="0" borderId="292" xfId="98" applyFont="1" applyFill="1" applyBorder="1" applyAlignment="1">
      <alignment horizontal="center" vertical="center"/>
    </xf>
    <xf numFmtId="0" fontId="195" fillId="34" borderId="313" xfId="98" applyFont="1" applyFill="1" applyBorder="1" applyAlignment="1">
      <alignment horizontal="center" vertical="center"/>
    </xf>
    <xf numFmtId="0" fontId="196" fillId="0" borderId="0" xfId="98" applyFont="1" applyFill="1">
      <alignment vertical="center"/>
    </xf>
    <xf numFmtId="0" fontId="197" fillId="0" borderId="0" xfId="98" applyFont="1" applyFill="1">
      <alignment vertical="center"/>
    </xf>
    <xf numFmtId="0" fontId="192" fillId="0" borderId="0" xfId="98" applyFont="1" applyAlignment="1" applyProtection="1">
      <alignment vertical="center" wrapText="1"/>
      <protection locked="0"/>
    </xf>
    <xf numFmtId="0" fontId="195" fillId="0" borderId="0" xfId="98" applyFont="1" applyAlignment="1">
      <alignment horizontal="center" vertical="center" wrapText="1"/>
    </xf>
    <xf numFmtId="0" fontId="194" fillId="0" borderId="0" xfId="98" applyFont="1" applyAlignment="1" applyProtection="1">
      <alignment horizontal="center" vertical="center" wrapText="1"/>
      <protection locked="0"/>
    </xf>
    <xf numFmtId="0" fontId="152" fillId="0" borderId="0" xfId="98" applyFont="1" applyAlignment="1">
      <alignment horizontal="center" vertical="center"/>
    </xf>
    <xf numFmtId="0" fontId="195" fillId="0" borderId="292" xfId="98" applyFont="1" applyBorder="1" applyAlignment="1" applyProtection="1">
      <alignment horizontal="center" vertical="center" wrapText="1"/>
      <protection locked="0"/>
    </xf>
    <xf numFmtId="0" fontId="197" fillId="0" borderId="292" xfId="98" applyFont="1" applyBorder="1" applyAlignment="1" applyProtection="1">
      <alignment horizontal="center" vertical="center"/>
      <protection locked="0"/>
    </xf>
    <xf numFmtId="0" fontId="195" fillId="34" borderId="292" xfId="98" applyFont="1" applyFill="1" applyBorder="1" applyAlignment="1">
      <alignment horizontal="center" vertical="center" wrapText="1"/>
    </xf>
    <xf numFmtId="0" fontId="195" fillId="0" borderId="292" xfId="98" applyFont="1" applyFill="1" applyBorder="1" applyProtection="1">
      <alignment vertical="center"/>
      <protection locked="0"/>
    </xf>
    <xf numFmtId="0" fontId="195" fillId="0" borderId="313" xfId="98" applyFont="1" applyFill="1" applyBorder="1" applyAlignment="1">
      <alignment horizontal="center" vertical="center"/>
    </xf>
    <xf numFmtId="14" fontId="195" fillId="0" borderId="292" xfId="98" applyNumberFormat="1" applyFont="1" applyFill="1" applyBorder="1" applyAlignment="1" applyProtection="1">
      <alignment horizontal="center" vertical="center"/>
      <protection locked="0"/>
    </xf>
    <xf numFmtId="0" fontId="195" fillId="0" borderId="304" xfId="98" applyFont="1" applyFill="1" applyBorder="1">
      <alignment vertical="center"/>
    </xf>
    <xf numFmtId="0" fontId="195" fillId="0" borderId="271" xfId="98" applyFont="1" applyFill="1" applyBorder="1">
      <alignment vertical="center"/>
    </xf>
    <xf numFmtId="0" fontId="195" fillId="0" borderId="313" xfId="98" applyFont="1" applyFill="1" applyBorder="1">
      <alignment vertical="center"/>
    </xf>
    <xf numFmtId="0" fontId="195" fillId="0" borderId="304" xfId="98" applyFont="1" applyFill="1" applyBorder="1" applyProtection="1">
      <alignment vertical="center"/>
      <protection locked="0"/>
    </xf>
    <xf numFmtId="0" fontId="195" fillId="0" borderId="271" xfId="98" applyFont="1" applyFill="1" applyBorder="1" applyProtection="1">
      <alignment vertical="center"/>
      <protection locked="0"/>
    </xf>
    <xf numFmtId="0" fontId="195" fillId="0" borderId="313" xfId="98" applyFont="1" applyFill="1" applyBorder="1" applyProtection="1">
      <alignment vertical="center"/>
      <protection locked="0"/>
    </xf>
    <xf numFmtId="0" fontId="199" fillId="0" borderId="271" xfId="98" applyFont="1" applyFill="1" applyBorder="1">
      <alignment vertical="center"/>
    </xf>
    <xf numFmtId="0" fontId="199" fillId="0" borderId="215" xfId="98" applyFont="1" applyFill="1" applyBorder="1">
      <alignment vertical="center"/>
    </xf>
    <xf numFmtId="0" fontId="199" fillId="0" borderId="0" xfId="98" applyFont="1" applyFill="1">
      <alignment vertical="center"/>
    </xf>
    <xf numFmtId="0" fontId="199" fillId="0" borderId="0" xfId="98" applyFont="1" applyFill="1" applyAlignment="1">
      <alignment horizontal="right" vertical="center"/>
    </xf>
    <xf numFmtId="0" fontId="201" fillId="0" borderId="0" xfId="0" applyFont="1"/>
    <xf numFmtId="0" fontId="56" fillId="0" borderId="0" xfId="0" applyFont="1"/>
    <xf numFmtId="0" fontId="201" fillId="0" borderId="0" xfId="0" applyFont="1" applyAlignment="1">
      <alignment horizontal="left"/>
    </xf>
    <xf numFmtId="0" fontId="201" fillId="0" borderId="0" xfId="0" applyFont="1" applyBorder="1" applyAlignment="1">
      <alignment horizontal="left"/>
    </xf>
    <xf numFmtId="0" fontId="201" fillId="0" borderId="0" xfId="0" applyFont="1" applyBorder="1" applyAlignment="1">
      <alignment horizontal="right"/>
    </xf>
    <xf numFmtId="0" fontId="201" fillId="0" borderId="0" xfId="0" applyFont="1" applyAlignment="1">
      <alignment horizontal="left" vertical="top"/>
    </xf>
    <xf numFmtId="0" fontId="201" fillId="0" borderId="319" xfId="0" applyFont="1" applyBorder="1" applyAlignment="1">
      <alignment vertical="center" wrapText="1"/>
    </xf>
    <xf numFmtId="0" fontId="201" fillId="0" borderId="321" xfId="0" applyFont="1" applyBorder="1" applyAlignment="1">
      <alignment vertical="center"/>
    </xf>
    <xf numFmtId="0" fontId="201" fillId="0" borderId="323" xfId="0" applyFont="1" applyBorder="1" applyAlignment="1">
      <alignment vertical="center" wrapText="1"/>
    </xf>
    <xf numFmtId="0" fontId="201" fillId="0" borderId="320" xfId="0" applyFont="1" applyBorder="1" applyAlignment="1">
      <alignment vertical="center" wrapText="1"/>
    </xf>
    <xf numFmtId="0" fontId="201" fillId="0" borderId="326" xfId="0" applyFont="1" applyBorder="1" applyAlignment="1">
      <alignment vertical="center"/>
    </xf>
    <xf numFmtId="0" fontId="201" fillId="0" borderId="292" xfId="0" applyFont="1" applyBorder="1" applyAlignment="1">
      <alignment horizontal="center" vertical="center"/>
    </xf>
    <xf numFmtId="0" fontId="201" fillId="0" borderId="313" xfId="0" applyFont="1" applyBorder="1" applyAlignment="1">
      <alignment horizontal="center" vertical="center"/>
    </xf>
    <xf numFmtId="0" fontId="201" fillId="0" borderId="292" xfId="0" applyFont="1" applyBorder="1" applyAlignment="1">
      <alignment horizontal="center" vertical="center" wrapText="1"/>
    </xf>
    <xf numFmtId="0" fontId="205" fillId="0" borderId="292" xfId="0" applyFont="1" applyBorder="1" applyAlignment="1">
      <alignment horizontal="center" vertical="center" wrapText="1"/>
    </xf>
    <xf numFmtId="0" fontId="201" fillId="25" borderId="320" xfId="0" applyFont="1" applyFill="1" applyBorder="1" applyAlignment="1">
      <alignment horizontal="center" vertical="center"/>
    </xf>
    <xf numFmtId="0" fontId="205" fillId="25" borderId="327" xfId="0" applyFont="1" applyFill="1" applyBorder="1" applyAlignment="1">
      <alignment horizontal="center" vertical="center"/>
    </xf>
    <xf numFmtId="0" fontId="201" fillId="25" borderId="320" xfId="0" applyFont="1" applyFill="1" applyBorder="1" applyAlignment="1">
      <alignment horizontal="center" vertical="center" wrapText="1"/>
    </xf>
    <xf numFmtId="38" fontId="201" fillId="25" borderId="328" xfId="81" applyFont="1" applyFill="1" applyBorder="1" applyAlignment="1"/>
    <xf numFmtId="0" fontId="201" fillId="0" borderId="319" xfId="0" applyFont="1" applyBorder="1"/>
    <xf numFmtId="0" fontId="201" fillId="25" borderId="322" xfId="0" applyFont="1" applyFill="1" applyBorder="1" applyAlignment="1">
      <alignment horizontal="center" vertical="center"/>
    </xf>
    <xf numFmtId="0" fontId="205" fillId="25" borderId="329" xfId="0" applyFont="1" applyFill="1" applyBorder="1" applyAlignment="1">
      <alignment horizontal="center" vertical="center"/>
    </xf>
    <xf numFmtId="0" fontId="201" fillId="25" borderId="322" xfId="0" applyFont="1" applyFill="1" applyBorder="1" applyAlignment="1">
      <alignment horizontal="center" vertical="center" wrapText="1"/>
    </xf>
    <xf numFmtId="38" fontId="201" fillId="25" borderId="293" xfId="81" applyFont="1" applyFill="1" applyBorder="1" applyAlignment="1"/>
    <xf numFmtId="0" fontId="201" fillId="0" borderId="321" xfId="0" applyFont="1" applyBorder="1"/>
    <xf numFmtId="0" fontId="201" fillId="25" borderId="326" xfId="0" applyFont="1" applyFill="1" applyBorder="1" applyAlignment="1">
      <alignment horizontal="center" vertical="center"/>
    </xf>
    <xf numFmtId="0" fontId="205" fillId="25" borderId="324" xfId="0" applyFont="1" applyFill="1" applyBorder="1" applyAlignment="1">
      <alignment horizontal="center" vertical="center"/>
    </xf>
    <xf numFmtId="0" fontId="201" fillId="25" borderId="326" xfId="0" applyFont="1" applyFill="1" applyBorder="1" applyAlignment="1">
      <alignment horizontal="center" vertical="center" wrapText="1"/>
    </xf>
    <xf numFmtId="38" fontId="201" fillId="25" borderId="324" xfId="81" applyFont="1" applyFill="1" applyBorder="1" applyAlignment="1">
      <alignment vertical="center"/>
    </xf>
    <xf numFmtId="0" fontId="201" fillId="0" borderId="323" xfId="0" applyFont="1" applyBorder="1"/>
    <xf numFmtId="0" fontId="203" fillId="0" borderId="0" xfId="0" applyFont="1" applyBorder="1" applyAlignment="1">
      <alignment vertical="top"/>
    </xf>
    <xf numFmtId="0" fontId="201" fillId="0" borderId="0" xfId="0" applyFont="1" applyAlignment="1"/>
    <xf numFmtId="0" fontId="201" fillId="0" borderId="0" xfId="0" applyFont="1" applyAlignment="1">
      <alignment vertical="top"/>
    </xf>
    <xf numFmtId="0" fontId="205" fillId="0" borderId="0" xfId="0" applyFont="1" applyBorder="1" applyAlignment="1">
      <alignment vertical="top"/>
    </xf>
    <xf numFmtId="0" fontId="203" fillId="0" borderId="0" xfId="0" applyFont="1" applyBorder="1"/>
    <xf numFmtId="0" fontId="205" fillId="0" borderId="0" xfId="0" applyFont="1" applyBorder="1"/>
    <xf numFmtId="0" fontId="205" fillId="0" borderId="0" xfId="0" applyFont="1"/>
    <xf numFmtId="0" fontId="56" fillId="0" borderId="0" xfId="0" applyFont="1" applyAlignment="1">
      <alignment wrapText="1"/>
    </xf>
    <xf numFmtId="0" fontId="201" fillId="0" borderId="0" xfId="0" applyFont="1" applyFill="1"/>
    <xf numFmtId="0" fontId="201" fillId="0" borderId="0" xfId="0" applyFont="1" applyFill="1" applyAlignment="1">
      <alignment horizontal="right"/>
    </xf>
    <xf numFmtId="0" fontId="56" fillId="0" borderId="0" xfId="0" applyFont="1" applyFill="1"/>
    <xf numFmtId="0" fontId="56" fillId="0" borderId="0" xfId="0" applyFont="1" applyFill="1" applyAlignment="1">
      <alignment wrapText="1"/>
    </xf>
    <xf numFmtId="0" fontId="59" fillId="0" borderId="0" xfId="100" applyFont="1"/>
    <xf numFmtId="0" fontId="206" fillId="0" borderId="0" xfId="100"/>
    <xf numFmtId="0" fontId="206" fillId="37" borderId="29" xfId="100" applyFill="1" applyBorder="1"/>
    <xf numFmtId="0" fontId="206" fillId="38" borderId="0" xfId="100" applyFill="1"/>
    <xf numFmtId="0" fontId="206" fillId="38" borderId="29" xfId="100" applyFill="1" applyBorder="1"/>
    <xf numFmtId="0" fontId="206" fillId="0" borderId="281" xfId="100" applyBorder="1"/>
    <xf numFmtId="0" fontId="206" fillId="0" borderId="0" xfId="100" applyBorder="1"/>
    <xf numFmtId="0" fontId="206" fillId="38" borderId="30" xfId="100" applyFill="1" applyBorder="1"/>
    <xf numFmtId="0" fontId="206" fillId="0" borderId="94" xfId="100" applyBorder="1"/>
    <xf numFmtId="0" fontId="206" fillId="36" borderId="330" xfId="100" applyFill="1" applyBorder="1" applyAlignment="1"/>
    <xf numFmtId="0" fontId="206" fillId="36" borderId="274" xfId="100" applyFill="1" applyBorder="1" applyAlignment="1"/>
    <xf numFmtId="0" fontId="206" fillId="36" borderId="275" xfId="100" applyFill="1" applyBorder="1" applyAlignment="1"/>
    <xf numFmtId="0" fontId="206" fillId="0" borderId="213" xfId="100" applyBorder="1"/>
    <xf numFmtId="0" fontId="206" fillId="0" borderId="282" xfId="100" applyBorder="1"/>
    <xf numFmtId="0" fontId="206" fillId="0" borderId="331" xfId="100" applyBorder="1"/>
    <xf numFmtId="0" fontId="206" fillId="0" borderId="59" xfId="100" applyBorder="1"/>
    <xf numFmtId="0" fontId="206" fillId="0" borderId="309" xfId="100" applyBorder="1"/>
    <xf numFmtId="0" fontId="206" fillId="37" borderId="125" xfId="100" applyFill="1" applyBorder="1"/>
    <xf numFmtId="0" fontId="206" fillId="38" borderId="332" xfId="100" applyFill="1" applyBorder="1"/>
    <xf numFmtId="0" fontId="206" fillId="38" borderId="125" xfId="100" applyFill="1" applyBorder="1"/>
    <xf numFmtId="0" fontId="206" fillId="38" borderId="333" xfId="100" applyFill="1" applyBorder="1"/>
    <xf numFmtId="0" fontId="206" fillId="0" borderId="81" xfId="100" applyBorder="1"/>
    <xf numFmtId="0" fontId="206" fillId="0" borderId="334" xfId="100" applyBorder="1"/>
    <xf numFmtId="0" fontId="206" fillId="0" borderId="179" xfId="100" applyBorder="1"/>
    <xf numFmtId="0" fontId="206" fillId="0" borderId="343" xfId="100" applyNumberFormat="1" applyBorder="1" applyAlignment="1">
      <alignment horizontal="right"/>
    </xf>
    <xf numFmtId="14" fontId="206" fillId="0" borderId="344" xfId="100" applyNumberFormat="1" applyBorder="1"/>
    <xf numFmtId="0" fontId="206" fillId="0" borderId="94" xfId="100" applyFill="1" applyBorder="1" applyAlignment="1">
      <alignment horizontal="center"/>
    </xf>
    <xf numFmtId="0" fontId="206" fillId="0" borderId="345" xfId="100" applyNumberFormat="1" applyFill="1" applyBorder="1" applyAlignment="1">
      <alignment horizontal="right"/>
    </xf>
    <xf numFmtId="14" fontId="206" fillId="0" borderId="346" xfId="100" applyNumberFormat="1" applyFill="1" applyBorder="1"/>
    <xf numFmtId="0" fontId="206" fillId="0" borderId="88" xfId="100" applyFill="1" applyBorder="1" applyAlignment="1">
      <alignment horizontal="center"/>
    </xf>
    <xf numFmtId="0" fontId="206" fillId="0" borderId="115" xfId="100" applyFill="1" applyBorder="1"/>
    <xf numFmtId="0" fontId="206" fillId="0" borderId="343" xfId="100" applyFill="1" applyBorder="1"/>
    <xf numFmtId="0" fontId="206" fillId="0" borderId="347" xfId="100" applyFill="1" applyBorder="1"/>
    <xf numFmtId="0" fontId="206" fillId="0" borderId="348" xfId="100" applyNumberFormat="1" applyFill="1" applyBorder="1" applyAlignment="1">
      <alignment horizontal="right"/>
    </xf>
    <xf numFmtId="0" fontId="206" fillId="0" borderId="243" xfId="100" applyFill="1" applyBorder="1" applyAlignment="1">
      <alignment horizontal="center"/>
    </xf>
    <xf numFmtId="0" fontId="206" fillId="0" borderId="179" xfId="100" applyNumberFormat="1" applyBorder="1" applyAlignment="1">
      <alignment horizontal="right"/>
    </xf>
    <xf numFmtId="0" fontId="206" fillId="0" borderId="94" xfId="100" applyBorder="1" applyAlignment="1">
      <alignment horizontal="center"/>
    </xf>
    <xf numFmtId="0" fontId="206" fillId="0" borderId="349" xfId="100" applyNumberFormat="1" applyFill="1" applyBorder="1" applyAlignment="1">
      <alignment horizontal="right"/>
    </xf>
    <xf numFmtId="14" fontId="206" fillId="0" borderId="344" xfId="100" applyNumberFormat="1" applyFill="1" applyBorder="1"/>
    <xf numFmtId="0" fontId="206" fillId="0" borderId="281" xfId="100" applyFill="1" applyBorder="1"/>
    <xf numFmtId="0" fontId="206" fillId="0" borderId="179" xfId="100" applyFill="1" applyBorder="1"/>
    <xf numFmtId="0" fontId="206" fillId="0" borderId="282" xfId="100" applyFill="1" applyBorder="1"/>
    <xf numFmtId="0" fontId="206" fillId="0" borderId="0" xfId="100" applyNumberFormat="1" applyFill="1" applyBorder="1" applyAlignment="1">
      <alignment horizontal="right"/>
    </xf>
    <xf numFmtId="0" fontId="206" fillId="0" borderId="213" xfId="100" applyFill="1" applyBorder="1" applyAlignment="1">
      <alignment horizontal="center"/>
    </xf>
    <xf numFmtId="0" fontId="206" fillId="0" borderId="0" xfId="100" applyFill="1" applyBorder="1"/>
    <xf numFmtId="0" fontId="206" fillId="0" borderId="281" xfId="100" applyNumberFormat="1" applyFill="1" applyBorder="1" applyAlignment="1">
      <alignment horizontal="right"/>
    </xf>
    <xf numFmtId="0" fontId="206" fillId="0" borderId="283" xfId="100" applyBorder="1"/>
    <xf numFmtId="0" fontId="206" fillId="0" borderId="185" xfId="100" applyBorder="1"/>
    <xf numFmtId="0" fontId="206" fillId="0" borderId="215" xfId="100" applyBorder="1"/>
    <xf numFmtId="0" fontId="206" fillId="0" borderId="185" xfId="100" applyNumberFormat="1" applyBorder="1" applyAlignment="1">
      <alignment horizontal="right"/>
    </xf>
    <xf numFmtId="14" fontId="206" fillId="0" borderId="316" xfId="100" applyNumberFormat="1" applyBorder="1"/>
    <xf numFmtId="0" fontId="206" fillId="0" borderId="258" xfId="100" applyBorder="1" applyAlignment="1">
      <alignment horizontal="center"/>
    </xf>
    <xf numFmtId="0" fontId="206" fillId="0" borderId="278" xfId="100" applyBorder="1"/>
    <xf numFmtId="0" fontId="206" fillId="0" borderId="350" xfId="100" applyBorder="1"/>
    <xf numFmtId="0" fontId="206" fillId="0" borderId="279" xfId="100" applyBorder="1"/>
    <xf numFmtId="0" fontId="206" fillId="0" borderId="350" xfId="100" applyNumberFormat="1" applyBorder="1" applyAlignment="1">
      <alignment horizontal="right"/>
    </xf>
    <xf numFmtId="14" fontId="206" fillId="0" borderId="351" xfId="100" applyNumberFormat="1" applyBorder="1"/>
    <xf numFmtId="0" fontId="206" fillId="0" borderId="96" xfId="100" applyBorder="1" applyAlignment="1">
      <alignment horizontal="center"/>
    </xf>
    <xf numFmtId="0" fontId="206" fillId="0" borderId="352" xfId="100" applyNumberFormat="1" applyFill="1" applyBorder="1" applyAlignment="1">
      <alignment horizontal="right"/>
    </xf>
    <xf numFmtId="14" fontId="206" fillId="0" borderId="351" xfId="100" applyNumberFormat="1" applyFill="1" applyBorder="1"/>
    <xf numFmtId="0" fontId="206" fillId="0" borderId="96" xfId="100" applyFill="1" applyBorder="1" applyAlignment="1">
      <alignment horizontal="center"/>
    </xf>
    <xf numFmtId="0" fontId="206" fillId="0" borderId="278" xfId="100" applyFill="1" applyBorder="1"/>
    <xf numFmtId="0" fontId="206" fillId="0" borderId="350" xfId="100" applyFill="1" applyBorder="1"/>
    <xf numFmtId="0" fontId="206" fillId="0" borderId="280" xfId="100" applyFill="1" applyBorder="1"/>
    <xf numFmtId="0" fontId="206" fillId="0" borderId="279" xfId="100" applyNumberFormat="1" applyFill="1" applyBorder="1" applyAlignment="1">
      <alignment horizontal="right"/>
    </xf>
    <xf numFmtId="0" fontId="206" fillId="0" borderId="297" xfId="100" applyFill="1" applyBorder="1" applyAlignment="1">
      <alignment horizontal="center"/>
    </xf>
    <xf numFmtId="0" fontId="0" fillId="0" borderId="0" xfId="0" applyAlignment="1">
      <alignment vertical="center"/>
    </xf>
    <xf numFmtId="0" fontId="201" fillId="0" borderId="313" xfId="0" applyFont="1" applyBorder="1" applyAlignment="1">
      <alignment horizontal="center" vertical="center"/>
    </xf>
    <xf numFmtId="0" fontId="53" fillId="0" borderId="0" xfId="80" applyFont="1" applyFill="1" applyBorder="1" applyAlignment="1">
      <alignment vertical="center"/>
    </xf>
    <xf numFmtId="0" fontId="205" fillId="0" borderId="0" xfId="0" applyFont="1" applyAlignment="1">
      <alignment horizontal="right"/>
    </xf>
    <xf numFmtId="0" fontId="208" fillId="25" borderId="320" xfId="0" applyFont="1" applyFill="1" applyBorder="1" applyAlignment="1">
      <alignment horizontal="center" vertical="center"/>
    </xf>
    <xf numFmtId="0" fontId="209" fillId="25" borderId="327" xfId="0" applyFont="1" applyFill="1" applyBorder="1" applyAlignment="1">
      <alignment horizontal="center" vertical="center"/>
    </xf>
    <xf numFmtId="0" fontId="208" fillId="25" borderId="320" xfId="0" applyFont="1" applyFill="1" applyBorder="1" applyAlignment="1">
      <alignment horizontal="center" vertical="center" wrapText="1"/>
    </xf>
    <xf numFmtId="38" fontId="208" fillId="25" borderId="328" xfId="81" applyFont="1" applyFill="1" applyBorder="1" applyAlignment="1"/>
    <xf numFmtId="0" fontId="208" fillId="25" borderId="322" xfId="0" applyFont="1" applyFill="1" applyBorder="1" applyAlignment="1">
      <alignment horizontal="center" vertical="center"/>
    </xf>
    <xf numFmtId="0" fontId="209" fillId="25" borderId="329" xfId="0" applyFont="1" applyFill="1" applyBorder="1" applyAlignment="1">
      <alignment horizontal="center" vertical="center"/>
    </xf>
    <xf numFmtId="0" fontId="208" fillId="25" borderId="322" xfId="0" applyFont="1" applyFill="1" applyBorder="1" applyAlignment="1">
      <alignment horizontal="center" vertical="center" wrapText="1"/>
    </xf>
    <xf numFmtId="38" fontId="208" fillId="25" borderId="293" xfId="81" applyFont="1" applyFill="1" applyBorder="1" applyAlignment="1"/>
    <xf numFmtId="0" fontId="169" fillId="0" borderId="0" xfId="100" applyFont="1"/>
    <xf numFmtId="0" fontId="34" fillId="0" borderId="0" xfId="0" applyFont="1"/>
    <xf numFmtId="0" fontId="34" fillId="0" borderId="0" xfId="0" applyFont="1" applyAlignment="1">
      <alignment horizontal="center" vertical="center"/>
    </xf>
    <xf numFmtId="0" fontId="59" fillId="37" borderId="37" xfId="100" applyFont="1" applyFill="1" applyBorder="1"/>
    <xf numFmtId="0" fontId="59" fillId="38" borderId="119" xfId="100" applyFont="1" applyFill="1" applyBorder="1"/>
    <xf numFmtId="0" fontId="59" fillId="36" borderId="330" xfId="100" applyFont="1" applyFill="1" applyBorder="1" applyAlignment="1"/>
    <xf numFmtId="0" fontId="59" fillId="37" borderId="332" xfId="100" applyFont="1" applyFill="1" applyBorder="1"/>
    <xf numFmtId="0" fontId="59" fillId="0" borderId="55" xfId="100" applyFont="1" applyBorder="1" applyAlignment="1">
      <alignment horizontal="center"/>
    </xf>
    <xf numFmtId="0" fontId="59" fillId="0" borderId="335" xfId="100" applyFont="1" applyBorder="1" applyAlignment="1">
      <alignment horizontal="center"/>
    </xf>
    <xf numFmtId="0" fontId="59" fillId="0" borderId="338" xfId="100" applyFont="1" applyBorder="1" applyAlignment="1">
      <alignment horizontal="center"/>
    </xf>
    <xf numFmtId="0" fontId="59" fillId="0" borderId="339" xfId="100" applyFont="1" applyFill="1" applyBorder="1" applyAlignment="1">
      <alignment horizontal="center"/>
    </xf>
    <xf numFmtId="0" fontId="59" fillId="0" borderId="48" xfId="100" applyFont="1" applyBorder="1" applyAlignment="1">
      <alignment horizontal="center"/>
    </xf>
    <xf numFmtId="0" fontId="59" fillId="0" borderId="340" xfId="100" applyFont="1" applyFill="1" applyBorder="1" applyAlignment="1">
      <alignment horizontal="center"/>
    </xf>
    <xf numFmtId="0" fontId="59" fillId="0" borderId="341" xfId="100" applyFont="1" applyBorder="1" applyAlignment="1">
      <alignment horizontal="center"/>
    </xf>
    <xf numFmtId="0" fontId="59" fillId="0" borderId="342" xfId="100" applyFont="1" applyBorder="1" applyAlignment="1">
      <alignment horizontal="center"/>
    </xf>
    <xf numFmtId="0" fontId="59" fillId="38" borderId="124" xfId="100" applyFont="1" applyFill="1" applyBorder="1" applyAlignment="1">
      <alignment horizontal="center" wrapText="1" shrinkToFit="1"/>
    </xf>
    <xf numFmtId="0" fontId="34" fillId="37" borderId="37" xfId="0" applyFont="1" applyFill="1" applyBorder="1"/>
    <xf numFmtId="0" fontId="34" fillId="38" borderId="119" xfId="0" applyFont="1" applyFill="1" applyBorder="1"/>
    <xf numFmtId="0" fontId="34" fillId="0" borderId="55" xfId="0" applyFont="1" applyBorder="1" applyAlignment="1">
      <alignment horizontal="center"/>
    </xf>
    <xf numFmtId="0" fontId="34" fillId="0" borderId="335" xfId="0" applyFont="1" applyBorder="1" applyAlignment="1">
      <alignment horizontal="center"/>
    </xf>
    <xf numFmtId="0" fontId="34" fillId="0" borderId="341" xfId="0" applyFont="1" applyBorder="1" applyAlignment="1">
      <alignment horizontal="center"/>
    </xf>
    <xf numFmtId="0" fontId="34" fillId="0" borderId="48" xfId="0" applyFont="1" applyBorder="1" applyAlignment="1">
      <alignment horizontal="center"/>
    </xf>
    <xf numFmtId="0" fontId="34" fillId="0" borderId="340" xfId="0" applyFont="1" applyFill="1" applyBorder="1" applyAlignment="1">
      <alignment horizontal="center"/>
    </xf>
    <xf numFmtId="0" fontId="34" fillId="0" borderId="342" xfId="0" applyFont="1" applyBorder="1" applyAlignment="1">
      <alignment horizontal="center"/>
    </xf>
    <xf numFmtId="0" fontId="34" fillId="37" borderId="29" xfId="0" applyFont="1" applyFill="1" applyBorder="1"/>
    <xf numFmtId="0" fontId="34" fillId="38" borderId="0" xfId="0" applyFont="1" applyFill="1"/>
    <xf numFmtId="0" fontId="34" fillId="38" borderId="29" xfId="0" applyFont="1" applyFill="1" applyBorder="1"/>
    <xf numFmtId="0" fontId="34" fillId="0" borderId="281" xfId="0" applyFont="1" applyBorder="1"/>
    <xf numFmtId="0" fontId="34" fillId="0" borderId="0" xfId="0" applyFont="1" applyBorder="1"/>
    <xf numFmtId="0" fontId="34" fillId="38" borderId="30" xfId="0" applyFont="1" applyFill="1" applyBorder="1"/>
    <xf numFmtId="0" fontId="34" fillId="0" borderId="94" xfId="0" applyFont="1" applyBorder="1"/>
    <xf numFmtId="0" fontId="34" fillId="36" borderId="330" xfId="0" applyFont="1" applyFill="1" applyBorder="1" applyAlignment="1"/>
    <xf numFmtId="0" fontId="34" fillId="36" borderId="274" xfId="0" applyFont="1" applyFill="1" applyBorder="1" applyAlignment="1"/>
    <xf numFmtId="0" fontId="34" fillId="36" borderId="275" xfId="0" applyFont="1" applyFill="1" applyBorder="1" applyAlignment="1"/>
    <xf numFmtId="0" fontId="34" fillId="0" borderId="213" xfId="0" applyFont="1" applyBorder="1"/>
    <xf numFmtId="0" fontId="34" fillId="0" borderId="282" xfId="0" applyFont="1" applyBorder="1"/>
    <xf numFmtId="0" fontId="34" fillId="0" borderId="331" xfId="0" applyFont="1" applyBorder="1"/>
    <xf numFmtId="0" fontId="34" fillId="0" borderId="59" xfId="0" applyFont="1" applyBorder="1"/>
    <xf numFmtId="0" fontId="34" fillId="0" borderId="309" xfId="0" applyFont="1" applyBorder="1"/>
    <xf numFmtId="0" fontId="34" fillId="37" borderId="332" xfId="0" applyFont="1" applyFill="1" applyBorder="1"/>
    <xf numFmtId="0" fontId="34" fillId="37" borderId="125" xfId="0" applyFont="1" applyFill="1" applyBorder="1"/>
    <xf numFmtId="0" fontId="34" fillId="38" borderId="332" xfId="0" applyFont="1" applyFill="1" applyBorder="1"/>
    <xf numFmtId="0" fontId="34" fillId="38" borderId="125" xfId="0" applyFont="1" applyFill="1" applyBorder="1"/>
    <xf numFmtId="0" fontId="34" fillId="38" borderId="333" xfId="0" applyFont="1" applyFill="1" applyBorder="1"/>
    <xf numFmtId="0" fontId="34" fillId="0" borderId="81" xfId="0" applyFont="1" applyBorder="1"/>
    <xf numFmtId="0" fontId="34" fillId="0" borderId="334" xfId="0" applyFont="1" applyBorder="1"/>
    <xf numFmtId="0" fontId="34" fillId="0" borderId="339" xfId="0" applyFont="1" applyFill="1" applyBorder="1" applyAlignment="1">
      <alignment horizontal="center"/>
    </xf>
    <xf numFmtId="0" fontId="34" fillId="0" borderId="338" xfId="0" applyFont="1" applyBorder="1" applyAlignment="1">
      <alignment horizontal="center" wrapText="1"/>
    </xf>
    <xf numFmtId="0" fontId="34" fillId="0" borderId="281" xfId="0" applyFont="1" applyBorder="1" applyAlignment="1">
      <alignment shrinkToFit="1"/>
    </xf>
    <xf numFmtId="0" fontId="34" fillId="0" borderId="179" xfId="0" applyFont="1" applyBorder="1" applyAlignment="1">
      <alignment shrinkToFit="1"/>
    </xf>
    <xf numFmtId="0" fontId="34" fillId="0" borderId="0" xfId="0" applyFont="1" applyBorder="1" applyAlignment="1">
      <alignment shrinkToFit="1"/>
    </xf>
    <xf numFmtId="0" fontId="34" fillId="0" borderId="343" xfId="0" applyNumberFormat="1" applyFont="1" applyBorder="1" applyAlignment="1">
      <alignment horizontal="right" shrinkToFit="1"/>
    </xf>
    <xf numFmtId="14" fontId="34" fillId="0" borderId="344" xfId="0" applyNumberFormat="1" applyFont="1" applyBorder="1" applyAlignment="1">
      <alignment shrinkToFit="1"/>
    </xf>
    <xf numFmtId="0" fontId="34" fillId="39" borderId="94" xfId="0" applyFont="1" applyFill="1" applyBorder="1" applyAlignment="1">
      <alignment horizontal="center" shrinkToFit="1"/>
    </xf>
    <xf numFmtId="0" fontId="34" fillId="0" borderId="345" xfId="0" applyNumberFormat="1" applyFont="1" applyBorder="1" applyAlignment="1">
      <alignment horizontal="right" shrinkToFit="1"/>
    </xf>
    <xf numFmtId="0" fontId="34" fillId="0" borderId="94" xfId="0" applyFont="1" applyBorder="1" applyAlignment="1">
      <alignment horizontal="center" shrinkToFit="1"/>
    </xf>
    <xf numFmtId="0" fontId="34" fillId="0" borderId="282" xfId="0" applyFont="1" applyBorder="1" applyAlignment="1">
      <alignment shrinkToFit="1"/>
    </xf>
    <xf numFmtId="0" fontId="34" fillId="0" borderId="0" xfId="0" applyNumberFormat="1" applyFont="1" applyAlignment="1">
      <alignment horizontal="right" shrinkToFit="1"/>
    </xf>
    <xf numFmtId="0" fontId="34" fillId="0" borderId="213" xfId="0" applyFont="1" applyBorder="1" applyAlignment="1">
      <alignment horizontal="center" shrinkToFit="1"/>
    </xf>
    <xf numFmtId="0" fontId="34" fillId="0" borderId="179" xfId="0" applyNumberFormat="1" applyFont="1" applyBorder="1" applyAlignment="1">
      <alignment horizontal="right" shrinkToFit="1"/>
    </xf>
    <xf numFmtId="0" fontId="34" fillId="0" borderId="353" xfId="0" applyNumberFormat="1" applyFont="1" applyBorder="1" applyAlignment="1">
      <alignment horizontal="right" shrinkToFit="1"/>
    </xf>
    <xf numFmtId="14" fontId="34" fillId="0" borderId="354" xfId="0" applyNumberFormat="1" applyFont="1" applyBorder="1" applyAlignment="1">
      <alignment shrinkToFit="1"/>
    </xf>
    <xf numFmtId="0" fontId="34" fillId="0" borderId="285" xfId="0" applyFont="1" applyBorder="1" applyAlignment="1">
      <alignment horizontal="center" shrinkToFit="1"/>
    </xf>
    <xf numFmtId="0" fontId="34" fillId="0" borderId="287" xfId="0" applyFont="1" applyBorder="1" applyAlignment="1">
      <alignment shrinkToFit="1"/>
    </xf>
    <xf numFmtId="0" fontId="34" fillId="0" borderId="355" xfId="0" applyFont="1" applyBorder="1" applyAlignment="1">
      <alignment shrinkToFit="1"/>
    </xf>
    <xf numFmtId="0" fontId="34" fillId="0" borderId="49" xfId="0" applyFont="1" applyBorder="1" applyAlignment="1">
      <alignment shrinkToFit="1"/>
    </xf>
    <xf numFmtId="0" fontId="34" fillId="0" borderId="0" xfId="0" applyFont="1" applyFill="1" applyBorder="1" applyAlignment="1">
      <alignment shrinkToFit="1"/>
    </xf>
    <xf numFmtId="0" fontId="34" fillId="0" borderId="356" xfId="0" applyNumberFormat="1" applyFont="1" applyBorder="1" applyAlignment="1">
      <alignment horizontal="right" shrinkToFit="1"/>
    </xf>
    <xf numFmtId="14" fontId="34" fillId="0" borderId="316" xfId="0" applyNumberFormat="1" applyFont="1" applyBorder="1" applyAlignment="1">
      <alignment shrinkToFit="1"/>
    </xf>
    <xf numFmtId="0" fontId="34" fillId="0" borderId="258" xfId="0" applyFont="1" applyBorder="1" applyAlignment="1">
      <alignment horizontal="center" shrinkToFit="1"/>
    </xf>
    <xf numFmtId="0" fontId="34" fillId="0" borderId="283" xfId="0" applyFont="1" applyBorder="1" applyAlignment="1">
      <alignment shrinkToFit="1"/>
    </xf>
    <xf numFmtId="0" fontId="34" fillId="0" borderId="185" xfId="0" applyFont="1" applyBorder="1" applyAlignment="1">
      <alignment shrinkToFit="1"/>
    </xf>
    <xf numFmtId="0" fontId="34" fillId="0" borderId="284" xfId="0" applyFont="1" applyBorder="1" applyAlignment="1">
      <alignment shrinkToFit="1"/>
    </xf>
    <xf numFmtId="0" fontId="34" fillId="0" borderId="215" xfId="0" applyNumberFormat="1" applyFont="1" applyBorder="1" applyAlignment="1">
      <alignment horizontal="right" shrinkToFit="1"/>
    </xf>
    <xf numFmtId="0" fontId="34" fillId="0" borderId="286" xfId="0" applyFont="1" applyBorder="1" applyAlignment="1">
      <alignment horizontal="center" shrinkToFit="1"/>
    </xf>
    <xf numFmtId="0" fontId="34" fillId="0" borderId="349" xfId="0" applyNumberFormat="1" applyFont="1" applyBorder="1" applyAlignment="1">
      <alignment horizontal="right" shrinkToFit="1"/>
    </xf>
    <xf numFmtId="0" fontId="34" fillId="0" borderId="287" xfId="0" applyNumberFormat="1" applyFont="1" applyBorder="1" applyAlignment="1">
      <alignment horizontal="right" shrinkToFit="1"/>
    </xf>
    <xf numFmtId="0" fontId="34" fillId="0" borderId="313" xfId="0" applyFont="1" applyBorder="1" applyAlignment="1">
      <alignment horizontal="center" shrinkToFit="1"/>
    </xf>
    <xf numFmtId="0" fontId="34" fillId="0" borderId="215" xfId="0" applyFont="1" applyBorder="1" applyAlignment="1">
      <alignment shrinkToFit="1"/>
    </xf>
    <xf numFmtId="0" fontId="34" fillId="0" borderId="185" xfId="0" applyNumberFormat="1" applyFont="1" applyBorder="1" applyAlignment="1">
      <alignment horizontal="right" shrinkToFit="1"/>
    </xf>
    <xf numFmtId="0" fontId="34" fillId="0" borderId="278" xfId="0" applyFont="1" applyBorder="1" applyAlignment="1">
      <alignment shrinkToFit="1"/>
    </xf>
    <xf numFmtId="0" fontId="34" fillId="0" borderId="350" xfId="0" applyFont="1" applyBorder="1" applyAlignment="1">
      <alignment shrinkToFit="1"/>
    </xf>
    <xf numFmtId="0" fontId="34" fillId="0" borderId="279" xfId="0" applyFont="1" applyBorder="1" applyAlignment="1">
      <alignment shrinkToFit="1"/>
    </xf>
    <xf numFmtId="0" fontId="34" fillId="0" borderId="350" xfId="0" applyNumberFormat="1" applyFont="1" applyBorder="1" applyAlignment="1">
      <alignment horizontal="right" shrinkToFit="1"/>
    </xf>
    <xf numFmtId="14" fontId="34" fillId="0" borderId="351" xfId="0" applyNumberFormat="1" applyFont="1" applyBorder="1" applyAlignment="1">
      <alignment shrinkToFit="1"/>
    </xf>
    <xf numFmtId="0" fontId="34" fillId="0" borderId="96" xfId="0" applyFont="1" applyBorder="1" applyAlignment="1">
      <alignment horizontal="center" shrinkToFit="1"/>
    </xf>
    <xf numFmtId="0" fontId="34" fillId="0" borderId="352" xfId="0" applyNumberFormat="1" applyFont="1" applyBorder="1" applyAlignment="1">
      <alignment horizontal="right" shrinkToFit="1"/>
    </xf>
    <xf numFmtId="0" fontId="34" fillId="0" borderId="280" xfId="0" applyFont="1" applyBorder="1" applyAlignment="1">
      <alignment shrinkToFit="1"/>
    </xf>
    <xf numFmtId="0" fontId="34" fillId="0" borderId="279" xfId="0" applyNumberFormat="1" applyFont="1" applyBorder="1" applyAlignment="1">
      <alignment horizontal="right" shrinkToFit="1"/>
    </xf>
    <xf numFmtId="0" fontId="34" fillId="0" borderId="297" xfId="0" applyFont="1" applyBorder="1" applyAlignment="1">
      <alignment horizontal="center" shrinkToFit="1"/>
    </xf>
    <xf numFmtId="0" fontId="59" fillId="0" borderId="338" xfId="100" applyFont="1" applyBorder="1" applyAlignment="1">
      <alignment horizontal="center" wrapText="1" shrinkToFit="1"/>
    </xf>
    <xf numFmtId="0" fontId="59" fillId="0" borderId="338" xfId="100" applyFont="1" applyBorder="1" applyAlignment="1">
      <alignment horizontal="center" wrapText="1"/>
    </xf>
    <xf numFmtId="0" fontId="34" fillId="38" borderId="124" xfId="0" applyFont="1" applyFill="1" applyBorder="1" applyAlignment="1">
      <alignment horizontal="center" wrapText="1"/>
    </xf>
    <xf numFmtId="0" fontId="195" fillId="0" borderId="0" xfId="0" applyFont="1" applyAlignment="1">
      <alignment vertical="center"/>
    </xf>
    <xf numFmtId="0" fontId="195" fillId="0" borderId="0" xfId="0" applyFont="1" applyAlignment="1">
      <alignment horizontal="right" vertical="center"/>
    </xf>
    <xf numFmtId="0" fontId="195" fillId="0" borderId="0" xfId="0" applyFont="1" applyFill="1" applyAlignment="1">
      <alignment vertical="center"/>
    </xf>
    <xf numFmtId="0" fontId="199" fillId="0" borderId="0" xfId="0" applyFont="1" applyFill="1" applyAlignment="1">
      <alignment horizontal="right" vertical="center"/>
    </xf>
    <xf numFmtId="0" fontId="199" fillId="0" borderId="0" xfId="0" applyFont="1" applyFill="1" applyAlignment="1">
      <alignment vertical="center"/>
    </xf>
    <xf numFmtId="0" fontId="199" fillId="0" borderId="215" xfId="0" applyFont="1" applyFill="1" applyBorder="1" applyAlignment="1">
      <alignment vertical="center"/>
    </xf>
    <xf numFmtId="0" fontId="199" fillId="0" borderId="271" xfId="0" applyFont="1" applyFill="1" applyBorder="1" applyAlignment="1">
      <alignment vertical="center"/>
    </xf>
    <xf numFmtId="0" fontId="197" fillId="0" borderId="0" xfId="0" applyFont="1" applyFill="1" applyAlignment="1">
      <alignment vertical="center"/>
    </xf>
    <xf numFmtId="0" fontId="195" fillId="0" borderId="313" xfId="0" applyFont="1" applyFill="1" applyBorder="1" applyAlignment="1" applyProtection="1">
      <alignment vertical="center"/>
      <protection locked="0"/>
    </xf>
    <xf numFmtId="0" fontId="195" fillId="0" borderId="271" xfId="0" applyFont="1" applyFill="1" applyBorder="1" applyAlignment="1" applyProtection="1">
      <alignment vertical="center"/>
      <protection locked="0"/>
    </xf>
    <xf numFmtId="0" fontId="195" fillId="0" borderId="304" xfId="0" applyFont="1" applyFill="1" applyBorder="1" applyAlignment="1" applyProtection="1">
      <alignment vertical="center"/>
      <protection locked="0"/>
    </xf>
    <xf numFmtId="0" fontId="195" fillId="0" borderId="313" xfId="0" applyFont="1" applyFill="1" applyBorder="1" applyAlignment="1">
      <alignment vertical="center"/>
    </xf>
    <xf numFmtId="0" fontId="195" fillId="0" borderId="271" xfId="0" applyFont="1" applyFill="1" applyBorder="1" applyAlignment="1">
      <alignment vertical="center"/>
    </xf>
    <xf numFmtId="0" fontId="195" fillId="0" borderId="304" xfId="0" applyFont="1" applyFill="1" applyBorder="1" applyAlignment="1">
      <alignment vertical="center"/>
    </xf>
    <xf numFmtId="176" fontId="195" fillId="0" borderId="292" xfId="0" applyNumberFormat="1" applyFont="1" applyFill="1" applyBorder="1" applyAlignment="1" applyProtection="1">
      <alignment horizontal="center" vertical="center"/>
      <protection locked="0"/>
    </xf>
    <xf numFmtId="0" fontId="195" fillId="0" borderId="313" xfId="0" applyFont="1" applyFill="1" applyBorder="1" applyAlignment="1">
      <alignment horizontal="center" vertical="center"/>
    </xf>
    <xf numFmtId="0" fontId="195" fillId="0" borderId="292" xfId="0" applyFont="1" applyFill="1" applyBorder="1" applyAlignment="1" applyProtection="1">
      <alignment vertical="center"/>
      <protection locked="0"/>
    </xf>
    <xf numFmtId="0" fontId="197" fillId="0" borderId="0" xfId="0" applyFont="1" applyAlignment="1">
      <alignment vertical="center"/>
    </xf>
    <xf numFmtId="0" fontId="196" fillId="0" borderId="0" xfId="0" applyFont="1" applyAlignment="1">
      <alignment vertical="center"/>
    </xf>
    <xf numFmtId="0" fontId="195" fillId="34" borderId="292" xfId="0" applyFont="1" applyFill="1" applyBorder="1" applyAlignment="1">
      <alignment horizontal="center" vertical="center" wrapText="1"/>
    </xf>
    <xf numFmtId="0" fontId="197" fillId="0" borderId="292" xfId="0" applyFont="1" applyBorder="1" applyAlignment="1" applyProtection="1">
      <alignment horizontal="center" vertical="center"/>
      <protection locked="0"/>
    </xf>
    <xf numFmtId="0" fontId="196" fillId="0" borderId="0" xfId="0" applyFont="1" applyFill="1" applyAlignment="1">
      <alignment vertical="center"/>
    </xf>
    <xf numFmtId="0" fontId="195" fillId="34" borderId="292" xfId="0" applyFont="1" applyFill="1" applyBorder="1" applyAlignment="1">
      <alignment horizontal="center" vertical="center"/>
    </xf>
    <xf numFmtId="0" fontId="195" fillId="0" borderId="292" xfId="0" applyFont="1" applyFill="1" applyBorder="1" applyAlignment="1">
      <alignment horizontal="center" vertical="center"/>
    </xf>
    <xf numFmtId="0" fontId="195" fillId="0" borderId="292" xfId="0" applyFont="1" applyFill="1" applyBorder="1" applyAlignment="1">
      <alignment vertical="center"/>
    </xf>
    <xf numFmtId="0" fontId="195" fillId="0" borderId="292" xfId="0" applyFont="1" applyFill="1" applyBorder="1" applyAlignment="1">
      <alignment horizontal="right" vertical="center"/>
    </xf>
    <xf numFmtId="0" fontId="195" fillId="0" borderId="211" xfId="0" applyFont="1" applyFill="1" applyBorder="1" applyAlignment="1">
      <alignment vertical="center"/>
    </xf>
    <xf numFmtId="0" fontId="195" fillId="0" borderId="0" xfId="0" applyFont="1" applyAlignment="1">
      <alignment horizontal="center" vertical="center" wrapText="1"/>
    </xf>
    <xf numFmtId="0" fontId="195" fillId="0" borderId="292" xfId="0" applyFont="1" applyBorder="1" applyAlignment="1" applyProtection="1">
      <alignment horizontal="center" vertical="center"/>
      <protection locked="0"/>
    </xf>
    <xf numFmtId="0" fontId="213" fillId="0" borderId="292" xfId="98" applyFont="1" applyBorder="1" applyProtection="1">
      <alignment vertical="center"/>
      <protection locked="0"/>
    </xf>
    <xf numFmtId="0" fontId="213" fillId="0" borderId="292" xfId="98" applyFont="1" applyBorder="1" applyAlignment="1" applyProtection="1">
      <alignment vertical="center" wrapText="1"/>
      <protection locked="0"/>
    </xf>
    <xf numFmtId="0" fontId="192" fillId="0" borderId="0" xfId="0" applyFont="1" applyAlignment="1" applyProtection="1">
      <alignment vertical="center" wrapText="1"/>
      <protection locked="0"/>
    </xf>
    <xf numFmtId="0" fontId="152" fillId="0" borderId="0" xfId="0" applyFont="1" applyAlignment="1">
      <alignment horizontal="center" vertical="center"/>
    </xf>
    <xf numFmtId="0" fontId="194" fillId="0" borderId="0" xfId="0" applyFont="1" applyAlignment="1" applyProtection="1">
      <alignment horizontal="center" vertical="center" wrapText="1"/>
      <protection locked="0"/>
    </xf>
    <xf numFmtId="0" fontId="199" fillId="0" borderId="0" xfId="98" applyFont="1" applyAlignment="1">
      <alignment horizontal="center" vertical="center"/>
    </xf>
    <xf numFmtId="0" fontId="85" fillId="0" borderId="0" xfId="80" applyNumberFormat="1" applyFont="1" applyBorder="1" applyAlignment="1">
      <alignment vertical="center"/>
    </xf>
    <xf numFmtId="0" fontId="101" fillId="0" borderId="0" xfId="80" applyNumberFormat="1" applyFont="1" applyBorder="1" applyAlignment="1">
      <alignment vertical="center"/>
    </xf>
    <xf numFmtId="0" fontId="34" fillId="40" borderId="292" xfId="101" applyFont="1" applyFill="1" applyBorder="1" applyAlignment="1">
      <alignment horizontal="center" vertical="center"/>
    </xf>
    <xf numFmtId="0" fontId="101" fillId="0" borderId="0" xfId="80" applyNumberFormat="1" applyFont="1" applyBorder="1" applyAlignment="1">
      <alignment horizontal="left" vertical="center"/>
    </xf>
    <xf numFmtId="0" fontId="58" fillId="0" borderId="0" xfId="80" applyNumberFormat="1" applyFont="1" applyFill="1" applyBorder="1" applyAlignment="1">
      <alignment vertical="center"/>
    </xf>
    <xf numFmtId="0" fontId="58" fillId="0" borderId="0" xfId="80" applyFont="1" applyFill="1" applyBorder="1" applyAlignment="1">
      <alignment horizontal="center" vertical="center"/>
    </xf>
    <xf numFmtId="0" fontId="58" fillId="0" borderId="0" xfId="80" applyNumberFormat="1" applyFont="1" applyBorder="1" applyAlignment="1">
      <alignment horizontal="distributed" vertical="center"/>
    </xf>
    <xf numFmtId="0" fontId="29" fillId="0" borderId="0" xfId="80" applyNumberFormat="1" applyFont="1" applyBorder="1" applyAlignment="1">
      <alignment vertical="center"/>
    </xf>
    <xf numFmtId="0" fontId="58" fillId="0" borderId="0" xfId="80" applyNumberFormat="1" applyFont="1" applyBorder="1" applyAlignment="1">
      <alignment horizontal="center" vertical="center"/>
    </xf>
    <xf numFmtId="0" fontId="16" fillId="0" borderId="0" xfId="80" applyNumberFormat="1" applyFont="1" applyBorder="1" applyAlignment="1">
      <alignment horizontal="distributed" vertical="center" justifyLastLine="1"/>
    </xf>
    <xf numFmtId="0" fontId="0" fillId="0" borderId="0" xfId="80" applyNumberFormat="1" applyFont="1" applyBorder="1" applyAlignment="1">
      <alignment vertical="center"/>
    </xf>
    <xf numFmtId="0" fontId="53" fillId="0" borderId="213" xfId="80" applyNumberFormat="1" applyFont="1" applyBorder="1" applyAlignment="1">
      <alignment vertical="center"/>
    </xf>
    <xf numFmtId="0" fontId="53" fillId="0" borderId="0" xfId="80" applyNumberFormat="1" applyFont="1" applyBorder="1" applyAlignment="1">
      <alignment vertical="center"/>
    </xf>
    <xf numFmtId="0" fontId="53" fillId="0" borderId="217" xfId="80" applyNumberFormat="1" applyFont="1" applyBorder="1" applyAlignment="1">
      <alignment vertical="center"/>
    </xf>
    <xf numFmtId="0" fontId="58" fillId="0" borderId="0" xfId="80" applyFont="1" applyFill="1" applyBorder="1" applyAlignment="1">
      <alignment horizontal="distributed" vertical="center" justifyLastLine="1"/>
    </xf>
    <xf numFmtId="0" fontId="16" fillId="0" borderId="0" xfId="80" applyFont="1" applyFill="1" applyBorder="1" applyAlignment="1">
      <alignment horizontal="center" vertical="center"/>
    </xf>
    <xf numFmtId="0" fontId="16" fillId="0" borderId="0" xfId="80" applyFont="1" applyFill="1" applyBorder="1" applyAlignment="1">
      <alignment vertical="center"/>
    </xf>
    <xf numFmtId="0" fontId="58" fillId="0" borderId="213" xfId="80" applyFont="1" applyFill="1" applyBorder="1" applyAlignment="1">
      <alignment vertical="center" justifyLastLine="1"/>
    </xf>
    <xf numFmtId="0" fontId="58" fillId="0" borderId="0" xfId="80" applyFont="1" applyFill="1" applyBorder="1" applyAlignment="1">
      <alignment vertical="center" justifyLastLine="1"/>
    </xf>
    <xf numFmtId="0" fontId="58" fillId="0" borderId="213" xfId="80" applyFont="1" applyFill="1" applyBorder="1" applyAlignment="1">
      <alignment horizontal="center" vertical="center"/>
    </xf>
    <xf numFmtId="0" fontId="16" fillId="0" borderId="0" xfId="77" applyFont="1" applyBorder="1" applyAlignment="1">
      <alignment vertical="center"/>
    </xf>
    <xf numFmtId="0" fontId="16" fillId="0" borderId="217" xfId="77" applyFont="1" applyBorder="1" applyAlignment="1">
      <alignment vertical="center"/>
    </xf>
    <xf numFmtId="0" fontId="58" fillId="0" borderId="213" xfId="80" applyFont="1" applyFill="1" applyBorder="1" applyAlignment="1">
      <alignment vertical="center"/>
    </xf>
    <xf numFmtId="0" fontId="58" fillId="0" borderId="0" xfId="80" applyFont="1" applyFill="1" applyBorder="1" applyAlignment="1">
      <alignment vertical="center"/>
    </xf>
    <xf numFmtId="0" fontId="58" fillId="0" borderId="215" xfId="80" applyFont="1" applyFill="1" applyBorder="1" applyAlignment="1">
      <alignment horizontal="center" vertical="center"/>
    </xf>
    <xf numFmtId="0" fontId="58" fillId="0" borderId="286" xfId="80" applyFont="1" applyFill="1" applyBorder="1" applyAlignment="1">
      <alignment horizontal="center" vertical="center"/>
    </xf>
    <xf numFmtId="0" fontId="16" fillId="0" borderId="215" xfId="77" applyFont="1" applyBorder="1" applyAlignment="1">
      <alignment vertical="center"/>
    </xf>
    <xf numFmtId="0" fontId="16" fillId="0" borderId="256" xfId="77" applyFont="1" applyBorder="1" applyAlignment="1">
      <alignment vertical="center"/>
    </xf>
    <xf numFmtId="0" fontId="29" fillId="0" borderId="0" xfId="80" applyFont="1" applyFill="1" applyBorder="1" applyAlignment="1">
      <alignment vertical="center"/>
    </xf>
    <xf numFmtId="0" fontId="29" fillId="0" borderId="0" xfId="80" applyFont="1" applyFill="1" applyBorder="1" applyAlignment="1">
      <alignment horizontal="right" vertical="center"/>
    </xf>
    <xf numFmtId="0" fontId="56" fillId="0" borderId="0" xfId="77" applyFont="1" applyAlignment="1">
      <alignment vertical="center"/>
    </xf>
    <xf numFmtId="0" fontId="56" fillId="0" borderId="0" xfId="77" applyFont="1" applyAlignment="1">
      <alignment vertical="center" wrapText="1"/>
    </xf>
    <xf numFmtId="0" fontId="56" fillId="0" borderId="0" xfId="77" applyFont="1" applyAlignment="1">
      <alignment horizontal="left" vertical="center"/>
    </xf>
    <xf numFmtId="0" fontId="53" fillId="0" borderId="0" xfId="80" applyFont="1" applyFill="1" applyBorder="1" applyAlignment="1">
      <alignment horizontal="center" vertical="center"/>
    </xf>
    <xf numFmtId="0" fontId="53" fillId="0" borderId="0" xfId="80" applyNumberFormat="1" applyFont="1" applyBorder="1" applyAlignment="1">
      <alignment horizontal="distributed" vertical="center"/>
    </xf>
    <xf numFmtId="0" fontId="53" fillId="0" borderId="0" xfId="80" applyNumberFormat="1" applyFont="1" applyBorder="1" applyAlignment="1">
      <alignment horizontal="center" vertical="center"/>
    </xf>
    <xf numFmtId="0" fontId="53" fillId="0" borderId="0" xfId="80" applyFont="1" applyFill="1" applyBorder="1" applyAlignment="1">
      <alignment vertical="center" justifyLastLine="1"/>
    </xf>
    <xf numFmtId="176" fontId="53" fillId="0" borderId="0" xfId="80" applyNumberFormat="1" applyFont="1" applyBorder="1" applyAlignment="1">
      <alignment justifyLastLine="1"/>
    </xf>
    <xf numFmtId="0" fontId="53" fillId="0" borderId="0" xfId="80" applyNumberFormat="1" applyFont="1" applyBorder="1" applyAlignment="1">
      <alignment textRotation="255"/>
    </xf>
    <xf numFmtId="176" fontId="53" fillId="0" borderId="0" xfId="80" applyNumberFormat="1" applyFont="1" applyBorder="1" applyAlignment="1">
      <alignment vertical="top" justifyLastLine="1"/>
    </xf>
    <xf numFmtId="0" fontId="53" fillId="0" borderId="0" xfId="80" applyFont="1" applyFill="1" applyBorder="1" applyAlignment="1">
      <alignment horizontal="distributed" vertical="center" justifyLastLine="1"/>
    </xf>
    <xf numFmtId="0" fontId="53" fillId="0" borderId="213" xfId="80" applyFont="1" applyFill="1" applyBorder="1" applyAlignment="1">
      <alignment vertical="center" justifyLastLine="1"/>
    </xf>
    <xf numFmtId="0" fontId="53" fillId="0" borderId="210" xfId="80" applyFont="1" applyFill="1" applyBorder="1" applyAlignment="1">
      <alignment vertical="center"/>
    </xf>
    <xf numFmtId="0" fontId="53" fillId="0" borderId="211" xfId="80" applyFont="1" applyFill="1" applyBorder="1" applyAlignment="1">
      <alignment vertical="center"/>
    </xf>
    <xf numFmtId="0" fontId="53" fillId="0" borderId="213" xfId="80" applyFont="1" applyFill="1" applyBorder="1" applyAlignment="1">
      <alignment vertical="center"/>
    </xf>
    <xf numFmtId="0" fontId="53" fillId="0" borderId="286" xfId="80" applyFont="1" applyFill="1" applyBorder="1" applyAlignment="1">
      <alignment vertical="center"/>
    </xf>
    <xf numFmtId="0" fontId="29" fillId="0" borderId="0" xfId="80" applyNumberFormat="1" applyFont="1" applyBorder="1" applyAlignment="1">
      <alignment horizontal="right" vertical="center"/>
    </xf>
    <xf numFmtId="0" fontId="21" fillId="0" borderId="0" xfId="77" applyFont="1" applyAlignment="1">
      <alignment horizontal="left" vertical="center"/>
    </xf>
    <xf numFmtId="0" fontId="214" fillId="0" borderId="0" xfId="80" applyNumberFormat="1" applyFont="1" applyBorder="1" applyAlignment="1">
      <alignment vertical="center"/>
    </xf>
    <xf numFmtId="0" fontId="53" fillId="0" borderId="0" xfId="80" quotePrefix="1" applyNumberFormat="1" applyFont="1" applyBorder="1" applyAlignment="1">
      <alignment vertical="center"/>
    </xf>
    <xf numFmtId="0" fontId="162" fillId="0" borderId="98" xfId="0" applyNumberFormat="1" applyFont="1" applyFill="1" applyBorder="1" applyAlignment="1">
      <alignment horizontal="center" vertical="center" wrapText="1"/>
    </xf>
    <xf numFmtId="0" fontId="162" fillId="0" borderId="294" xfId="0" applyNumberFormat="1" applyFont="1" applyFill="1" applyBorder="1" applyAlignment="1">
      <alignment horizontal="center" vertical="center"/>
    </xf>
    <xf numFmtId="0" fontId="122" fillId="0" borderId="273" xfId="0" applyFont="1" applyBorder="1" applyAlignment="1">
      <alignment vertical="center" wrapText="1"/>
    </xf>
    <xf numFmtId="0" fontId="122" fillId="0" borderId="98" xfId="0" applyFont="1" applyBorder="1" applyAlignment="1">
      <alignment vertical="center" wrapText="1"/>
    </xf>
    <xf numFmtId="0" fontId="122" fillId="0" borderId="273" xfId="0" applyFont="1" applyBorder="1" applyAlignment="1">
      <alignment horizontal="center" vertical="center" shrinkToFit="1"/>
    </xf>
    <xf numFmtId="0" fontId="122" fillId="0" borderId="98" xfId="0" applyFont="1" applyBorder="1" applyAlignment="1">
      <alignment horizontal="center" vertical="center" shrinkToFit="1"/>
    </xf>
    <xf numFmtId="0" fontId="122" fillId="0" borderId="97" xfId="0" applyFont="1" applyBorder="1" applyAlignment="1">
      <alignment horizontal="left" vertical="center" wrapText="1"/>
    </xf>
    <xf numFmtId="0" fontId="167" fillId="0" borderId="109" xfId="64" applyNumberFormat="1" applyFont="1" applyFill="1" applyBorder="1" applyAlignment="1">
      <alignment horizontal="center" vertical="center"/>
    </xf>
    <xf numFmtId="0" fontId="167" fillId="0" borderId="294" xfId="64" applyNumberFormat="1" applyFont="1" applyFill="1" applyBorder="1" applyAlignment="1">
      <alignment horizontal="center" vertical="center"/>
    </xf>
    <xf numFmtId="0" fontId="167" fillId="0" borderId="98" xfId="64" applyNumberFormat="1" applyFont="1" applyFill="1" applyBorder="1" applyAlignment="1">
      <alignment horizontal="center" vertical="center"/>
    </xf>
    <xf numFmtId="0" fontId="122" fillId="0" borderId="110" xfId="0" applyFont="1" applyBorder="1" applyAlignment="1">
      <alignment horizontal="left" vertical="center" wrapText="1"/>
    </xf>
    <xf numFmtId="0" fontId="122" fillId="0" borderId="41" xfId="0" applyFont="1" applyBorder="1" applyAlignment="1">
      <alignment horizontal="left" vertical="center" wrapText="1"/>
    </xf>
    <xf numFmtId="0" fontId="167" fillId="0" borderId="105" xfId="64" applyNumberFormat="1" applyFont="1" applyFill="1" applyBorder="1" applyAlignment="1">
      <alignment horizontal="center" vertical="center"/>
    </xf>
    <xf numFmtId="0" fontId="122" fillId="0" borderId="283" xfId="0" applyFont="1" applyBorder="1" applyAlignment="1">
      <alignment horizontal="left" vertical="center" wrapText="1" shrinkToFit="1"/>
    </xf>
    <xf numFmtId="0" fontId="122" fillId="0" borderId="287" xfId="0" applyFont="1" applyBorder="1" applyAlignment="1">
      <alignment horizontal="left" vertical="center" wrapText="1" shrinkToFit="1"/>
    </xf>
    <xf numFmtId="0" fontId="122" fillId="0" borderId="294" xfId="0" applyFont="1" applyBorder="1" applyAlignment="1">
      <alignment horizontal="center" vertical="center" shrinkToFit="1"/>
    </xf>
    <xf numFmtId="0" fontId="122" fillId="0" borderId="142" xfId="0" applyFont="1" applyBorder="1" applyAlignment="1">
      <alignment vertical="center" wrapText="1"/>
    </xf>
    <xf numFmtId="0" fontId="122" fillId="0" borderId="287" xfId="0" applyFont="1" applyBorder="1" applyAlignment="1">
      <alignment vertical="center" wrapText="1"/>
    </xf>
    <xf numFmtId="0" fontId="122" fillId="0" borderId="283" xfId="0" applyFont="1" applyBorder="1" applyAlignment="1">
      <alignment horizontal="left" vertical="center" wrapText="1"/>
    </xf>
    <xf numFmtId="0" fontId="122" fillId="0" borderId="287" xfId="0" applyFont="1" applyBorder="1" applyAlignment="1">
      <alignment horizontal="left" vertical="center" wrapText="1"/>
    </xf>
    <xf numFmtId="0" fontId="128" fillId="0" borderId="105" xfId="0" applyFont="1" applyFill="1" applyBorder="1" applyAlignment="1">
      <alignment horizontal="center" vertical="center" wrapText="1"/>
    </xf>
    <xf numFmtId="0" fontId="128" fillId="0" borderId="99" xfId="0" applyFont="1" applyFill="1" applyBorder="1" applyAlignment="1">
      <alignment horizontal="center" vertical="center" wrapText="1"/>
    </xf>
    <xf numFmtId="0" fontId="128" fillId="0" borderId="100" xfId="0" applyFont="1" applyFill="1" applyBorder="1" applyAlignment="1">
      <alignment horizontal="center" vertical="center" wrapText="1"/>
    </xf>
    <xf numFmtId="0" fontId="122" fillId="0" borderId="294" xfId="0" applyFont="1" applyBorder="1" applyAlignment="1">
      <alignment horizontal="left" vertical="center" wrapText="1"/>
    </xf>
    <xf numFmtId="0" fontId="122" fillId="0" borderId="109" xfId="0" applyFont="1" applyBorder="1" applyAlignment="1">
      <alignment horizontal="center" vertical="center" shrinkToFit="1"/>
    </xf>
    <xf numFmtId="0" fontId="122" fillId="0" borderId="98" xfId="0" applyFont="1" applyBorder="1" applyAlignment="1">
      <alignment horizontal="left" vertical="center" wrapText="1"/>
    </xf>
    <xf numFmtId="0" fontId="167" fillId="0" borderId="97" xfId="64" applyNumberFormat="1" applyFont="1" applyFill="1" applyBorder="1" applyAlignment="1">
      <alignment horizontal="center" vertical="center" shrinkToFit="1"/>
    </xf>
    <xf numFmtId="0" fontId="167" fillId="0" borderId="98" xfId="64" applyNumberFormat="1" applyFont="1" applyFill="1" applyBorder="1" applyAlignment="1">
      <alignment vertical="center" shrinkToFit="1"/>
    </xf>
    <xf numFmtId="0" fontId="167" fillId="24" borderId="227" xfId="64" applyNumberFormat="1" applyFont="1" applyFill="1" applyBorder="1" applyAlignment="1">
      <alignment horizontal="center" vertical="center"/>
    </xf>
    <xf numFmtId="0" fontId="167" fillId="24" borderId="112" xfId="64" applyNumberFormat="1" applyFont="1" applyFill="1" applyBorder="1" applyAlignment="1">
      <alignment horizontal="center" vertical="center"/>
    </xf>
    <xf numFmtId="0" fontId="122" fillId="0" borderId="273" xfId="0" applyFont="1" applyBorder="1" applyAlignment="1">
      <alignment horizontal="left" vertical="center" wrapText="1"/>
    </xf>
    <xf numFmtId="0" fontId="122" fillId="0" borderId="99" xfId="0" applyFont="1" applyBorder="1" applyAlignment="1">
      <alignment horizontal="left" vertical="center" wrapText="1"/>
    </xf>
    <xf numFmtId="0" fontId="122" fillId="0" borderId="113" xfId="0" applyFont="1" applyBorder="1" applyAlignment="1">
      <alignment horizontal="left" vertical="center" wrapText="1"/>
    </xf>
    <xf numFmtId="0" fontId="122" fillId="0" borderId="111" xfId="0" applyFont="1" applyBorder="1" applyAlignment="1">
      <alignment horizontal="center" vertical="center" shrinkToFit="1"/>
    </xf>
    <xf numFmtId="0" fontId="122" fillId="0" borderId="97" xfId="0" applyFont="1" applyBorder="1" applyAlignment="1">
      <alignment horizontal="center" vertical="center" shrinkToFit="1"/>
    </xf>
    <xf numFmtId="0" fontId="122" fillId="0" borderId="99" xfId="0" applyFont="1" applyFill="1" applyBorder="1" applyAlignment="1">
      <alignment horizontal="left" vertical="center" wrapText="1"/>
    </xf>
    <xf numFmtId="0" fontId="122" fillId="0" borderId="100" xfId="0" applyFont="1" applyFill="1" applyBorder="1" applyAlignment="1">
      <alignment horizontal="left" vertical="center" wrapText="1"/>
    </xf>
    <xf numFmtId="0" fontId="125" fillId="0" borderId="294" xfId="0" applyFont="1" applyBorder="1" applyAlignment="1">
      <alignment horizontal="left" vertical="center" wrapText="1" shrinkToFit="1"/>
    </xf>
    <xf numFmtId="0" fontId="122" fillId="0" borderId="143" xfId="0" applyFont="1" applyBorder="1" applyAlignment="1">
      <alignment horizontal="left" vertical="center" wrapText="1"/>
    </xf>
    <xf numFmtId="0" fontId="122" fillId="0" borderId="144" xfId="0" applyFont="1" applyBorder="1" applyAlignment="1">
      <alignment horizontal="left" vertical="center" wrapText="1"/>
    </xf>
    <xf numFmtId="0" fontId="122" fillId="0" borderId="98" xfId="0" applyFont="1" applyBorder="1" applyAlignment="1">
      <alignment horizontal="center" vertical="center" wrapText="1" shrinkToFit="1"/>
    </xf>
    <xf numFmtId="0" fontId="122" fillId="0" borderId="298" xfId="0" applyFont="1" applyBorder="1" applyAlignment="1">
      <alignment horizontal="center" vertical="center" shrinkToFit="1"/>
    </xf>
    <xf numFmtId="0" fontId="122" fillId="0" borderId="144" xfId="0" applyFont="1" applyBorder="1" applyAlignment="1">
      <alignment horizontal="center" vertical="center" shrinkToFit="1"/>
    </xf>
    <xf numFmtId="0" fontId="122" fillId="0" borderId="298" xfId="0" applyFont="1" applyBorder="1" applyAlignment="1">
      <alignment horizontal="left" vertical="center" wrapText="1"/>
    </xf>
    <xf numFmtId="0" fontId="125" fillId="0" borderId="98" xfId="0" applyFont="1" applyBorder="1" applyAlignment="1">
      <alignment horizontal="left" vertical="center" wrapText="1" shrinkToFit="1"/>
    </xf>
    <xf numFmtId="0" fontId="122" fillId="0" borderId="227" xfId="0" applyFont="1" applyBorder="1" applyAlignment="1">
      <alignment horizontal="center" vertical="center" shrinkToFit="1"/>
    </xf>
    <xf numFmtId="0" fontId="167" fillId="0" borderId="105" xfId="64" quotePrefix="1" applyNumberFormat="1" applyFont="1" applyFill="1" applyBorder="1" applyAlignment="1">
      <alignment horizontal="center" vertical="center"/>
    </xf>
    <xf numFmtId="0" fontId="122" fillId="0" borderId="105" xfId="0" applyFont="1" applyBorder="1" applyAlignment="1">
      <alignment horizontal="left" vertical="center" wrapText="1"/>
    </xf>
    <xf numFmtId="0" fontId="122" fillId="0" borderId="111" xfId="0" applyFont="1" applyBorder="1" applyAlignment="1">
      <alignment horizontal="left" vertical="center" wrapText="1"/>
    </xf>
    <xf numFmtId="0" fontId="128" fillId="0" borderId="107" xfId="0" applyFont="1" applyBorder="1" applyAlignment="1">
      <alignment horizontal="center" vertical="center" wrapText="1"/>
    </xf>
    <xf numFmtId="0" fontId="128" fillId="0" borderId="100" xfId="0" applyFont="1" applyBorder="1" applyAlignment="1">
      <alignment horizontal="center" vertical="center"/>
    </xf>
    <xf numFmtId="0" fontId="122" fillId="0" borderId="98" xfId="0" applyFont="1" applyFill="1" applyBorder="1" applyAlignment="1">
      <alignment horizontal="center" vertical="center" shrinkToFit="1"/>
    </xf>
    <xf numFmtId="0" fontId="122" fillId="0" borderId="112" xfId="0" applyFont="1" applyFill="1" applyBorder="1" applyAlignment="1">
      <alignment horizontal="center" vertical="center" shrinkToFit="1"/>
    </xf>
    <xf numFmtId="0" fontId="122" fillId="0" borderId="41" xfId="0" applyFont="1" applyFill="1" applyBorder="1" applyAlignment="1">
      <alignment horizontal="left" vertical="center" wrapText="1"/>
    </xf>
    <xf numFmtId="0" fontId="122" fillId="0" borderId="114" xfId="0" applyFont="1" applyFill="1" applyBorder="1" applyAlignment="1">
      <alignment horizontal="left" vertical="center" wrapText="1"/>
    </xf>
    <xf numFmtId="0" fontId="162" fillId="0" borderId="105" xfId="0" applyNumberFormat="1" applyFont="1" applyFill="1" applyBorder="1" applyAlignment="1">
      <alignment horizontal="center" vertical="center" wrapText="1"/>
    </xf>
    <xf numFmtId="0" fontId="162" fillId="0" borderId="99" xfId="0" applyNumberFormat="1" applyFont="1" applyFill="1" applyBorder="1" applyAlignment="1">
      <alignment horizontal="center" vertical="center"/>
    </xf>
    <xf numFmtId="0" fontId="162" fillId="0" borderId="98" xfId="0" applyNumberFormat="1" applyFont="1" applyFill="1" applyBorder="1" applyAlignment="1">
      <alignment horizontal="center" vertical="center"/>
    </xf>
    <xf numFmtId="0" fontId="122" fillId="0" borderId="230" xfId="0" applyFont="1" applyBorder="1" applyAlignment="1">
      <alignment horizontal="left" vertical="center" wrapText="1"/>
    </xf>
    <xf numFmtId="0" fontId="179" fillId="0" borderId="0" xfId="0" applyFont="1" applyAlignment="1">
      <alignment horizontal="center" vertical="center"/>
    </xf>
    <xf numFmtId="0" fontId="167" fillId="0" borderId="98" xfId="64" quotePrefix="1" applyNumberFormat="1" applyFont="1" applyFill="1" applyBorder="1" applyAlignment="1">
      <alignment horizontal="center" vertical="center"/>
    </xf>
    <xf numFmtId="0" fontId="167" fillId="0" borderId="227" xfId="64" applyNumberFormat="1" applyFont="1" applyFill="1" applyBorder="1" applyAlignment="1">
      <alignment horizontal="center" vertical="center"/>
    </xf>
    <xf numFmtId="0" fontId="122" fillId="0" borderId="227" xfId="0" applyFont="1" applyBorder="1" applyAlignment="1">
      <alignment horizontal="left" vertical="center" wrapText="1"/>
    </xf>
    <xf numFmtId="0" fontId="122" fillId="0" borderId="294" xfId="0" applyFont="1" applyBorder="1" applyAlignment="1">
      <alignment horizontal="center" vertical="center" wrapText="1" shrinkToFit="1"/>
    </xf>
    <xf numFmtId="0" fontId="128" fillId="0" borderId="107" xfId="0" applyFont="1" applyBorder="1" applyAlignment="1">
      <alignment horizontal="center" vertical="center"/>
    </xf>
    <xf numFmtId="0" fontId="122" fillId="0" borderId="115" xfId="0" applyFont="1" applyBorder="1" applyAlignment="1">
      <alignment horizontal="left" vertical="center" wrapText="1"/>
    </xf>
    <xf numFmtId="0" fontId="122" fillId="0" borderId="55" xfId="0" applyFont="1" applyBorder="1" applyAlignment="1">
      <alignment horizontal="left" vertical="center" wrapText="1"/>
    </xf>
    <xf numFmtId="0" fontId="122" fillId="0" borderId="100" xfId="0" applyFont="1" applyBorder="1" applyAlignment="1">
      <alignment horizontal="left" vertical="center" wrapText="1"/>
    </xf>
    <xf numFmtId="0" fontId="122" fillId="0" borderId="105" xfId="0" applyFont="1" applyBorder="1" applyAlignment="1">
      <alignment horizontal="center" vertical="center" shrinkToFit="1"/>
    </xf>
    <xf numFmtId="0" fontId="122" fillId="0" borderId="105" xfId="0" applyFont="1" applyBorder="1" applyAlignment="1">
      <alignment horizontal="center" vertical="center" wrapText="1" shrinkToFit="1"/>
    </xf>
    <xf numFmtId="0" fontId="122" fillId="0" borderId="100" xfId="0" applyFont="1" applyBorder="1" applyAlignment="1">
      <alignment horizontal="center" vertical="center" shrinkToFit="1"/>
    </xf>
    <xf numFmtId="0" fontId="122" fillId="0" borderId="111" xfId="0" applyFont="1" applyBorder="1" applyAlignment="1">
      <alignment horizontal="center" vertical="center" wrapText="1" shrinkToFit="1"/>
    </xf>
    <xf numFmtId="0" fontId="122" fillId="0" borderId="99" xfId="0" applyFont="1" applyBorder="1" applyAlignment="1">
      <alignment horizontal="center" vertical="center" wrapText="1" shrinkToFit="1"/>
    </xf>
    <xf numFmtId="0" fontId="122" fillId="0" borderId="99" xfId="0" applyFont="1" applyBorder="1" applyAlignment="1">
      <alignment horizontal="center" vertical="center" shrinkToFit="1"/>
    </xf>
    <xf numFmtId="0" fontId="167" fillId="0" borderId="105" xfId="64" quotePrefix="1" applyNumberFormat="1" applyFont="1" applyFill="1" applyBorder="1" applyAlignment="1">
      <alignment horizontal="center" vertical="center" shrinkToFit="1"/>
    </xf>
    <xf numFmtId="0" fontId="162" fillId="0" borderId="273" xfId="0" applyNumberFormat="1" applyFont="1" applyFill="1" applyBorder="1" applyAlignment="1">
      <alignment horizontal="center" vertical="center" wrapText="1"/>
    </xf>
    <xf numFmtId="0" fontId="162" fillId="0" borderId="99" xfId="0" applyNumberFormat="1" applyFont="1" applyFill="1" applyBorder="1" applyAlignment="1">
      <alignment horizontal="center" vertical="center" wrapText="1"/>
    </xf>
    <xf numFmtId="0" fontId="162" fillId="0" borderId="100" xfId="0" applyNumberFormat="1" applyFont="1" applyFill="1" applyBorder="1" applyAlignment="1">
      <alignment horizontal="center" vertical="center" wrapText="1"/>
    </xf>
    <xf numFmtId="0" fontId="167" fillId="0" borderId="294" xfId="64" quotePrefix="1" applyNumberFormat="1" applyFont="1" applyFill="1" applyBorder="1" applyAlignment="1">
      <alignment horizontal="center" vertical="center"/>
    </xf>
    <xf numFmtId="0" fontId="167" fillId="0" borderId="230" xfId="64" quotePrefix="1" applyNumberFormat="1" applyFont="1" applyBorder="1" applyAlignment="1">
      <alignment horizontal="center" vertical="center"/>
    </xf>
    <xf numFmtId="0" fontId="167" fillId="0" borderId="230" xfId="64" applyNumberFormat="1" applyFont="1" applyBorder="1" applyAlignment="1">
      <alignment horizontal="center" vertical="center"/>
    </xf>
    <xf numFmtId="0" fontId="167" fillId="0" borderId="227" xfId="64" quotePrefix="1" applyNumberFormat="1" applyFont="1" applyFill="1" applyBorder="1" applyAlignment="1">
      <alignment horizontal="center" vertical="center" shrinkToFit="1"/>
    </xf>
    <xf numFmtId="0" fontId="167" fillId="0" borderId="227" xfId="64" applyNumberFormat="1" applyFont="1" applyFill="1" applyBorder="1" applyAlignment="1">
      <alignment vertical="center" shrinkToFit="1"/>
    </xf>
    <xf numFmtId="0" fontId="122" fillId="0" borderId="227" xfId="0" applyFont="1" applyBorder="1" applyAlignment="1">
      <alignment vertical="center" wrapText="1"/>
    </xf>
    <xf numFmtId="0" fontId="167" fillId="0" borderId="227" xfId="64" quotePrefix="1" applyNumberFormat="1" applyFont="1" applyFill="1" applyBorder="1" applyAlignment="1">
      <alignment horizontal="center" vertical="center"/>
    </xf>
    <xf numFmtId="0" fontId="163" fillId="0" borderId="98" xfId="64" applyNumberFormat="1" applyFont="1" applyFill="1" applyBorder="1" applyAlignment="1">
      <alignment horizontal="center" vertical="center"/>
    </xf>
    <xf numFmtId="0" fontId="163" fillId="0" borderId="112" xfId="64" applyNumberFormat="1" applyFont="1" applyFill="1" applyBorder="1" applyAlignment="1">
      <alignment horizontal="center" vertical="center"/>
    </xf>
    <xf numFmtId="0" fontId="122" fillId="0" borderId="106" xfId="0" applyFont="1" applyBorder="1" applyAlignment="1">
      <alignment horizontal="left" vertical="center" wrapText="1"/>
    </xf>
    <xf numFmtId="0" fontId="122" fillId="0" borderId="143" xfId="0" applyNumberFormat="1" applyFont="1" applyFill="1" applyBorder="1" applyAlignment="1">
      <alignment horizontal="center" vertical="center"/>
    </xf>
    <xf numFmtId="0" fontId="122" fillId="0" borderId="144" xfId="0" applyNumberFormat="1" applyFont="1" applyFill="1" applyBorder="1" applyAlignment="1">
      <alignment horizontal="center" vertical="center"/>
    </xf>
    <xf numFmtId="0" fontId="128" fillId="32" borderId="107" xfId="0" applyNumberFormat="1" applyFont="1" applyFill="1" applyBorder="1" applyAlignment="1">
      <alignment horizontal="center" vertical="center"/>
    </xf>
    <xf numFmtId="0" fontId="128" fillId="32" borderId="100" xfId="0" applyNumberFormat="1" applyFont="1" applyFill="1" applyBorder="1" applyAlignment="1">
      <alignment horizontal="center" vertical="center"/>
    </xf>
    <xf numFmtId="0" fontId="128" fillId="0" borderId="37" xfId="0" applyFont="1" applyBorder="1" applyAlignment="1">
      <alignment horizontal="center" vertical="center"/>
    </xf>
    <xf numFmtId="0" fontId="128" fillId="0" borderId="55" xfId="0" applyFont="1" applyBorder="1" applyAlignment="1">
      <alignment horizontal="center" vertical="center"/>
    </xf>
    <xf numFmtId="0" fontId="162" fillId="0" borderId="294" xfId="0" applyNumberFormat="1" applyFont="1" applyFill="1" applyBorder="1" applyAlignment="1">
      <alignment horizontal="center" vertical="center" wrapText="1"/>
    </xf>
    <xf numFmtId="0" fontId="167" fillId="0" borderId="298" xfId="64" quotePrefix="1" applyNumberFormat="1" applyFont="1" applyFill="1" applyBorder="1" applyAlignment="1">
      <alignment horizontal="center" vertical="center"/>
    </xf>
    <xf numFmtId="0" fontId="167" fillId="0" borderId="144" xfId="64" applyNumberFormat="1" applyFont="1" applyFill="1" applyBorder="1" applyAlignment="1">
      <alignment horizontal="center" vertical="center"/>
    </xf>
    <xf numFmtId="0" fontId="164" fillId="0" borderId="294" xfId="64" applyNumberFormat="1" applyFont="1" applyFill="1" applyBorder="1" applyAlignment="1">
      <alignment horizontal="center" vertical="center" wrapText="1"/>
    </xf>
    <xf numFmtId="0" fontId="164" fillId="0" borderId="294" xfId="64" applyNumberFormat="1" applyFont="1" applyFill="1" applyBorder="1" applyAlignment="1">
      <alignment horizontal="center" vertical="center"/>
    </xf>
    <xf numFmtId="0" fontId="122" fillId="0" borderId="317" xfId="0" applyFont="1" applyBorder="1" applyAlignment="1">
      <alignment horizontal="left" vertical="center" wrapText="1"/>
    </xf>
    <xf numFmtId="0" fontId="162" fillId="24" borderId="97" xfId="64" applyNumberFormat="1" applyFont="1" applyFill="1" applyBorder="1" applyAlignment="1">
      <alignment horizontal="center" vertical="center"/>
    </xf>
    <xf numFmtId="0" fontId="162" fillId="24" borderId="98" xfId="64" applyNumberFormat="1" applyFont="1" applyFill="1" applyBorder="1" applyAlignment="1">
      <alignment horizontal="center" vertical="center"/>
    </xf>
    <xf numFmtId="0" fontId="162" fillId="0" borderId="109" xfId="0" applyNumberFormat="1" applyFont="1" applyFill="1" applyBorder="1" applyAlignment="1">
      <alignment horizontal="center" vertical="center" wrapText="1"/>
    </xf>
    <xf numFmtId="0" fontId="122" fillId="0" borderId="114" xfId="0" applyFont="1" applyBorder="1" applyAlignment="1">
      <alignment horizontal="left" vertical="center" wrapText="1"/>
    </xf>
    <xf numFmtId="0" fontId="167" fillId="0" borderId="273" xfId="64" applyNumberFormat="1" applyFont="1" applyFill="1" applyBorder="1" applyAlignment="1">
      <alignment horizontal="center" vertical="center"/>
    </xf>
    <xf numFmtId="0" fontId="167" fillId="0" borderId="111" xfId="64" applyNumberFormat="1" applyFont="1" applyFill="1" applyBorder="1" applyAlignment="1">
      <alignment horizontal="center" vertical="center"/>
    </xf>
    <xf numFmtId="0" fontId="162" fillId="0" borderId="294" xfId="64" applyNumberFormat="1" applyFont="1" applyFill="1" applyBorder="1" applyAlignment="1">
      <alignment horizontal="center" vertical="center"/>
    </xf>
    <xf numFmtId="0" fontId="122" fillId="0" borderId="283" xfId="0" applyFont="1" applyBorder="1" applyAlignment="1">
      <alignment vertical="center" wrapText="1"/>
    </xf>
    <xf numFmtId="0" fontId="122" fillId="0" borderId="98" xfId="0" applyFont="1" applyBorder="1" applyAlignment="1">
      <alignment horizontal="center" vertical="center" wrapText="1"/>
    </xf>
    <xf numFmtId="0" fontId="122" fillId="0" borderId="294" xfId="0" applyFont="1" applyBorder="1" applyAlignment="1">
      <alignment horizontal="center" vertical="center"/>
    </xf>
    <xf numFmtId="0" fontId="167" fillId="24" borderId="111" xfId="64" applyNumberFormat="1" applyFont="1" applyFill="1" applyBorder="1" applyAlignment="1">
      <alignment horizontal="center" vertical="center"/>
    </xf>
    <xf numFmtId="0" fontId="122" fillId="24" borderId="230" xfId="0" applyFont="1" applyFill="1" applyBorder="1" applyAlignment="1">
      <alignment horizontal="left" vertical="center" wrapText="1"/>
    </xf>
    <xf numFmtId="0" fontId="122" fillId="24" borderId="225" xfId="0" applyFont="1" applyFill="1" applyBorder="1" applyAlignment="1">
      <alignment horizontal="left" vertical="center" wrapText="1"/>
    </xf>
    <xf numFmtId="0" fontId="122" fillId="0" borderId="225" xfId="0" applyFont="1" applyBorder="1" applyAlignment="1">
      <alignment horizontal="left" vertical="center" wrapText="1"/>
    </xf>
    <xf numFmtId="0" fontId="122" fillId="0" borderId="141" xfId="0" applyFont="1" applyBorder="1" applyAlignment="1">
      <alignment horizontal="center" vertical="center" wrapText="1" shrinkToFit="1"/>
    </xf>
    <xf numFmtId="0" fontId="122" fillId="0" borderId="140" xfId="0" applyFont="1" applyBorder="1" applyAlignment="1">
      <alignment horizontal="left" vertical="center" wrapText="1"/>
    </xf>
    <xf numFmtId="0" fontId="122" fillId="0" borderId="99" xfId="0" applyFont="1" applyBorder="1" applyAlignment="1">
      <alignment horizontal="left" vertical="center" wrapText="1" shrinkToFit="1"/>
    </xf>
    <xf numFmtId="0" fontId="122" fillId="0" borderId="98" xfId="0" applyFont="1" applyBorder="1" applyAlignment="1">
      <alignment horizontal="left" vertical="center" wrapText="1" shrinkToFit="1"/>
    </xf>
    <xf numFmtId="0" fontId="128" fillId="0" borderId="106" xfId="0" applyFont="1" applyFill="1" applyBorder="1" applyAlignment="1">
      <alignment horizontal="center" vertical="center" wrapText="1"/>
    </xf>
    <xf numFmtId="0" fontId="162" fillId="0" borderId="273" xfId="64" applyNumberFormat="1" applyFont="1" applyFill="1" applyBorder="1" applyAlignment="1">
      <alignment horizontal="center" vertical="center"/>
    </xf>
    <xf numFmtId="0" fontId="162" fillId="0" borderId="106" xfId="64" applyNumberFormat="1" applyFont="1" applyFill="1" applyBorder="1" applyAlignment="1">
      <alignment horizontal="center" vertical="center"/>
    </xf>
    <xf numFmtId="0" fontId="122" fillId="0" borderId="273" xfId="0" applyFont="1" applyFill="1" applyBorder="1" applyAlignment="1">
      <alignment horizontal="left" vertical="center"/>
    </xf>
    <xf numFmtId="0" fontId="122" fillId="0" borderId="106" xfId="0" applyFont="1" applyFill="1" applyBorder="1" applyAlignment="1">
      <alignment horizontal="left" vertical="center"/>
    </xf>
    <xf numFmtId="0" fontId="122" fillId="0" borderId="273" xfId="0" applyFont="1" applyFill="1" applyBorder="1" applyAlignment="1">
      <alignment horizontal="center" vertical="center" shrinkToFit="1"/>
    </xf>
    <xf numFmtId="0" fontId="122" fillId="0" borderId="106" xfId="0" applyFont="1" applyFill="1" applyBorder="1" applyAlignment="1">
      <alignment horizontal="center" vertical="center" shrinkToFit="1"/>
    </xf>
    <xf numFmtId="0" fontId="122" fillId="0" borderId="106" xfId="0" applyFont="1" applyBorder="1" applyAlignment="1">
      <alignment horizontal="center" vertical="center" shrinkToFit="1"/>
    </xf>
    <xf numFmtId="0" fontId="122" fillId="0" borderId="112" xfId="0" applyFont="1" applyBorder="1" applyAlignment="1">
      <alignment horizontal="center" vertical="center" shrinkToFit="1"/>
    </xf>
    <xf numFmtId="0" fontId="122" fillId="0" borderId="317" xfId="0" applyFont="1" applyBorder="1" applyAlignment="1">
      <alignment horizontal="center" vertical="center" shrinkToFit="1"/>
    </xf>
    <xf numFmtId="0" fontId="122" fillId="0" borderId="294" xfId="0" applyFont="1" applyBorder="1" applyAlignment="1">
      <alignment vertical="center" wrapText="1"/>
    </xf>
    <xf numFmtId="0" fontId="163" fillId="0" borderId="317" xfId="64" applyNumberFormat="1" applyFont="1" applyFill="1" applyBorder="1" applyAlignment="1">
      <alignment horizontal="center" vertical="center"/>
    </xf>
    <xf numFmtId="0" fontId="163" fillId="0" borderId="294" xfId="64" applyNumberFormat="1" applyFont="1" applyFill="1" applyBorder="1" applyAlignment="1">
      <alignment horizontal="center" vertical="center"/>
    </xf>
    <xf numFmtId="0" fontId="167" fillId="0" borderId="49" xfId="64" applyNumberFormat="1" applyFont="1" applyFill="1" applyBorder="1" applyAlignment="1">
      <alignment horizontal="center" vertical="center"/>
    </xf>
    <xf numFmtId="0" fontId="167" fillId="24" borderId="284" xfId="64" applyNumberFormat="1" applyFont="1" applyFill="1" applyBorder="1" applyAlignment="1">
      <alignment horizontal="center" vertical="center"/>
    </xf>
    <xf numFmtId="0" fontId="167" fillId="24" borderId="49" xfId="64" applyNumberFormat="1" applyFont="1" applyFill="1" applyBorder="1" applyAlignment="1">
      <alignment horizontal="center" vertical="center"/>
    </xf>
    <xf numFmtId="0" fontId="161" fillId="0" borderId="32" xfId="0" applyFont="1" applyFill="1" applyBorder="1" applyAlignment="1">
      <alignment horizontal="center" vertical="center"/>
    </xf>
    <xf numFmtId="176" fontId="162" fillId="0" borderId="0" xfId="64" applyNumberFormat="1" applyFont="1" applyFill="1" applyAlignment="1">
      <alignment horizontal="right" vertical="center" wrapText="1"/>
    </xf>
    <xf numFmtId="0" fontId="125" fillId="0" borderId="111" xfId="0" applyFont="1" applyBorder="1" applyAlignment="1">
      <alignment horizontal="left" vertical="center" wrapText="1" shrinkToFit="1"/>
    </xf>
    <xf numFmtId="0" fontId="122" fillId="0" borderId="143" xfId="0" applyFont="1" applyBorder="1" applyAlignment="1">
      <alignment horizontal="center" vertical="center" shrinkToFit="1"/>
    </xf>
    <xf numFmtId="0" fontId="128" fillId="0" borderId="317" xfId="0" applyFont="1" applyFill="1" applyBorder="1" applyAlignment="1">
      <alignment horizontal="center" vertical="center" wrapText="1"/>
    </xf>
    <xf numFmtId="0" fontId="128" fillId="0" borderId="294" xfId="0" applyFont="1" applyFill="1" applyBorder="1" applyAlignment="1">
      <alignment horizontal="center" vertical="center" wrapText="1"/>
    </xf>
    <xf numFmtId="0" fontId="174" fillId="0" borderId="294" xfId="64" quotePrefix="1" applyNumberFormat="1" applyFont="1" applyFill="1" applyBorder="1" applyAlignment="1">
      <alignment horizontal="center" vertical="center"/>
    </xf>
    <xf numFmtId="0" fontId="174" fillId="0" borderId="294" xfId="64" applyNumberFormat="1" applyFont="1" applyFill="1" applyBorder="1" applyAlignment="1">
      <alignment horizontal="center" vertical="center"/>
    </xf>
    <xf numFmtId="0" fontId="167" fillId="0" borderId="106" xfId="64" applyNumberFormat="1" applyFont="1" applyFill="1" applyBorder="1" applyAlignment="1">
      <alignment horizontal="center" vertical="center"/>
    </xf>
    <xf numFmtId="0" fontId="0" fillId="0" borderId="231" xfId="0" applyFont="1" applyBorder="1" applyAlignment="1">
      <alignment horizontal="distributed" vertical="center" indent="1"/>
    </xf>
    <xf numFmtId="0" fontId="0" fillId="0" borderId="22" xfId="0" applyFont="1" applyBorder="1" applyAlignment="1">
      <alignment horizontal="distributed" vertical="center" indent="1"/>
    </xf>
    <xf numFmtId="0" fontId="0" fillId="0" borderId="260" xfId="0" applyFont="1" applyBorder="1" applyAlignment="1">
      <alignment horizontal="distributed" vertical="center" indent="1"/>
    </xf>
    <xf numFmtId="0" fontId="53" fillId="0" borderId="0" xfId="80" applyNumberFormat="1" applyFont="1" applyBorder="1" applyAlignment="1">
      <alignment horizontal="center"/>
    </xf>
    <xf numFmtId="0" fontId="85" fillId="0" borderId="0" xfId="80" applyFont="1" applyFill="1" applyBorder="1" applyAlignment="1">
      <alignment horizontal="distributed" vertical="center"/>
    </xf>
    <xf numFmtId="176" fontId="53" fillId="24" borderId="0" xfId="80" applyNumberFormat="1" applyFont="1" applyFill="1" applyBorder="1" applyAlignment="1">
      <alignment horizontal="center" vertical="center"/>
    </xf>
    <xf numFmtId="0" fontId="53" fillId="0" borderId="0" xfId="80" applyNumberFormat="1" applyFont="1" applyBorder="1" applyAlignment="1">
      <alignment horizontal="distributed" vertical="center"/>
    </xf>
    <xf numFmtId="0" fontId="58" fillId="0" borderId="0" xfId="80" applyNumberFormat="1" applyFont="1" applyBorder="1" applyAlignment="1">
      <alignment horizontal="center" vertical="center"/>
    </xf>
    <xf numFmtId="0" fontId="58" fillId="0" borderId="292" xfId="80" applyFont="1" applyFill="1" applyBorder="1" applyAlignment="1">
      <alignment horizontal="distributed" vertical="center" justifyLastLine="1"/>
    </xf>
    <xf numFmtId="0" fontId="58" fillId="0" borderId="313" xfId="80" applyFont="1" applyFill="1" applyBorder="1" applyAlignment="1">
      <alignment horizontal="distributed" vertical="center" justifyLastLine="1"/>
    </xf>
    <xf numFmtId="0" fontId="53" fillId="0" borderId="0" xfId="80" applyNumberFormat="1" applyFont="1" applyBorder="1" applyAlignment="1">
      <alignment vertical="center"/>
    </xf>
    <xf numFmtId="0" fontId="53" fillId="0" borderId="0" xfId="77" applyFont="1" applyBorder="1" applyAlignment="1">
      <alignment vertical="center"/>
    </xf>
    <xf numFmtId="0" fontId="58" fillId="0" borderId="292" xfId="80" applyNumberFormat="1" applyFont="1" applyBorder="1" applyAlignment="1">
      <alignment horizontal="center" vertical="center"/>
    </xf>
    <xf numFmtId="0" fontId="58" fillId="0" borderId="292" xfId="80" applyNumberFormat="1" applyFont="1" applyBorder="1" applyAlignment="1">
      <alignment horizontal="distributed" vertical="center" justifyLastLine="1"/>
    </xf>
    <xf numFmtId="0" fontId="53" fillId="0" borderId="292" xfId="80" applyNumberFormat="1" applyFont="1" applyBorder="1" applyAlignment="1">
      <alignment horizontal="center" vertical="center" shrinkToFit="1"/>
    </xf>
    <xf numFmtId="0" fontId="53" fillId="0" borderId="210" xfId="80" applyNumberFormat="1" applyFont="1" applyBorder="1" applyAlignment="1">
      <alignment horizontal="center" vertical="center" shrinkToFit="1"/>
    </xf>
    <xf numFmtId="0" fontId="53" fillId="0" borderId="211" xfId="80" applyNumberFormat="1" applyFont="1" applyBorder="1" applyAlignment="1">
      <alignment horizontal="center" vertical="center" shrinkToFit="1"/>
    </xf>
    <xf numFmtId="0" fontId="53" fillId="0" borderId="212" xfId="80" applyNumberFormat="1" applyFont="1" applyBorder="1" applyAlignment="1">
      <alignment horizontal="center" vertical="center" shrinkToFit="1"/>
    </xf>
    <xf numFmtId="0" fontId="53" fillId="0" borderId="213" xfId="80" applyNumberFormat="1" applyFont="1" applyBorder="1" applyAlignment="1">
      <alignment horizontal="center" vertical="center" shrinkToFit="1"/>
    </xf>
    <xf numFmtId="0" fontId="53" fillId="0" borderId="0" xfId="80" applyNumberFormat="1" applyFont="1" applyBorder="1" applyAlignment="1">
      <alignment horizontal="center" vertical="center" shrinkToFit="1"/>
    </xf>
    <xf numFmtId="0" fontId="53" fillId="0" borderId="217" xfId="80" applyNumberFormat="1" applyFont="1" applyBorder="1" applyAlignment="1">
      <alignment horizontal="center" vertical="center" shrinkToFit="1"/>
    </xf>
    <xf numFmtId="0" fontId="53" fillId="0" borderId="286" xfId="80" applyNumberFormat="1" applyFont="1" applyBorder="1" applyAlignment="1">
      <alignment horizontal="center" vertical="center" shrinkToFit="1"/>
    </xf>
    <xf numFmtId="0" fontId="53" fillId="0" borderId="215" xfId="80" applyNumberFormat="1" applyFont="1" applyBorder="1" applyAlignment="1">
      <alignment horizontal="center" vertical="center" shrinkToFit="1"/>
    </xf>
    <xf numFmtId="0" fontId="53" fillId="0" borderId="256" xfId="80" applyNumberFormat="1" applyFont="1" applyBorder="1" applyAlignment="1">
      <alignment horizontal="center" vertical="center" shrinkToFit="1"/>
    </xf>
    <xf numFmtId="0" fontId="53" fillId="0" borderId="292" xfId="80" applyNumberFormat="1" applyFont="1" applyBorder="1" applyAlignment="1">
      <alignment horizontal="center" vertical="center" wrapText="1" shrinkToFit="1"/>
    </xf>
    <xf numFmtId="0" fontId="16" fillId="0" borderId="292" xfId="77" applyFont="1" applyBorder="1">
      <alignment vertical="center"/>
    </xf>
    <xf numFmtId="176" fontId="53" fillId="0" borderId="213" xfId="80" applyNumberFormat="1" applyFont="1" applyBorder="1" applyAlignment="1">
      <alignment horizontal="distributed" vertical="center" shrinkToFit="1"/>
    </xf>
    <xf numFmtId="176" fontId="53" fillId="0" borderId="0" xfId="80" applyNumberFormat="1" applyFont="1" applyBorder="1" applyAlignment="1">
      <alignment horizontal="distributed" vertical="center" shrinkToFit="1"/>
    </xf>
    <xf numFmtId="176" fontId="53" fillId="0" borderId="286" xfId="80" applyNumberFormat="1" applyFont="1" applyBorder="1" applyAlignment="1">
      <alignment horizontal="distributed" vertical="center" shrinkToFit="1"/>
    </xf>
    <xf numFmtId="176" fontId="53" fillId="0" borderId="215" xfId="80" applyNumberFormat="1" applyFont="1" applyBorder="1" applyAlignment="1">
      <alignment horizontal="distributed" vertical="center" shrinkToFit="1"/>
    </xf>
    <xf numFmtId="58" fontId="53" fillId="0" borderId="213" xfId="80" applyNumberFormat="1" applyFont="1" applyBorder="1" applyAlignment="1">
      <alignment horizontal="distributed" vertical="center" shrinkToFit="1"/>
    </xf>
    <xf numFmtId="0" fontId="53" fillId="0" borderId="0" xfId="80" applyNumberFormat="1" applyFont="1" applyBorder="1" applyAlignment="1">
      <alignment horizontal="distributed" vertical="center" shrinkToFit="1"/>
    </xf>
    <xf numFmtId="0" fontId="53" fillId="0" borderId="217" xfId="80" applyNumberFormat="1" applyFont="1" applyBorder="1" applyAlignment="1">
      <alignment horizontal="distributed" vertical="center" shrinkToFit="1"/>
    </xf>
    <xf numFmtId="0" fontId="53" fillId="0" borderId="0" xfId="80" applyNumberFormat="1" applyFont="1" applyBorder="1" applyAlignment="1">
      <alignment horizontal="center" textRotation="255"/>
    </xf>
    <xf numFmtId="58" fontId="53" fillId="0" borderId="286" xfId="80" applyNumberFormat="1" applyFont="1" applyBorder="1" applyAlignment="1">
      <alignment horizontal="distributed" vertical="center" shrinkToFit="1"/>
    </xf>
    <xf numFmtId="0" fontId="53" fillId="0" borderId="215" xfId="80" applyNumberFormat="1" applyFont="1" applyBorder="1" applyAlignment="1">
      <alignment horizontal="distributed" vertical="center" shrinkToFit="1"/>
    </xf>
    <xf numFmtId="0" fontId="53" fillId="0" borderId="256" xfId="80" applyNumberFormat="1" applyFont="1" applyBorder="1" applyAlignment="1">
      <alignment horizontal="distributed" vertical="center" shrinkToFit="1"/>
    </xf>
    <xf numFmtId="0" fontId="58" fillId="0" borderId="0" xfId="80" applyNumberFormat="1" applyFont="1" applyBorder="1" applyAlignment="1">
      <alignment horizontal="center" vertical="center" shrinkToFit="1"/>
    </xf>
    <xf numFmtId="0" fontId="58" fillId="0" borderId="0" xfId="80" applyNumberFormat="1" applyFont="1" applyBorder="1" applyAlignment="1">
      <alignment horizontal="distributed" vertical="center"/>
    </xf>
    <xf numFmtId="0" fontId="58" fillId="0" borderId="210" xfId="80" applyFont="1" applyFill="1" applyBorder="1" applyAlignment="1">
      <alignment horizontal="center" vertical="center"/>
    </xf>
    <xf numFmtId="0" fontId="58" fillId="0" borderId="211" xfId="80" applyFont="1" applyFill="1" applyBorder="1" applyAlignment="1">
      <alignment horizontal="center" vertical="center"/>
    </xf>
    <xf numFmtId="0" fontId="58" fillId="0" borderId="212" xfId="80" applyFont="1" applyFill="1" applyBorder="1" applyAlignment="1">
      <alignment horizontal="center" vertical="center"/>
    </xf>
    <xf numFmtId="0" fontId="58" fillId="0" borderId="213" xfId="80" applyFont="1" applyFill="1" applyBorder="1" applyAlignment="1">
      <alignment horizontal="center" vertical="center"/>
    </xf>
    <xf numFmtId="0" fontId="58" fillId="0" borderId="0" xfId="80" applyFont="1" applyFill="1" applyBorder="1" applyAlignment="1">
      <alignment horizontal="center" vertical="center"/>
    </xf>
    <xf numFmtId="0" fontId="58" fillId="0" borderId="217" xfId="80" applyFont="1" applyFill="1" applyBorder="1" applyAlignment="1">
      <alignment horizontal="center" vertical="center"/>
    </xf>
    <xf numFmtId="0" fontId="58" fillId="0" borderId="286" xfId="80" applyFont="1" applyFill="1" applyBorder="1" applyAlignment="1">
      <alignment horizontal="center" vertical="center"/>
    </xf>
    <xf numFmtId="0" fontId="58" fillId="0" borderId="215" xfId="80" applyFont="1" applyFill="1" applyBorder="1" applyAlignment="1">
      <alignment horizontal="center" vertical="center"/>
    </xf>
    <xf numFmtId="0" fontId="58" fillId="0" borderId="256" xfId="80" applyFont="1" applyFill="1" applyBorder="1" applyAlignment="1">
      <alignment horizontal="center" vertical="center"/>
    </xf>
    <xf numFmtId="0" fontId="58" fillId="0" borderId="0" xfId="80" applyNumberFormat="1" applyFont="1" applyBorder="1" applyAlignment="1">
      <alignment vertical="center"/>
    </xf>
    <xf numFmtId="0" fontId="58" fillId="0" borderId="62" xfId="80" applyFont="1" applyFill="1" applyBorder="1" applyAlignment="1">
      <alignment horizontal="distributed" vertical="center" justifyLastLine="1"/>
    </xf>
    <xf numFmtId="0" fontId="58" fillId="0" borderId="179" xfId="80" applyFont="1" applyFill="1" applyBorder="1" applyAlignment="1">
      <alignment horizontal="distributed" vertical="center" justifyLastLine="1"/>
    </xf>
    <xf numFmtId="0" fontId="58" fillId="0" borderId="182" xfId="80" applyFont="1" applyFill="1" applyBorder="1" applyAlignment="1">
      <alignment horizontal="distributed" vertical="center" justifyLastLine="1"/>
    </xf>
    <xf numFmtId="0" fontId="58" fillId="0" borderId="357" xfId="80" applyFont="1" applyFill="1" applyBorder="1" applyAlignment="1">
      <alignment horizontal="distributed" vertical="center" justifyLastLine="1"/>
    </xf>
    <xf numFmtId="0" fontId="58" fillId="0" borderId="355" xfId="80" applyFont="1" applyFill="1" applyBorder="1" applyAlignment="1">
      <alignment horizontal="distributed" vertical="center" justifyLastLine="1"/>
    </xf>
    <xf numFmtId="0" fontId="58" fillId="0" borderId="218" xfId="80" applyFont="1" applyFill="1" applyBorder="1" applyAlignment="1">
      <alignment horizontal="distributed" vertical="center" justifyLastLine="1"/>
    </xf>
    <xf numFmtId="0" fontId="58" fillId="0" borderId="313" xfId="80" applyFont="1" applyFill="1" applyBorder="1" applyAlignment="1">
      <alignment horizontal="center" vertical="center"/>
    </xf>
    <xf numFmtId="0" fontId="16" fillId="0" borderId="271" xfId="77" applyFont="1" applyBorder="1" applyAlignment="1">
      <alignment horizontal="center" vertical="center"/>
    </xf>
    <xf numFmtId="0" fontId="16" fillId="0" borderId="304" xfId="77" applyFont="1" applyBorder="1" applyAlignment="1">
      <alignment horizontal="center" vertical="center"/>
    </xf>
    <xf numFmtId="0" fontId="58" fillId="0" borderId="313" xfId="80" applyFont="1" applyFill="1" applyBorder="1" applyAlignment="1">
      <alignment horizontal="center" vertical="center" justifyLastLine="1"/>
    </xf>
    <xf numFmtId="0" fontId="58" fillId="0" borderId="271" xfId="80" applyFont="1" applyFill="1" applyBorder="1" applyAlignment="1">
      <alignment horizontal="center" vertical="center" justifyLastLine="1"/>
    </xf>
    <xf numFmtId="0" fontId="58" fillId="0" borderId="304" xfId="80" applyFont="1" applyFill="1" applyBorder="1" applyAlignment="1">
      <alignment horizontal="center" vertical="center" justifyLastLine="1"/>
    </xf>
    <xf numFmtId="0" fontId="89" fillId="0" borderId="0" xfId="65" applyFont="1" applyAlignment="1">
      <alignment horizontal="center" vertical="center" wrapText="1"/>
    </xf>
    <xf numFmtId="0" fontId="99" fillId="0" borderId="10" xfId="65" applyFont="1" applyBorder="1" applyAlignment="1">
      <alignment horizontal="left" vertical="center"/>
    </xf>
    <xf numFmtId="0" fontId="92" fillId="0" borderId="10" xfId="65" applyFont="1" applyBorder="1" applyAlignment="1">
      <alignment horizontal="left" vertical="center"/>
    </xf>
    <xf numFmtId="0" fontId="92" fillId="24" borderId="19" xfId="65" applyFont="1" applyFill="1" applyBorder="1" applyAlignment="1">
      <alignment horizontal="center" vertical="top" wrapText="1"/>
    </xf>
    <xf numFmtId="0" fontId="91" fillId="0" borderId="0" xfId="65" applyFont="1" applyAlignment="1">
      <alignment horizontal="right" vertical="center" wrapText="1"/>
    </xf>
    <xf numFmtId="0" fontId="91" fillId="0" borderId="0" xfId="65" applyFont="1" applyAlignment="1">
      <alignment horizontal="right" vertical="center"/>
    </xf>
    <xf numFmtId="0" fontId="90" fillId="0" borderId="0" xfId="65" applyFont="1" applyAlignment="1">
      <alignment horizontal="center" vertical="center" wrapText="1"/>
    </xf>
    <xf numFmtId="0" fontId="91" fillId="0" borderId="0" xfId="65" applyFont="1" applyAlignment="1">
      <alignment horizontal="left" vertical="center"/>
    </xf>
    <xf numFmtId="176" fontId="21" fillId="24" borderId="0" xfId="57" applyNumberFormat="1" applyFont="1" applyFill="1" applyBorder="1" applyAlignment="1">
      <alignment horizontal="center" vertical="center" shrinkToFit="1"/>
    </xf>
    <xf numFmtId="0" fontId="89" fillId="0" borderId="19" xfId="65" applyFont="1" applyBorder="1" applyAlignment="1">
      <alignment horizontal="distributed" vertical="center" wrapText="1" indent="1"/>
    </xf>
    <xf numFmtId="0" fontId="89" fillId="0" borderId="0" xfId="65" applyFont="1" applyAlignment="1">
      <alignment horizontal="left" vertical="center" wrapText="1"/>
    </xf>
    <xf numFmtId="0" fontId="95" fillId="0" borderId="0" xfId="65" applyFont="1" applyAlignment="1">
      <alignment horizontal="left" vertical="top" wrapText="1"/>
    </xf>
    <xf numFmtId="0" fontId="93" fillId="24" borderId="13" xfId="65" applyFont="1" applyFill="1" applyBorder="1" applyAlignment="1">
      <alignment horizontal="center" vertical="top" wrapText="1"/>
    </xf>
    <xf numFmtId="0" fontId="93" fillId="24" borderId="14" xfId="65" applyFont="1" applyFill="1" applyBorder="1" applyAlignment="1">
      <alignment horizontal="center" vertical="top" wrapText="1"/>
    </xf>
    <xf numFmtId="0" fontId="93" fillId="24" borderId="27" xfId="65" applyFont="1" applyFill="1" applyBorder="1" applyAlignment="1">
      <alignment horizontal="center" vertical="top" wrapText="1"/>
    </xf>
    <xf numFmtId="0" fontId="93" fillId="24" borderId="16" xfId="65" applyFont="1" applyFill="1" applyBorder="1" applyAlignment="1">
      <alignment horizontal="center" vertical="top" wrapText="1"/>
    </xf>
    <xf numFmtId="0" fontId="93" fillId="24" borderId="0" xfId="65" applyFont="1" applyFill="1" applyBorder="1" applyAlignment="1">
      <alignment horizontal="center" vertical="top" wrapText="1"/>
    </xf>
    <xf numFmtId="0" fontId="93" fillId="24" borderId="15" xfId="65" applyFont="1" applyFill="1" applyBorder="1" applyAlignment="1">
      <alignment horizontal="center" vertical="top" wrapText="1"/>
    </xf>
    <xf numFmtId="0" fontId="93" fillId="24" borderId="18" xfId="65" applyFont="1" applyFill="1" applyBorder="1" applyAlignment="1">
      <alignment horizontal="center" vertical="top" wrapText="1"/>
    </xf>
    <xf numFmtId="0" fontId="93" fillId="24" borderId="10" xfId="65" applyFont="1" applyFill="1" applyBorder="1" applyAlignment="1">
      <alignment horizontal="center" vertical="top" wrapText="1"/>
    </xf>
    <xf numFmtId="0" fontId="93" fillId="24" borderId="26" xfId="65" applyFont="1" applyFill="1" applyBorder="1" applyAlignment="1">
      <alignment horizontal="center" vertical="top" wrapText="1"/>
    </xf>
    <xf numFmtId="0" fontId="89" fillId="0" borderId="0" xfId="65" applyFont="1" applyAlignment="1">
      <alignment horizontal="left" vertical="top" wrapText="1"/>
    </xf>
    <xf numFmtId="0" fontId="91" fillId="24" borderId="19" xfId="65" applyFont="1" applyFill="1" applyBorder="1" applyAlignment="1">
      <alignment horizontal="center" vertical="center" wrapText="1"/>
    </xf>
    <xf numFmtId="0" fontId="89" fillId="0" borderId="0" xfId="65" applyFont="1" applyAlignment="1">
      <alignment horizontal="justify" vertical="center" wrapText="1"/>
    </xf>
    <xf numFmtId="0" fontId="15" fillId="0" borderId="0" xfId="65">
      <alignment vertical="center"/>
    </xf>
    <xf numFmtId="0" fontId="96" fillId="0" borderId="0" xfId="65" applyFont="1" applyAlignment="1">
      <alignment horizontal="justify" vertical="center" wrapText="1"/>
    </xf>
    <xf numFmtId="0" fontId="91" fillId="0" borderId="0" xfId="65" applyFont="1" applyAlignment="1">
      <alignment horizontal="center" vertical="center" wrapText="1"/>
    </xf>
    <xf numFmtId="0" fontId="89" fillId="0" borderId="0" xfId="65" applyFont="1" applyAlignment="1">
      <alignment horizontal="left" wrapText="1"/>
    </xf>
    <xf numFmtId="0" fontId="15" fillId="24" borderId="0" xfId="65" applyFill="1" applyAlignment="1">
      <alignment horizontal="center" vertical="center" wrapText="1"/>
    </xf>
    <xf numFmtId="0" fontId="89" fillId="25" borderId="19" xfId="65" applyFont="1" applyFill="1" applyBorder="1" applyAlignment="1">
      <alignment horizontal="center" vertical="top" wrapText="1"/>
    </xf>
    <xf numFmtId="0" fontId="89" fillId="25" borderId="19" xfId="65" applyFont="1" applyFill="1" applyBorder="1" applyAlignment="1">
      <alignment horizontal="center" vertical="center" wrapText="1"/>
    </xf>
    <xf numFmtId="6" fontId="93" fillId="25" borderId="19" xfId="33" applyNumberFormat="1" applyFont="1" applyFill="1" applyBorder="1" applyAlignment="1">
      <alignment horizontal="center" vertical="top" wrapText="1"/>
    </xf>
    <xf numFmtId="0" fontId="91" fillId="0" borderId="0" xfId="65" applyFont="1" applyFill="1" applyAlignment="1">
      <alignment horizontal="left" vertical="center" wrapText="1"/>
    </xf>
    <xf numFmtId="0" fontId="15" fillId="0" borderId="0" xfId="65" applyFill="1" applyAlignment="1">
      <alignment horizontal="left" vertical="center"/>
    </xf>
    <xf numFmtId="0" fontId="91" fillId="0" borderId="0" xfId="65" applyFont="1" applyAlignment="1">
      <alignment horizontal="justify" vertical="center" wrapText="1"/>
    </xf>
    <xf numFmtId="0" fontId="92" fillId="25" borderId="19" xfId="65" applyFont="1" applyFill="1" applyBorder="1" applyAlignment="1">
      <alignment horizontal="center" vertical="top" wrapText="1"/>
    </xf>
    <xf numFmtId="0" fontId="103" fillId="0" borderId="0" xfId="65" applyFont="1" applyAlignment="1">
      <alignment horizontal="center" vertical="center" wrapText="1"/>
    </xf>
    <xf numFmtId="0" fontId="89" fillId="24" borderId="19" xfId="65" applyFont="1" applyFill="1" applyBorder="1" applyAlignment="1">
      <alignment horizontal="center" vertical="top" wrapText="1"/>
    </xf>
    <xf numFmtId="0" fontId="89" fillId="24" borderId="19" xfId="65" applyFont="1" applyFill="1" applyBorder="1" applyAlignment="1">
      <alignment horizontal="center" vertical="center" wrapText="1"/>
    </xf>
    <xf numFmtId="6" fontId="89" fillId="24" borderId="19" xfId="33" applyNumberFormat="1" applyFont="1" applyFill="1" applyBorder="1" applyAlignment="1">
      <alignment horizontal="center" vertical="top" wrapText="1"/>
    </xf>
    <xf numFmtId="0" fontId="91" fillId="0" borderId="0" xfId="65" applyFont="1" applyAlignment="1">
      <alignment horizontal="left" vertical="top" wrapText="1"/>
    </xf>
    <xf numFmtId="0" fontId="91" fillId="0" borderId="0" xfId="65" applyFont="1" applyAlignment="1">
      <alignment horizontal="left" wrapText="1"/>
    </xf>
    <xf numFmtId="0" fontId="23" fillId="24" borderId="86" xfId="57" applyFont="1" applyFill="1" applyBorder="1" applyAlignment="1">
      <alignment vertical="top"/>
    </xf>
    <xf numFmtId="0" fontId="23" fillId="24" borderId="102" xfId="57" applyFont="1" applyFill="1" applyBorder="1" applyAlignment="1">
      <alignment vertical="center"/>
    </xf>
    <xf numFmtId="0" fontId="23" fillId="24" borderId="103" xfId="57" applyFont="1" applyFill="1" applyBorder="1" applyAlignment="1">
      <alignment vertical="center"/>
    </xf>
    <xf numFmtId="0" fontId="23" fillId="24" borderId="104" xfId="57" applyFont="1" applyFill="1" applyBorder="1" applyAlignment="1">
      <alignment vertical="center"/>
    </xf>
    <xf numFmtId="0" fontId="23" fillId="0" borderId="85" xfId="57" applyFont="1" applyFill="1" applyBorder="1" applyAlignment="1">
      <alignment horizontal="center" vertical="center"/>
    </xf>
    <xf numFmtId="0" fontId="23" fillId="0" borderId="314" xfId="57" applyFont="1" applyFill="1" applyBorder="1" applyAlignment="1">
      <alignment horizontal="left" vertical="top"/>
    </xf>
    <xf numFmtId="0" fontId="23" fillId="0" borderId="86" xfId="57" applyFont="1" applyFill="1" applyBorder="1" applyAlignment="1">
      <alignment horizontal="left" vertical="top"/>
    </xf>
    <xf numFmtId="0" fontId="23" fillId="24" borderId="197" xfId="57" applyFont="1" applyFill="1" applyBorder="1" applyAlignment="1">
      <alignment horizontal="center" vertical="center"/>
    </xf>
    <xf numFmtId="0" fontId="23" fillId="24" borderId="65" xfId="57" applyFont="1" applyFill="1" applyBorder="1" applyAlignment="1">
      <alignment horizontal="center" vertical="center"/>
    </xf>
    <xf numFmtId="0" fontId="23" fillId="24" borderId="315" xfId="57" applyFont="1" applyFill="1" applyBorder="1" applyAlignment="1">
      <alignment horizontal="center" vertical="center"/>
    </xf>
    <xf numFmtId="0" fontId="23" fillId="24" borderId="145" xfId="57" applyFont="1" applyFill="1" applyBorder="1" applyAlignment="1">
      <alignment horizontal="center" vertical="center"/>
    </xf>
    <xf numFmtId="0" fontId="23" fillId="24" borderId="159" xfId="57" applyFont="1" applyFill="1" applyBorder="1" applyAlignment="1">
      <alignment horizontal="center" vertical="center"/>
    </xf>
    <xf numFmtId="0" fontId="23" fillId="24" borderId="316" xfId="57" applyFont="1" applyFill="1" applyBorder="1" applyAlignment="1">
      <alignment horizontal="center" vertical="center"/>
    </xf>
    <xf numFmtId="0" fontId="23" fillId="24" borderId="260" xfId="57" applyFont="1" applyFill="1" applyBorder="1" applyAlignment="1">
      <alignment horizontal="center" vertical="center"/>
    </xf>
    <xf numFmtId="0" fontId="23" fillId="24" borderId="286" xfId="57" applyFont="1" applyFill="1" applyBorder="1" applyAlignment="1">
      <alignment horizontal="center" vertical="center"/>
    </xf>
    <xf numFmtId="0" fontId="23" fillId="24" borderId="64" xfId="57" applyFont="1" applyFill="1" applyBorder="1" applyAlignment="1">
      <alignment horizontal="center" vertical="center"/>
    </xf>
    <xf numFmtId="0" fontId="23" fillId="24" borderId="63" xfId="57" applyFont="1" applyFill="1" applyBorder="1" applyAlignment="1">
      <alignment horizontal="center" vertical="center"/>
    </xf>
    <xf numFmtId="0" fontId="23" fillId="0" borderId="0" xfId="57" applyFont="1" applyFill="1" applyBorder="1" applyAlignment="1">
      <alignment horizontal="center" vertical="top"/>
    </xf>
    <xf numFmtId="0" fontId="23" fillId="0" borderId="62" xfId="57" applyFont="1" applyFill="1" applyBorder="1" applyAlignment="1">
      <alignment horizontal="center" vertical="top"/>
    </xf>
    <xf numFmtId="0" fontId="23" fillId="0" borderId="59" xfId="57" applyFont="1" applyFill="1" applyBorder="1" applyAlignment="1">
      <alignment horizontal="center" vertical="top"/>
    </xf>
    <xf numFmtId="0" fontId="23" fillId="0" borderId="63" xfId="57" applyFont="1" applyFill="1" applyBorder="1" applyAlignment="1">
      <alignment horizontal="center" vertical="top"/>
    </xf>
    <xf numFmtId="0" fontId="23" fillId="24" borderId="0" xfId="57" applyFont="1" applyFill="1" applyAlignment="1">
      <alignment horizontal="center" vertical="center"/>
    </xf>
    <xf numFmtId="0" fontId="23" fillId="24" borderId="85" xfId="57" applyFont="1" applyFill="1" applyBorder="1" applyAlignment="1">
      <alignment horizontal="center" vertical="center"/>
    </xf>
    <xf numFmtId="0" fontId="23" fillId="24" borderId="0" xfId="57" applyFont="1" applyFill="1" applyBorder="1" applyAlignment="1">
      <alignment horizontal="center" vertical="center"/>
    </xf>
    <xf numFmtId="0" fontId="23" fillId="24" borderId="62" xfId="57" applyFont="1" applyFill="1" applyBorder="1" applyAlignment="1">
      <alignment horizontal="center" vertical="center"/>
    </xf>
    <xf numFmtId="0" fontId="72" fillId="24" borderId="0" xfId="57" applyFont="1" applyFill="1" applyAlignment="1">
      <alignment horizontal="center" vertical="center"/>
    </xf>
    <xf numFmtId="176" fontId="21" fillId="24" borderId="0" xfId="57" applyNumberFormat="1" applyFont="1" applyFill="1" applyBorder="1" applyAlignment="1">
      <alignment horizontal="center" vertical="center"/>
    </xf>
    <xf numFmtId="0" fontId="23" fillId="24" borderId="0" xfId="57" applyFont="1" applyFill="1" applyAlignment="1">
      <alignment horizontal="left" vertical="center"/>
    </xf>
    <xf numFmtId="0" fontId="73" fillId="24" borderId="0" xfId="46" applyFont="1" applyFill="1" applyAlignment="1">
      <alignment horizontal="left" vertical="center"/>
    </xf>
    <xf numFmtId="0" fontId="21" fillId="24" borderId="0" xfId="57" applyFont="1" applyFill="1" applyAlignment="1">
      <alignment vertical="center"/>
    </xf>
    <xf numFmtId="0" fontId="73" fillId="24" borderId="0" xfId="46" applyFont="1" applyFill="1" applyAlignment="1">
      <alignment vertical="center"/>
    </xf>
    <xf numFmtId="0" fontId="21" fillId="24" borderId="0" xfId="57" applyFont="1" applyFill="1" applyAlignment="1">
      <alignment wrapText="1"/>
    </xf>
    <xf numFmtId="0" fontId="0" fillId="24" borderId="0" xfId="0" applyFill="1" applyAlignment="1">
      <alignment wrapText="1"/>
    </xf>
    <xf numFmtId="0" fontId="21" fillId="24" borderId="0" xfId="57" applyFont="1" applyFill="1" applyAlignment="1">
      <alignment vertical="center" shrinkToFit="1"/>
    </xf>
    <xf numFmtId="0" fontId="0" fillId="24" borderId="0" xfId="0" applyFill="1" applyAlignment="1">
      <alignment vertical="center" shrinkToFit="1"/>
    </xf>
    <xf numFmtId="0" fontId="21" fillId="24" borderId="0" xfId="57" applyFont="1" applyFill="1" applyAlignment="1">
      <alignment shrinkToFit="1"/>
    </xf>
    <xf numFmtId="0" fontId="0" fillId="24" borderId="0" xfId="0" applyFill="1" applyAlignment="1">
      <alignment shrinkToFit="1"/>
    </xf>
    <xf numFmtId="176" fontId="21" fillId="24" borderId="0" xfId="57" applyNumberFormat="1" applyFont="1" applyFill="1" applyAlignment="1">
      <alignment horizontal="center" vertical="center"/>
    </xf>
    <xf numFmtId="0" fontId="21" fillId="24" borderId="0" xfId="57" applyFont="1" applyFill="1" applyAlignment="1">
      <alignment horizontal="left" shrinkToFit="1"/>
    </xf>
    <xf numFmtId="0" fontId="21" fillId="24" borderId="0" xfId="57" applyFont="1" applyFill="1" applyAlignment="1">
      <alignment horizontal="center" vertical="center"/>
    </xf>
    <xf numFmtId="0" fontId="53" fillId="0" borderId="0" xfId="80" applyFont="1" applyBorder="1" applyAlignment="1">
      <alignment horizontal="left" vertical="center"/>
    </xf>
    <xf numFmtId="38" fontId="53" fillId="0" borderId="205" xfId="80" applyNumberFormat="1" applyFont="1" applyBorder="1" applyAlignment="1">
      <alignment horizontal="left" vertical="center"/>
    </xf>
    <xf numFmtId="0" fontId="53" fillId="0" borderId="205" xfId="80" applyFont="1" applyBorder="1" applyAlignment="1">
      <alignment horizontal="left" vertical="center"/>
    </xf>
    <xf numFmtId="0" fontId="53" fillId="0" borderId="205" xfId="80" applyFont="1" applyBorder="1" applyAlignment="1">
      <alignment horizontal="left" vertical="center" shrinkToFit="1"/>
    </xf>
    <xf numFmtId="176" fontId="53" fillId="0" borderId="222" xfId="80" applyNumberFormat="1" applyFont="1" applyBorder="1" applyAlignment="1">
      <alignment horizontal="left" vertical="center" wrapText="1"/>
    </xf>
    <xf numFmtId="58" fontId="53" fillId="0" borderId="0" xfId="80" applyNumberFormat="1" applyFont="1" applyBorder="1" applyAlignment="1">
      <alignment horizontal="left" vertical="center"/>
    </xf>
    <xf numFmtId="0" fontId="53" fillId="0" borderId="0" xfId="80" applyFont="1" applyBorder="1" applyAlignment="1">
      <alignment vertical="center" wrapText="1"/>
    </xf>
    <xf numFmtId="0" fontId="53" fillId="0" borderId="0" xfId="80" applyFont="1" applyFill="1" applyBorder="1" applyAlignment="1">
      <alignment vertical="center"/>
    </xf>
    <xf numFmtId="0" fontId="53" fillId="0" borderId="0" xfId="80" applyFont="1" applyAlignment="1">
      <alignment horizontal="center" vertical="center"/>
    </xf>
    <xf numFmtId="0" fontId="53" fillId="0" borderId="0" xfId="80" applyFont="1" applyAlignment="1">
      <alignment horizontal="left" vertical="center"/>
    </xf>
    <xf numFmtId="0" fontId="53" fillId="0" borderId="204" xfId="80" applyFont="1" applyBorder="1" applyAlignment="1">
      <alignment horizontal="center" vertical="center"/>
    </xf>
    <xf numFmtId="0" fontId="85" fillId="0" borderId="0" xfId="80" applyFont="1" applyAlignment="1">
      <alignment horizontal="center" vertical="center"/>
    </xf>
    <xf numFmtId="176" fontId="53" fillId="24" borderId="0" xfId="80" applyNumberFormat="1" applyFont="1" applyFill="1" applyAlignment="1">
      <alignment horizontal="center" vertical="center"/>
    </xf>
    <xf numFmtId="0" fontId="58" fillId="0" borderId="207" xfId="80" applyFont="1" applyFill="1" applyBorder="1" applyAlignment="1">
      <alignment horizontal="center" vertical="center" shrinkToFit="1"/>
    </xf>
    <xf numFmtId="0" fontId="58" fillId="0" borderId="208" xfId="77" applyFont="1" applyBorder="1" applyAlignment="1">
      <alignment horizontal="center" vertical="center"/>
    </xf>
    <xf numFmtId="0" fontId="58" fillId="0" borderId="209" xfId="77" applyFont="1" applyBorder="1" applyAlignment="1">
      <alignment horizontal="center" vertical="center"/>
    </xf>
    <xf numFmtId="0" fontId="58" fillId="0" borderId="204" xfId="80" applyFont="1" applyFill="1" applyBorder="1" applyAlignment="1">
      <alignment horizontal="center" vertical="center" shrinkToFit="1"/>
    </xf>
    <xf numFmtId="0" fontId="58" fillId="0" borderId="204" xfId="77" applyFont="1" applyBorder="1" applyAlignment="1">
      <alignment horizontal="center" vertical="center"/>
    </xf>
    <xf numFmtId="0" fontId="58" fillId="0" borderId="204" xfId="80" applyFont="1" applyFill="1" applyBorder="1" applyAlignment="1">
      <alignment horizontal="center" vertical="center" wrapText="1"/>
    </xf>
    <xf numFmtId="0" fontId="53" fillId="0" borderId="207" xfId="80" applyFont="1" applyBorder="1" applyAlignment="1">
      <alignment horizontal="center" vertical="center"/>
    </xf>
    <xf numFmtId="0" fontId="53" fillId="0" borderId="208" xfId="80" applyFont="1" applyBorder="1" applyAlignment="1">
      <alignment horizontal="center" vertical="center"/>
    </xf>
    <xf numFmtId="0" fontId="53" fillId="0" borderId="209" xfId="80" applyFont="1" applyBorder="1" applyAlignment="1">
      <alignment horizontal="center" vertical="center"/>
    </xf>
    <xf numFmtId="49" fontId="53" fillId="0" borderId="0" xfId="80" applyNumberFormat="1" applyFont="1" applyBorder="1" applyAlignment="1">
      <alignment horizontal="center" vertical="center" wrapText="1"/>
    </xf>
    <xf numFmtId="0" fontId="53" fillId="0" borderId="0" xfId="80" applyFont="1" applyBorder="1" applyAlignment="1">
      <alignment horizontal="distributed" vertical="center"/>
    </xf>
    <xf numFmtId="0" fontId="53" fillId="0" borderId="0" xfId="80" applyFont="1" applyBorder="1" applyAlignment="1">
      <alignment vertical="center"/>
    </xf>
    <xf numFmtId="49" fontId="53" fillId="0" borderId="211" xfId="80" applyNumberFormat="1" applyFont="1" applyBorder="1" applyAlignment="1">
      <alignment horizontal="center" vertical="center" wrapText="1"/>
    </xf>
    <xf numFmtId="0" fontId="53" fillId="0" borderId="211" xfId="80" applyFont="1" applyBorder="1" applyAlignment="1">
      <alignment horizontal="distributed" vertical="center"/>
    </xf>
    <xf numFmtId="0" fontId="53" fillId="0" borderId="211" xfId="80" applyFont="1" applyBorder="1" applyAlignment="1">
      <alignment horizontal="left" vertical="center" shrinkToFit="1"/>
    </xf>
    <xf numFmtId="0" fontId="53" fillId="0" borderId="212" xfId="80" applyFont="1" applyBorder="1" applyAlignment="1">
      <alignment horizontal="left" vertical="center" shrinkToFit="1"/>
    </xf>
    <xf numFmtId="49" fontId="53" fillId="0" borderId="215" xfId="80" applyNumberFormat="1" applyFont="1" applyBorder="1" applyAlignment="1">
      <alignment horizontal="center" vertical="center" wrapText="1"/>
    </xf>
    <xf numFmtId="0" fontId="53" fillId="0" borderId="215" xfId="80" applyFont="1" applyBorder="1" applyAlignment="1">
      <alignment horizontal="distributed" vertical="center"/>
    </xf>
    <xf numFmtId="0" fontId="53" fillId="0" borderId="206" xfId="80" applyFont="1" applyFill="1" applyBorder="1" applyAlignment="1">
      <alignment vertical="center"/>
    </xf>
    <xf numFmtId="0" fontId="53" fillId="0" borderId="0" xfId="80" applyFont="1" applyBorder="1" applyAlignment="1">
      <alignment horizontal="right" vertical="center"/>
    </xf>
    <xf numFmtId="0" fontId="21" fillId="24" borderId="0" xfId="57" applyFont="1" applyFill="1" applyAlignment="1">
      <alignment horizontal="center" vertical="top"/>
    </xf>
    <xf numFmtId="176" fontId="21" fillId="24" borderId="0" xfId="57" applyNumberFormat="1" applyFont="1" applyFill="1" applyAlignment="1">
      <alignment horizontal="left" vertical="top" wrapText="1"/>
    </xf>
    <xf numFmtId="0" fontId="21" fillId="24" borderId="0" xfId="57" applyFont="1" applyFill="1" applyAlignment="1">
      <alignment vertical="top" wrapText="1"/>
    </xf>
    <xf numFmtId="0" fontId="21" fillId="24" borderId="0" xfId="57" applyFont="1" applyFill="1" applyBorder="1" applyAlignment="1">
      <alignment horizontal="center" vertical="top"/>
    </xf>
    <xf numFmtId="0" fontId="0" fillId="24" borderId="0" xfId="0" applyFill="1" applyAlignment="1">
      <alignment horizontal="center" vertical="top"/>
    </xf>
    <xf numFmtId="176" fontId="21" fillId="24" borderId="0" xfId="57" applyNumberFormat="1" applyFont="1" applyFill="1" applyAlignment="1">
      <alignment horizontal="center" vertical="center" shrinkToFit="1"/>
    </xf>
    <xf numFmtId="0" fontId="166" fillId="24" borderId="0" xfId="57" applyFont="1" applyFill="1" applyAlignment="1">
      <alignment horizontal="center" vertical="center" wrapText="1"/>
    </xf>
    <xf numFmtId="0" fontId="150" fillId="0" borderId="0" xfId="95" applyFont="1" applyFill="1" applyBorder="1" applyAlignment="1">
      <alignment horizontal="center" vertical="center"/>
    </xf>
    <xf numFmtId="0" fontId="151" fillId="0" borderId="0" xfId="95" applyFont="1" applyFill="1" applyBorder="1" applyAlignment="1">
      <alignment horizontal="center" vertical="center"/>
    </xf>
    <xf numFmtId="0" fontId="148" fillId="24" borderId="215" xfId="95" applyFill="1" applyBorder="1" applyAlignment="1">
      <alignment horizontal="distributed" vertical="center"/>
    </xf>
    <xf numFmtId="0" fontId="148" fillId="24" borderId="215" xfId="95" applyFill="1" applyBorder="1" applyAlignment="1">
      <alignment horizontal="center" vertical="center"/>
    </xf>
    <xf numFmtId="0" fontId="148" fillId="24" borderId="271" xfId="95" applyFill="1" applyBorder="1" applyAlignment="1">
      <alignment horizontal="distributed" vertical="center"/>
    </xf>
    <xf numFmtId="0" fontId="148" fillId="24" borderId="215" xfId="95" applyFill="1" applyBorder="1" applyAlignment="1">
      <alignment horizontal="left" vertical="center"/>
    </xf>
    <xf numFmtId="0" fontId="148" fillId="24" borderId="299" xfId="95" applyFill="1" applyBorder="1" applyAlignment="1">
      <alignment horizontal="distributed" vertical="center"/>
    </xf>
    <xf numFmtId="0" fontId="148" fillId="24" borderId="300" xfId="95" applyFill="1" applyBorder="1" applyAlignment="1">
      <alignment horizontal="distributed" vertical="center"/>
    </xf>
    <xf numFmtId="185" fontId="148" fillId="24" borderId="300" xfId="95" applyNumberFormat="1" applyFill="1" applyBorder="1" applyAlignment="1">
      <alignment horizontal="center" vertical="center"/>
    </xf>
    <xf numFmtId="185" fontId="148" fillId="24" borderId="301" xfId="95" applyNumberFormat="1" applyFill="1" applyBorder="1" applyAlignment="1">
      <alignment horizontal="center" vertical="center"/>
    </xf>
    <xf numFmtId="0" fontId="148" fillId="24" borderId="299" xfId="95" applyFill="1" applyBorder="1" applyAlignment="1">
      <alignment horizontal="left" vertical="center"/>
    </xf>
    <xf numFmtId="0" fontId="148" fillId="24" borderId="300" xfId="95" applyFill="1" applyBorder="1" applyAlignment="1">
      <alignment horizontal="left" vertical="center"/>
    </xf>
    <xf numFmtId="38" fontId="0" fillId="24" borderId="300" xfId="96" applyFont="1" applyFill="1" applyBorder="1" applyAlignment="1">
      <alignment horizontal="center" vertical="center"/>
    </xf>
    <xf numFmtId="0" fontId="148" fillId="24" borderId="0" xfId="95" applyFill="1" applyBorder="1" applyAlignment="1">
      <alignment horizontal="left" vertical="center"/>
    </xf>
    <xf numFmtId="0" fontId="148" fillId="24" borderId="293" xfId="95" applyFill="1" applyBorder="1" applyAlignment="1">
      <alignment horizontal="left" vertical="center"/>
    </xf>
    <xf numFmtId="0" fontId="148" fillId="24" borderId="303" xfId="95" applyFill="1" applyBorder="1" applyAlignment="1">
      <alignment horizontal="left" vertical="center"/>
    </xf>
    <xf numFmtId="185" fontId="148" fillId="24" borderId="293" xfId="95" applyNumberFormat="1" applyFill="1" applyBorder="1" applyAlignment="1">
      <alignment horizontal="left" vertical="center"/>
    </xf>
    <xf numFmtId="185" fontId="148" fillId="24" borderId="303" xfId="95" applyNumberFormat="1" applyFill="1" applyBorder="1" applyAlignment="1">
      <alignment horizontal="left" vertical="center"/>
    </xf>
    <xf numFmtId="38" fontId="0" fillId="24" borderId="293" xfId="96" applyFont="1" applyFill="1" applyBorder="1" applyAlignment="1">
      <alignment horizontal="right" vertical="center"/>
    </xf>
    <xf numFmtId="0" fontId="154" fillId="0" borderId="215" xfId="95" applyFont="1" applyFill="1" applyBorder="1" applyAlignment="1">
      <alignment horizontal="distributed" vertical="center"/>
    </xf>
    <xf numFmtId="0" fontId="156" fillId="0" borderId="215" xfId="95" applyFont="1" applyFill="1" applyBorder="1" applyAlignment="1">
      <alignment horizontal="distributed" vertical="center"/>
    </xf>
    <xf numFmtId="38" fontId="0" fillId="0" borderId="257" xfId="96" applyFont="1" applyFill="1" applyBorder="1" applyAlignment="1">
      <alignment horizontal="center" vertical="center"/>
    </xf>
    <xf numFmtId="38" fontId="0" fillId="0" borderId="271" xfId="96" applyFont="1" applyFill="1" applyBorder="1" applyAlignment="1">
      <alignment horizontal="center" vertical="center"/>
    </xf>
    <xf numFmtId="0" fontId="148" fillId="0" borderId="213" xfId="95" applyFill="1" applyBorder="1" applyAlignment="1">
      <alignment horizontal="center" vertical="center"/>
    </xf>
    <xf numFmtId="0" fontId="148" fillId="0" borderId="217" xfId="95" applyFill="1" applyBorder="1" applyAlignment="1">
      <alignment horizontal="center" vertical="center"/>
    </xf>
    <xf numFmtId="0" fontId="148" fillId="0" borderId="0" xfId="95" applyFont="1" applyFill="1" applyBorder="1" applyAlignment="1">
      <alignment vertical="center" shrinkToFit="1"/>
    </xf>
    <xf numFmtId="0" fontId="102" fillId="0" borderId="0" xfId="95" applyFont="1" applyFill="1" applyBorder="1" applyAlignment="1">
      <alignment vertical="center" shrinkToFit="1"/>
    </xf>
    <xf numFmtId="38" fontId="0" fillId="0" borderId="210" xfId="96" applyFont="1" applyFill="1" applyBorder="1" applyAlignment="1">
      <alignment horizontal="center" vertical="center"/>
    </xf>
    <xf numFmtId="38" fontId="0" fillId="0" borderId="211" xfId="96" applyFont="1" applyFill="1" applyBorder="1" applyAlignment="1">
      <alignment horizontal="center" vertical="center"/>
    </xf>
    <xf numFmtId="38" fontId="0" fillId="0" borderId="213" xfId="96" applyFont="1" applyFill="1" applyBorder="1" applyAlignment="1">
      <alignment horizontal="center" vertical="center"/>
    </xf>
    <xf numFmtId="38" fontId="0" fillId="0" borderId="0" xfId="96" applyFont="1" applyFill="1" applyBorder="1" applyAlignment="1">
      <alignment horizontal="center" vertical="center"/>
    </xf>
    <xf numFmtId="38" fontId="0" fillId="0" borderId="286" xfId="96" applyFont="1" applyFill="1" applyBorder="1" applyAlignment="1">
      <alignment horizontal="center" vertical="center"/>
    </xf>
    <xf numFmtId="38" fontId="0" fillId="0" borderId="215" xfId="96" applyFont="1" applyFill="1" applyBorder="1" applyAlignment="1">
      <alignment horizontal="center" vertical="center"/>
    </xf>
    <xf numFmtId="0" fontId="148" fillId="0" borderId="212" xfId="95" applyFill="1" applyBorder="1" applyAlignment="1">
      <alignment horizontal="center" vertical="center"/>
    </xf>
    <xf numFmtId="0" fontId="148" fillId="0" borderId="256" xfId="95" applyFill="1" applyBorder="1" applyAlignment="1">
      <alignment horizontal="center" vertical="center"/>
    </xf>
    <xf numFmtId="0" fontId="148" fillId="0" borderId="257" xfId="95" applyFill="1" applyBorder="1" applyAlignment="1">
      <alignment horizontal="center" vertical="center"/>
    </xf>
    <xf numFmtId="0" fontId="148" fillId="0" borderId="271" xfId="95" applyFill="1" applyBorder="1" applyAlignment="1">
      <alignment horizontal="center" vertical="center"/>
    </xf>
    <xf numFmtId="0" fontId="148" fillId="0" borderId="295" xfId="95" applyFill="1" applyBorder="1" applyAlignment="1">
      <alignment horizontal="center" vertical="center"/>
    </xf>
    <xf numFmtId="0" fontId="148" fillId="0" borderId="0" xfId="95" applyFill="1" applyBorder="1" applyAlignment="1">
      <alignment horizontal="center" vertical="center"/>
    </xf>
    <xf numFmtId="0" fontId="21" fillId="24" borderId="86" xfId="54" applyFont="1" applyFill="1" applyBorder="1" applyAlignment="1">
      <alignment vertical="center"/>
    </xf>
    <xf numFmtId="183" fontId="21" fillId="24" borderId="86" xfId="54" applyNumberFormat="1" applyFont="1" applyFill="1" applyBorder="1" applyAlignment="1">
      <alignment horizontal="center" vertical="center"/>
    </xf>
    <xf numFmtId="0" fontId="21" fillId="24" borderId="86" xfId="54" applyNumberFormat="1" applyFont="1" applyFill="1" applyBorder="1" applyAlignment="1">
      <alignment vertical="center"/>
    </xf>
    <xf numFmtId="0" fontId="21" fillId="24" borderId="86" xfId="54" applyFont="1" applyFill="1" applyBorder="1" applyAlignment="1">
      <alignment horizontal="center" vertical="center"/>
    </xf>
    <xf numFmtId="0" fontId="22" fillId="0" borderId="68" xfId="54" applyFont="1" applyFill="1" applyBorder="1" applyAlignment="1">
      <alignment horizontal="center" vertical="center"/>
    </xf>
    <xf numFmtId="0" fontId="22" fillId="0" borderId="85" xfId="54" applyFont="1" applyFill="1" applyBorder="1" applyAlignment="1">
      <alignment horizontal="center" vertical="center"/>
    </xf>
    <xf numFmtId="0" fontId="22" fillId="0" borderId="64" xfId="54" applyFont="1" applyFill="1" applyBorder="1" applyAlignment="1">
      <alignment horizontal="center" vertical="center"/>
    </xf>
    <xf numFmtId="0" fontId="72" fillId="0" borderId="68" xfId="54" applyFont="1" applyFill="1" applyBorder="1" applyAlignment="1">
      <alignment horizontal="center" vertical="center"/>
    </xf>
    <xf numFmtId="0" fontId="72" fillId="0" borderId="85" xfId="54" applyFont="1" applyFill="1" applyBorder="1" applyAlignment="1">
      <alignment horizontal="center" vertical="center"/>
    </xf>
    <xf numFmtId="0" fontId="72" fillId="0" borderId="64" xfId="54" applyFont="1" applyFill="1" applyBorder="1" applyAlignment="1">
      <alignment horizontal="center" vertical="center"/>
    </xf>
    <xf numFmtId="176" fontId="21" fillId="24" borderId="0" xfId="54" applyNumberFormat="1" applyFont="1" applyFill="1" applyBorder="1" applyAlignment="1">
      <alignment horizontal="center" vertical="center"/>
    </xf>
    <xf numFmtId="0" fontId="21" fillId="24" borderId="59" xfId="54" applyFont="1" applyFill="1" applyBorder="1" applyAlignment="1">
      <alignment horizontal="right" vertical="center"/>
    </xf>
    <xf numFmtId="0" fontId="21" fillId="24" borderId="0" xfId="54" applyFont="1" applyFill="1" applyBorder="1" applyAlignment="1">
      <alignment horizontal="center" vertical="top"/>
    </xf>
    <xf numFmtId="0" fontId="21" fillId="24" borderId="59" xfId="54" applyFont="1" applyFill="1" applyBorder="1" applyAlignment="1">
      <alignment horizontal="center" vertical="top"/>
    </xf>
    <xf numFmtId="0" fontId="21" fillId="24" borderId="0" xfId="54" applyNumberFormat="1" applyFont="1" applyFill="1" applyBorder="1" applyAlignment="1">
      <alignment horizontal="left" wrapText="1"/>
    </xf>
    <xf numFmtId="0" fontId="0" fillId="24" borderId="0" xfId="0" applyNumberFormat="1" applyFill="1" applyAlignment="1">
      <alignment horizontal="left" wrapText="1"/>
    </xf>
    <xf numFmtId="0" fontId="0" fillId="24" borderId="59" xfId="0" applyNumberFormat="1" applyFill="1" applyBorder="1" applyAlignment="1">
      <alignment horizontal="left" wrapText="1"/>
    </xf>
    <xf numFmtId="0" fontId="21" fillId="24" borderId="59" xfId="54" applyFont="1" applyFill="1" applyBorder="1" applyAlignment="1">
      <alignment vertical="center"/>
    </xf>
    <xf numFmtId="0" fontId="0" fillId="24" borderId="59" xfId="0" applyFill="1" applyBorder="1" applyAlignment="1">
      <alignment vertical="center"/>
    </xf>
    <xf numFmtId="0" fontId="0" fillId="24" borderId="62" xfId="0" applyFill="1" applyBorder="1" applyAlignment="1">
      <alignment vertical="center"/>
    </xf>
    <xf numFmtId="0" fontId="21" fillId="24" borderId="0" xfId="54" applyFont="1" applyFill="1" applyBorder="1" applyAlignment="1">
      <alignment horizontal="right" vertical="center"/>
    </xf>
    <xf numFmtId="0" fontId="21" fillId="24" borderId="0" xfId="54" applyFont="1" applyFill="1" applyBorder="1" applyAlignment="1">
      <alignment horizontal="left" vertical="center" wrapText="1"/>
    </xf>
    <xf numFmtId="0" fontId="21" fillId="25" borderId="0" xfId="54" applyFont="1" applyFill="1" applyBorder="1" applyAlignment="1">
      <alignment vertical="center"/>
    </xf>
    <xf numFmtId="0" fontId="21" fillId="0" borderId="86" xfId="54" applyFont="1" applyFill="1" applyBorder="1" applyAlignment="1">
      <alignment horizontal="center" vertical="center"/>
    </xf>
    <xf numFmtId="0" fontId="72" fillId="0" borderId="66" xfId="54" applyFont="1" applyFill="1" applyBorder="1" applyAlignment="1">
      <alignment horizontal="center" vertical="center"/>
    </xf>
    <xf numFmtId="0" fontId="72" fillId="0" borderId="0" xfId="54" applyFont="1" applyFill="1" applyBorder="1" applyAlignment="1">
      <alignment horizontal="center" vertical="center"/>
    </xf>
    <xf numFmtId="0" fontId="72" fillId="0" borderId="62" xfId="54" applyFont="1" applyFill="1" applyBorder="1" applyAlignment="1">
      <alignment horizontal="center" vertical="center"/>
    </xf>
    <xf numFmtId="0" fontId="21" fillId="0" borderId="59" xfId="54" applyFont="1" applyFill="1" applyBorder="1" applyAlignment="1">
      <alignment vertical="center"/>
    </xf>
    <xf numFmtId="0" fontId="73" fillId="24" borderId="0" xfId="0" applyFont="1" applyFill="1" applyBorder="1" applyAlignment="1" applyProtection="1">
      <alignment horizontal="left" vertical="center"/>
    </xf>
    <xf numFmtId="176" fontId="21" fillId="24" borderId="15" xfId="54" applyNumberFormat="1" applyFont="1" applyFill="1" applyBorder="1" applyAlignment="1">
      <alignment horizontal="center" vertical="center"/>
    </xf>
    <xf numFmtId="0" fontId="115" fillId="24" borderId="0" xfId="0" applyFont="1" applyFill="1" applyBorder="1" applyAlignment="1" applyProtection="1">
      <alignment horizontal="center" vertical="center"/>
    </xf>
    <xf numFmtId="0" fontId="18" fillId="24" borderId="0" xfId="0" applyFont="1" applyFill="1" applyBorder="1" applyAlignment="1" applyProtection="1">
      <alignment horizontal="center" vertical="center"/>
    </xf>
    <xf numFmtId="0" fontId="18" fillId="24" borderId="0" xfId="0" applyFont="1" applyFill="1" applyBorder="1" applyAlignment="1" applyProtection="1">
      <alignment horizontal="distributed" vertical="center"/>
    </xf>
    <xf numFmtId="0" fontId="18" fillId="24" borderId="0" xfId="0" applyFont="1" applyFill="1" applyBorder="1" applyAlignment="1" applyProtection="1">
      <alignment horizontal="left" vertical="center" shrinkToFit="1"/>
    </xf>
    <xf numFmtId="0" fontId="18" fillId="24" borderId="15" xfId="0" applyFont="1" applyFill="1" applyBorder="1" applyAlignment="1" applyProtection="1">
      <alignment horizontal="left" vertical="center" shrinkToFit="1"/>
    </xf>
    <xf numFmtId="0" fontId="139" fillId="24" borderId="0" xfId="0" applyFont="1" applyFill="1" applyBorder="1" applyAlignment="1" applyProtection="1">
      <alignment horizontal="center"/>
    </xf>
    <xf numFmtId="0" fontId="18" fillId="24" borderId="19" xfId="0" applyFont="1" applyFill="1" applyBorder="1" applyAlignment="1" applyProtection="1">
      <alignment horizontal="distributed" vertical="center" indent="1"/>
    </xf>
    <xf numFmtId="0" fontId="18" fillId="24" borderId="19" xfId="0" applyFont="1" applyFill="1" applyBorder="1" applyAlignment="1" applyProtection="1">
      <alignment horizontal="left" vertical="center" wrapText="1" shrinkToFit="1"/>
    </xf>
    <xf numFmtId="0" fontId="18" fillId="24" borderId="13" xfId="0" applyFont="1" applyFill="1" applyBorder="1" applyAlignment="1" applyProtection="1">
      <alignment horizontal="center" vertical="center"/>
    </xf>
    <xf numFmtId="0" fontId="18" fillId="24" borderId="14" xfId="0" applyFont="1" applyFill="1" applyBorder="1" applyAlignment="1" applyProtection="1">
      <alignment horizontal="center" vertical="center"/>
    </xf>
    <xf numFmtId="0" fontId="18" fillId="24" borderId="27" xfId="0" applyFont="1" applyFill="1" applyBorder="1" applyAlignment="1" applyProtection="1">
      <alignment horizontal="center" vertical="center"/>
    </xf>
    <xf numFmtId="0" fontId="18" fillId="24" borderId="26" xfId="0" applyFont="1" applyFill="1" applyBorder="1" applyAlignment="1" applyProtection="1">
      <alignment horizontal="center" vertical="center"/>
    </xf>
    <xf numFmtId="0" fontId="18" fillId="24" borderId="19" xfId="0" applyFont="1" applyFill="1" applyBorder="1" applyAlignment="1" applyProtection="1">
      <alignment horizontal="center" vertical="center"/>
    </xf>
    <xf numFmtId="0" fontId="18" fillId="24" borderId="13" xfId="0" applyFont="1" applyFill="1" applyBorder="1" applyAlignment="1" applyProtection="1">
      <alignment horizontal="left" vertical="center" wrapText="1" shrinkToFit="1"/>
    </xf>
    <xf numFmtId="0" fontId="18" fillId="24" borderId="14" xfId="0" applyFont="1" applyFill="1" applyBorder="1" applyAlignment="1" applyProtection="1">
      <alignment horizontal="left" vertical="center" wrapText="1" shrinkToFit="1"/>
    </xf>
    <xf numFmtId="0" fontId="18" fillId="24" borderId="27" xfId="0" applyFont="1" applyFill="1" applyBorder="1" applyAlignment="1" applyProtection="1">
      <alignment horizontal="left" vertical="center" wrapText="1" shrinkToFit="1"/>
    </xf>
    <xf numFmtId="0" fontId="18" fillId="24" borderId="18" xfId="0" applyFont="1" applyFill="1" applyBorder="1" applyAlignment="1" applyProtection="1">
      <alignment horizontal="left" vertical="center" wrapText="1" shrinkToFit="1"/>
    </xf>
    <xf numFmtId="0" fontId="18" fillId="24" borderId="10" xfId="0" applyFont="1" applyFill="1" applyBorder="1" applyAlignment="1" applyProtection="1">
      <alignment horizontal="left" vertical="center" wrapText="1" shrinkToFit="1"/>
    </xf>
    <xf numFmtId="0" fontId="18" fillId="24" borderId="26" xfId="0" applyFont="1" applyFill="1" applyBorder="1" applyAlignment="1" applyProtection="1">
      <alignment horizontal="left" vertical="center" wrapText="1" shrinkToFit="1"/>
    </xf>
    <xf numFmtId="0" fontId="18" fillId="24" borderId="18" xfId="0" applyFont="1" applyFill="1" applyBorder="1" applyAlignment="1" applyProtection="1">
      <alignment horizontal="center" vertical="center"/>
    </xf>
    <xf numFmtId="0" fontId="18" fillId="24" borderId="10" xfId="0" applyFont="1" applyFill="1" applyBorder="1" applyAlignment="1" applyProtection="1">
      <alignment horizontal="center" vertical="center"/>
    </xf>
    <xf numFmtId="176" fontId="18" fillId="24" borderId="11" xfId="0" applyNumberFormat="1" applyFont="1" applyFill="1" applyBorder="1" applyAlignment="1" applyProtection="1">
      <alignment horizontal="center" vertical="center"/>
    </xf>
    <xf numFmtId="176" fontId="18" fillId="24" borderId="28" xfId="0" applyNumberFormat="1" applyFont="1" applyFill="1" applyBorder="1" applyAlignment="1" applyProtection="1">
      <alignment horizontal="center" vertical="center"/>
    </xf>
    <xf numFmtId="0" fontId="18" fillId="24" borderId="19" xfId="0" applyFont="1" applyFill="1" applyBorder="1" applyAlignment="1" applyProtection="1">
      <alignment horizontal="center" vertical="center" wrapText="1" shrinkToFit="1"/>
    </xf>
    <xf numFmtId="0" fontId="18" fillId="24" borderId="11" xfId="0" applyFont="1" applyFill="1" applyBorder="1" applyAlignment="1" applyProtection="1">
      <alignment horizontal="center" vertical="center" shrinkToFit="1"/>
    </xf>
    <xf numFmtId="0" fontId="18" fillId="24" borderId="28" xfId="0" applyFont="1" applyFill="1" applyBorder="1" applyAlignment="1" applyProtection="1">
      <alignment horizontal="center" vertical="center" shrinkToFit="1"/>
    </xf>
    <xf numFmtId="0" fontId="18" fillId="24" borderId="12" xfId="0" applyFont="1" applyFill="1" applyBorder="1" applyAlignment="1" applyProtection="1">
      <alignment horizontal="center" vertical="center" shrinkToFit="1"/>
    </xf>
    <xf numFmtId="178" fontId="18" fillId="29" borderId="73" xfId="0" applyNumberFormat="1" applyFont="1" applyFill="1" applyBorder="1" applyAlignment="1" applyProtection="1">
      <alignment horizontal="center" vertical="center" shrinkToFit="1"/>
      <protection locked="0"/>
    </xf>
    <xf numFmtId="178" fontId="18" fillId="29" borderId="75" xfId="0" applyNumberFormat="1" applyFont="1" applyFill="1" applyBorder="1" applyAlignment="1" applyProtection="1">
      <alignment horizontal="center" vertical="center" shrinkToFit="1"/>
      <protection locked="0"/>
    </xf>
    <xf numFmtId="178" fontId="18" fillId="29" borderId="76" xfId="0" applyNumberFormat="1" applyFont="1" applyFill="1" applyBorder="1" applyAlignment="1" applyProtection="1">
      <alignment horizontal="center" vertical="center" shrinkToFit="1"/>
      <protection locked="0"/>
    </xf>
    <xf numFmtId="0" fontId="18" fillId="29" borderId="73" xfId="0" applyFont="1" applyFill="1" applyBorder="1" applyAlignment="1" applyProtection="1">
      <alignment horizontal="left" vertical="center" indent="1"/>
      <protection locked="0"/>
    </xf>
    <xf numFmtId="0" fontId="18" fillId="29" borderId="75" xfId="0" applyFont="1" applyFill="1" applyBorder="1" applyAlignment="1" applyProtection="1">
      <alignment horizontal="left" vertical="center" indent="1"/>
      <protection locked="0"/>
    </xf>
    <xf numFmtId="0" fontId="18" fillId="29" borderId="76" xfId="0" applyFont="1" applyFill="1" applyBorder="1" applyAlignment="1" applyProtection="1">
      <alignment horizontal="left" vertical="center" indent="1"/>
      <protection locked="0"/>
    </xf>
    <xf numFmtId="178" fontId="18" fillId="29" borderId="79" xfId="0" applyNumberFormat="1" applyFont="1" applyFill="1" applyBorder="1" applyAlignment="1" applyProtection="1">
      <alignment horizontal="center" vertical="center" shrinkToFit="1"/>
      <protection locked="0"/>
    </xf>
    <xf numFmtId="178" fontId="18" fillId="29" borderId="60" xfId="0" applyNumberFormat="1" applyFont="1" applyFill="1" applyBorder="1" applyAlignment="1" applyProtection="1">
      <alignment horizontal="center" vertical="center" shrinkToFit="1"/>
      <protection locked="0"/>
    </xf>
    <xf numFmtId="178" fontId="18" fillId="29" borderId="78" xfId="0" applyNumberFormat="1" applyFont="1" applyFill="1" applyBorder="1" applyAlignment="1" applyProtection="1">
      <alignment horizontal="center" vertical="center" shrinkToFit="1"/>
      <protection locked="0"/>
    </xf>
    <xf numFmtId="0" fontId="18" fillId="29" borderId="79" xfId="0" applyFont="1" applyFill="1" applyBorder="1" applyAlignment="1" applyProtection="1">
      <alignment horizontal="left" vertical="center" indent="1"/>
      <protection locked="0"/>
    </xf>
    <xf numFmtId="0" fontId="18" fillId="29" borderId="60" xfId="0" applyFont="1" applyFill="1" applyBorder="1" applyAlignment="1" applyProtection="1">
      <alignment horizontal="left" vertical="center" indent="1"/>
      <protection locked="0"/>
    </xf>
    <xf numFmtId="0" fontId="18" fillId="29" borderId="78" xfId="0" applyFont="1" applyFill="1" applyBorder="1" applyAlignment="1" applyProtection="1">
      <alignment horizontal="left" vertical="center" indent="1"/>
      <protection locked="0"/>
    </xf>
    <xf numFmtId="178" fontId="18" fillId="29" borderId="116" xfId="0" applyNumberFormat="1" applyFont="1" applyFill="1" applyBorder="1" applyAlignment="1" applyProtection="1">
      <alignment horizontal="center" vertical="center" shrinkToFit="1"/>
      <protection locked="0"/>
    </xf>
    <xf numFmtId="178" fontId="18" fillId="29" borderId="82" xfId="0" applyNumberFormat="1" applyFont="1" applyFill="1" applyBorder="1" applyAlignment="1" applyProtection="1">
      <alignment horizontal="center" vertical="center" shrinkToFit="1"/>
      <protection locked="0"/>
    </xf>
    <xf numFmtId="178" fontId="18" fillId="29" borderId="83" xfId="0" applyNumberFormat="1" applyFont="1" applyFill="1" applyBorder="1" applyAlignment="1" applyProtection="1">
      <alignment horizontal="center" vertical="center" shrinkToFit="1"/>
      <protection locked="0"/>
    </xf>
    <xf numFmtId="0" fontId="18" fillId="29" borderId="116" xfId="0" applyFont="1" applyFill="1" applyBorder="1" applyAlignment="1" applyProtection="1">
      <alignment horizontal="left" vertical="center" indent="1"/>
      <protection locked="0"/>
    </xf>
    <xf numFmtId="0" fontId="18" fillId="29" borderId="82" xfId="0" applyFont="1" applyFill="1" applyBorder="1" applyAlignment="1" applyProtection="1">
      <alignment horizontal="left" vertical="center" indent="1"/>
      <protection locked="0"/>
    </xf>
    <xf numFmtId="0" fontId="18" fillId="29" borderId="83" xfId="0" applyFont="1" applyFill="1" applyBorder="1" applyAlignment="1" applyProtection="1">
      <alignment horizontal="left" vertical="center" indent="1"/>
      <protection locked="0"/>
    </xf>
    <xf numFmtId="0" fontId="18" fillId="24" borderId="0" xfId="0" applyFont="1" applyFill="1" applyBorder="1" applyAlignment="1" applyProtection="1">
      <alignment horizontal="left" vertical="center"/>
    </xf>
    <xf numFmtId="0" fontId="115" fillId="24" borderId="0" xfId="0" applyFont="1" applyFill="1" applyBorder="1" applyAlignment="1" applyProtection="1">
      <alignment horizontal="center"/>
    </xf>
    <xf numFmtId="0" fontId="18" fillId="24" borderId="0" xfId="0" applyFont="1" applyFill="1" applyBorder="1" applyAlignment="1" applyProtection="1">
      <alignment horizontal="center"/>
    </xf>
    <xf numFmtId="0" fontId="18" fillId="24" borderId="0" xfId="0" applyFont="1" applyFill="1" applyBorder="1" applyAlignment="1" applyProtection="1">
      <alignment horizontal="left" shrinkToFit="1"/>
    </xf>
    <xf numFmtId="0" fontId="18" fillId="24" borderId="15" xfId="0" applyFont="1" applyFill="1" applyBorder="1" applyAlignment="1" applyProtection="1">
      <alignment horizontal="left" shrinkToFit="1"/>
    </xf>
    <xf numFmtId="0" fontId="21" fillId="24" borderId="11" xfId="0" applyFont="1" applyFill="1" applyBorder="1" applyAlignment="1" applyProtection="1">
      <alignment horizontal="center" vertical="center" shrinkToFit="1"/>
    </xf>
    <xf numFmtId="0" fontId="21" fillId="24" borderId="28" xfId="0" applyFont="1" applyFill="1" applyBorder="1" applyAlignment="1" applyProtection="1">
      <alignment horizontal="center" vertical="center" shrinkToFit="1"/>
    </xf>
    <xf numFmtId="0" fontId="21" fillId="24" borderId="12" xfId="0" applyFont="1" applyFill="1" applyBorder="1" applyAlignment="1" applyProtection="1">
      <alignment horizontal="center" vertical="center" shrinkToFit="1"/>
    </xf>
    <xf numFmtId="178" fontId="18" fillId="30" borderId="154" xfId="0" applyNumberFormat="1" applyFont="1" applyFill="1" applyBorder="1" applyAlignment="1" applyProtection="1">
      <alignment horizontal="center" vertical="center" shrinkToFit="1"/>
      <protection locked="0"/>
    </xf>
    <xf numFmtId="178" fontId="18" fillId="30" borderId="167" xfId="0" applyNumberFormat="1" applyFont="1" applyFill="1" applyBorder="1" applyAlignment="1" applyProtection="1">
      <alignment horizontal="center" vertical="center" shrinkToFit="1"/>
      <protection locked="0"/>
    </xf>
    <xf numFmtId="0" fontId="18" fillId="30" borderId="167" xfId="0" applyFont="1" applyFill="1" applyBorder="1" applyAlignment="1" applyProtection="1">
      <alignment horizontal="left" vertical="center" indent="1"/>
      <protection locked="0"/>
    </xf>
    <xf numFmtId="0" fontId="18" fillId="30" borderId="82" xfId="0" applyFont="1" applyFill="1" applyBorder="1" applyAlignment="1" applyProtection="1">
      <alignment horizontal="left" vertical="center" indent="1"/>
      <protection locked="0"/>
    </xf>
    <xf numFmtId="0" fontId="18" fillId="30" borderId="83" xfId="0" applyFont="1" applyFill="1" applyBorder="1" applyAlignment="1" applyProtection="1">
      <alignment horizontal="left" vertical="center" indent="1"/>
      <protection locked="0"/>
    </xf>
    <xf numFmtId="0" fontId="21" fillId="24" borderId="257" xfId="0" applyFont="1" applyFill="1" applyBorder="1" applyAlignment="1" applyProtection="1">
      <alignment horizontal="center" vertical="center"/>
      <protection locked="0"/>
    </xf>
    <xf numFmtId="0" fontId="21" fillId="24" borderId="271" xfId="0" applyFont="1" applyFill="1" applyBorder="1" applyAlignment="1" applyProtection="1">
      <alignment horizontal="center" vertical="center"/>
      <protection locked="0"/>
    </xf>
    <xf numFmtId="0" fontId="21" fillId="24" borderId="272" xfId="0" applyFont="1" applyFill="1" applyBorder="1" applyAlignment="1" applyProtection="1">
      <alignment horizontal="center" vertical="center"/>
      <protection locked="0"/>
    </xf>
    <xf numFmtId="178" fontId="18" fillId="30" borderId="151" xfId="0" applyNumberFormat="1" applyFont="1" applyFill="1" applyBorder="1" applyAlignment="1" applyProtection="1">
      <alignment horizontal="center" vertical="center" shrinkToFit="1"/>
      <protection locked="0"/>
    </xf>
    <xf numFmtId="178" fontId="18" fillId="30" borderId="163" xfId="0" applyNumberFormat="1" applyFont="1" applyFill="1" applyBorder="1" applyAlignment="1" applyProtection="1">
      <alignment horizontal="center" vertical="center" shrinkToFit="1"/>
      <protection locked="0"/>
    </xf>
    <xf numFmtId="0" fontId="18" fillId="30" borderId="163" xfId="0" applyFont="1" applyFill="1" applyBorder="1" applyAlignment="1" applyProtection="1">
      <alignment horizontal="left" vertical="center" indent="1"/>
      <protection locked="0"/>
    </xf>
    <xf numFmtId="0" fontId="18" fillId="30" borderId="60" xfId="0" applyFont="1" applyFill="1" applyBorder="1" applyAlignment="1" applyProtection="1">
      <alignment horizontal="left" vertical="center" indent="1"/>
      <protection locked="0"/>
    </xf>
    <xf numFmtId="0" fontId="18" fillId="30" borderId="78" xfId="0" applyFont="1" applyFill="1" applyBorder="1" applyAlignment="1" applyProtection="1">
      <alignment horizontal="left" vertical="center" indent="1"/>
      <protection locked="0"/>
    </xf>
    <xf numFmtId="0" fontId="54" fillId="24" borderId="276" xfId="97" applyFont="1" applyFill="1" applyBorder="1" applyAlignment="1">
      <alignment horizontal="center" vertical="center"/>
    </xf>
    <xf numFmtId="0" fontId="54" fillId="24" borderId="274" xfId="97" applyFont="1" applyFill="1" applyBorder="1" applyAlignment="1">
      <alignment horizontal="center" vertical="center"/>
    </xf>
    <xf numFmtId="0" fontId="0" fillId="24" borderId="274" xfId="97" applyFont="1" applyFill="1" applyBorder="1" applyAlignment="1">
      <alignment horizontal="center" vertical="center"/>
    </xf>
    <xf numFmtId="0" fontId="0" fillId="24" borderId="122" xfId="97" applyFont="1" applyFill="1" applyBorder="1" applyAlignment="1">
      <alignment horizontal="center" vertical="center"/>
    </xf>
    <xf numFmtId="0" fontId="59" fillId="33" borderId="0" xfId="97" applyFont="1" applyFill="1" applyAlignment="1">
      <alignment horizontal="center" vertical="center"/>
    </xf>
    <xf numFmtId="0" fontId="59" fillId="24" borderId="0" xfId="97" applyFont="1" applyFill="1" applyBorder="1" applyAlignment="1">
      <alignment horizontal="center" vertical="center"/>
    </xf>
    <xf numFmtId="0" fontId="59" fillId="33" borderId="59" xfId="97" applyFont="1" applyFill="1" applyBorder="1" applyAlignment="1" applyProtection="1">
      <alignment horizontal="center" vertical="center"/>
      <protection locked="0"/>
    </xf>
    <xf numFmtId="0" fontId="59" fillId="33" borderId="163" xfId="97" applyFont="1" applyFill="1" applyBorder="1" applyAlignment="1">
      <alignment horizontal="left" vertical="center"/>
    </xf>
    <xf numFmtId="0" fontId="54" fillId="24" borderId="151" xfId="97" applyFont="1" applyFill="1" applyBorder="1" applyAlignment="1" applyProtection="1">
      <alignment horizontal="left" vertical="center" shrinkToFit="1"/>
      <protection locked="0"/>
    </xf>
    <xf numFmtId="0" fontId="54" fillId="24" borderId="163" xfId="97" applyFont="1" applyFill="1" applyBorder="1" applyAlignment="1" applyProtection="1">
      <alignment horizontal="left" vertical="center" shrinkToFit="1"/>
      <protection locked="0"/>
    </xf>
    <xf numFmtId="0" fontId="54" fillId="24" borderId="153" xfId="97" applyFont="1" applyFill="1" applyBorder="1" applyAlignment="1" applyProtection="1">
      <alignment horizontal="left" vertical="center" shrinkToFit="1"/>
      <protection locked="0"/>
    </xf>
    <xf numFmtId="0" fontId="54" fillId="24" borderId="71" xfId="97" applyFont="1" applyFill="1" applyBorder="1" applyAlignment="1" applyProtection="1">
      <alignment horizontal="left" vertical="center" shrinkToFit="1"/>
      <protection locked="0"/>
    </xf>
    <xf numFmtId="0" fontId="54" fillId="24" borderId="72" xfId="97" applyFont="1" applyFill="1" applyBorder="1" applyAlignment="1" applyProtection="1">
      <alignment horizontal="left" vertical="center" shrinkToFit="1"/>
      <protection locked="0"/>
    </xf>
    <xf numFmtId="0" fontId="54" fillId="24" borderId="123" xfId="97" applyFont="1" applyFill="1" applyBorder="1" applyAlignment="1" applyProtection="1">
      <alignment horizontal="left" vertical="center" shrinkToFit="1"/>
      <protection locked="0"/>
    </xf>
    <xf numFmtId="0" fontId="59" fillId="33" borderId="59" xfId="97" applyFont="1" applyFill="1" applyBorder="1" applyAlignment="1">
      <alignment horizontal="left" vertical="center"/>
    </xf>
    <xf numFmtId="0" fontId="59" fillId="33" borderId="202" xfId="97" applyFont="1" applyFill="1" applyBorder="1" applyAlignment="1">
      <alignment horizontal="left" vertical="center" shrinkToFit="1"/>
    </xf>
    <xf numFmtId="0" fontId="59" fillId="33" borderId="0" xfId="97" applyFont="1" applyFill="1" applyBorder="1" applyAlignment="1">
      <alignment horizontal="center" vertical="center"/>
    </xf>
    <xf numFmtId="0" fontId="54" fillId="24" borderId="151" xfId="97" applyFont="1" applyFill="1" applyBorder="1" applyAlignment="1" applyProtection="1">
      <alignment vertical="center"/>
      <protection locked="0"/>
    </xf>
    <xf numFmtId="0" fontId="54" fillId="24" borderId="163" xfId="97" applyFont="1" applyFill="1" applyBorder="1" applyAlignment="1" applyProtection="1">
      <alignment vertical="center"/>
      <protection locked="0"/>
    </xf>
    <xf numFmtId="0" fontId="54" fillId="24" borderId="153" xfId="97" applyFont="1" applyFill="1" applyBorder="1" applyAlignment="1" applyProtection="1">
      <alignment vertical="center"/>
      <protection locked="0"/>
    </xf>
    <xf numFmtId="0" fontId="54" fillId="24" borderId="290" xfId="97" applyFont="1" applyFill="1" applyBorder="1" applyAlignment="1" applyProtection="1">
      <alignment horizontal="center" vertical="center" textRotation="255"/>
      <protection locked="0"/>
    </xf>
    <xf numFmtId="0" fontId="54" fillId="24" borderId="210" xfId="97" applyFont="1" applyFill="1" applyBorder="1" applyAlignment="1" applyProtection="1">
      <alignment horizontal="distributed" vertical="center" indent="1"/>
      <protection locked="0"/>
    </xf>
    <xf numFmtId="0" fontId="0" fillId="24" borderId="212" xfId="97" applyFont="1" applyFill="1" applyBorder="1" applyAlignment="1" applyProtection="1">
      <alignment horizontal="distributed" vertical="center" indent="1"/>
      <protection locked="0"/>
    </xf>
    <xf numFmtId="0" fontId="0" fillId="24" borderId="213" xfId="97" applyFont="1" applyFill="1" applyBorder="1" applyAlignment="1" applyProtection="1">
      <alignment horizontal="distributed" vertical="center" indent="1"/>
      <protection locked="0"/>
    </xf>
    <xf numFmtId="0" fontId="0" fillId="24" borderId="217" xfId="97" applyFont="1" applyFill="1" applyBorder="1" applyAlignment="1" applyProtection="1">
      <alignment horizontal="distributed" vertical="center" indent="1"/>
      <protection locked="0"/>
    </xf>
    <xf numFmtId="0" fontId="0" fillId="24" borderId="286" xfId="97" applyFont="1" applyFill="1" applyBorder="1" applyAlignment="1" applyProtection="1">
      <alignment horizontal="distributed" vertical="center" indent="1"/>
      <protection locked="0"/>
    </xf>
    <xf numFmtId="0" fontId="0" fillId="24" borderId="256" xfId="97" applyFont="1" applyFill="1" applyBorder="1" applyAlignment="1" applyProtection="1">
      <alignment horizontal="distributed" vertical="center" indent="1"/>
      <protection locked="0"/>
    </xf>
    <xf numFmtId="0" fontId="54" fillId="24" borderId="73" xfId="97" applyFont="1" applyFill="1" applyBorder="1" applyAlignment="1" applyProtection="1">
      <alignment horizontal="left" vertical="center" shrinkToFit="1"/>
      <protection locked="0"/>
    </xf>
    <xf numFmtId="0" fontId="54" fillId="24" borderId="291" xfId="97" applyFont="1" applyFill="1" applyBorder="1" applyAlignment="1" applyProtection="1">
      <alignment horizontal="left" vertical="center" shrinkToFit="1"/>
      <protection locked="0"/>
    </xf>
    <xf numFmtId="0" fontId="54" fillId="24" borderId="76" xfId="97" applyFont="1" applyFill="1" applyBorder="1" applyAlignment="1" applyProtection="1">
      <alignment horizontal="left" vertical="center" shrinkToFit="1"/>
      <protection locked="0"/>
    </xf>
    <xf numFmtId="0" fontId="54" fillId="24" borderId="154" xfId="97" applyFont="1" applyFill="1" applyBorder="1" applyAlignment="1" applyProtection="1">
      <alignment horizontal="left" vertical="center" shrinkToFit="1"/>
      <protection locked="0"/>
    </xf>
    <xf numFmtId="0" fontId="54" fillId="24" borderId="167" xfId="97" applyFont="1" applyFill="1" applyBorder="1" applyAlignment="1" applyProtection="1">
      <alignment horizontal="left" vertical="center" shrinkToFit="1"/>
      <protection locked="0"/>
    </xf>
    <xf numFmtId="0" fontId="54" fillId="24" borderId="157" xfId="97" applyFont="1" applyFill="1" applyBorder="1" applyAlignment="1" applyProtection="1">
      <alignment horizontal="left" vertical="center" shrinkToFit="1"/>
      <protection locked="0"/>
    </xf>
    <xf numFmtId="0" fontId="54" fillId="24" borderId="212" xfId="97" applyFont="1" applyFill="1" applyBorder="1" applyAlignment="1" applyProtection="1">
      <alignment horizontal="distributed" vertical="center" indent="1"/>
      <protection locked="0"/>
    </xf>
    <xf numFmtId="0" fontId="54" fillId="24" borderId="286" xfId="97" applyFont="1" applyFill="1" applyBorder="1" applyAlignment="1" applyProtection="1">
      <alignment horizontal="distributed" vertical="center" indent="1"/>
      <protection locked="0"/>
    </xf>
    <xf numFmtId="0" fontId="54" fillId="24" borderId="256" xfId="97" applyFont="1" applyFill="1" applyBorder="1" applyAlignment="1" applyProtection="1">
      <alignment horizontal="distributed" vertical="center" indent="1"/>
      <protection locked="0"/>
    </xf>
    <xf numFmtId="0" fontId="54" fillId="24" borderId="73" xfId="97" applyFont="1" applyFill="1" applyBorder="1" applyAlignment="1" applyProtection="1">
      <alignment vertical="center"/>
      <protection locked="0"/>
    </xf>
    <xf numFmtId="0" fontId="54" fillId="24" borderId="291" xfId="97" applyFont="1" applyFill="1" applyBorder="1" applyAlignment="1" applyProtection="1">
      <alignment vertical="center"/>
      <protection locked="0"/>
    </xf>
    <xf numFmtId="0" fontId="54" fillId="24" borderId="76" xfId="97" applyFont="1" applyFill="1" applyBorder="1" applyAlignment="1" applyProtection="1">
      <alignment vertical="center"/>
      <protection locked="0"/>
    </xf>
    <xf numFmtId="0" fontId="54" fillId="24" borderId="154" xfId="97" applyFont="1" applyFill="1" applyBorder="1" applyAlignment="1" applyProtection="1">
      <alignment vertical="center"/>
      <protection locked="0"/>
    </xf>
    <xf numFmtId="0" fontId="54" fillId="24" borderId="167" xfId="97" applyFont="1" applyFill="1" applyBorder="1" applyAlignment="1" applyProtection="1">
      <alignment vertical="center"/>
      <protection locked="0"/>
    </xf>
    <xf numFmtId="0" fontId="54" fillId="24" borderId="157" xfId="97" applyFont="1" applyFill="1" applyBorder="1" applyAlignment="1" applyProtection="1">
      <alignment vertical="center"/>
      <protection locked="0"/>
    </xf>
    <xf numFmtId="0" fontId="54" fillId="24" borderId="213" xfId="97" applyFont="1" applyFill="1" applyBorder="1" applyAlignment="1" applyProtection="1">
      <alignment horizontal="distributed" vertical="center" indent="1"/>
      <protection locked="0"/>
    </xf>
    <xf numFmtId="0" fontId="0" fillId="24" borderId="297" xfId="97" applyFont="1" applyFill="1" applyBorder="1" applyAlignment="1" applyProtection="1">
      <alignment horizontal="distributed" vertical="center" indent="1"/>
      <protection locked="0"/>
    </xf>
    <xf numFmtId="0" fontId="0" fillId="24" borderId="35" xfId="97" applyFont="1" applyFill="1" applyBorder="1" applyAlignment="1" applyProtection="1">
      <alignment horizontal="distributed" vertical="center" indent="1"/>
      <protection locked="0"/>
    </xf>
    <xf numFmtId="0" fontId="54" fillId="24" borderId="81" xfId="97" applyFont="1" applyFill="1" applyBorder="1" applyAlignment="1" applyProtection="1">
      <alignment horizontal="left" vertical="center" shrinkToFit="1"/>
      <protection locked="0"/>
    </xf>
    <xf numFmtId="0" fontId="54" fillId="24" borderId="59" xfId="97" applyFont="1" applyFill="1" applyBorder="1" applyAlignment="1" applyProtection="1">
      <alignment horizontal="left" vertical="center" shrinkToFit="1"/>
      <protection locked="0"/>
    </xf>
    <xf numFmtId="0" fontId="54" fillId="24" borderId="70" xfId="97" applyFont="1" applyFill="1" applyBorder="1" applyAlignment="1" applyProtection="1">
      <alignment horizontal="left" vertical="center" shrinkToFit="1"/>
      <protection locked="0"/>
    </xf>
    <xf numFmtId="0" fontId="0" fillId="33" borderId="313" xfId="97" applyFont="1" applyFill="1" applyBorder="1" applyAlignment="1" applyProtection="1">
      <alignment horizontal="center" vertical="center"/>
      <protection locked="0"/>
    </xf>
    <xf numFmtId="0" fontId="0" fillId="33" borderId="295" xfId="97" applyFont="1" applyFill="1" applyBorder="1" applyAlignment="1" applyProtection="1">
      <alignment horizontal="center" vertical="center"/>
      <protection locked="0"/>
    </xf>
    <xf numFmtId="0" fontId="54" fillId="33" borderId="151" xfId="97" applyFont="1" applyFill="1" applyBorder="1" applyAlignment="1" applyProtection="1">
      <alignment vertical="center"/>
      <protection locked="0"/>
    </xf>
    <xf numFmtId="0" fontId="54" fillId="33" borderId="163" xfId="97" applyFont="1" applyFill="1" applyBorder="1" applyAlignment="1" applyProtection="1">
      <alignment vertical="center"/>
      <protection locked="0"/>
    </xf>
    <xf numFmtId="0" fontId="54" fillId="33" borderId="153" xfId="97" applyFont="1" applyFill="1" applyBorder="1" applyAlignment="1" applyProtection="1">
      <alignment vertical="center"/>
      <protection locked="0"/>
    </xf>
    <xf numFmtId="0" fontId="54" fillId="24" borderId="289" xfId="97" applyFont="1" applyFill="1" applyBorder="1" applyAlignment="1" applyProtection="1">
      <alignment horizontal="center" vertical="center" textRotation="255"/>
      <protection locked="0"/>
    </xf>
    <xf numFmtId="0" fontId="54" fillId="24" borderId="95" xfId="97" applyFont="1" applyFill="1" applyBorder="1" applyAlignment="1" applyProtection="1">
      <alignment horizontal="center" vertical="center" textRotation="255"/>
      <protection locked="0"/>
    </xf>
    <xf numFmtId="0" fontId="54" fillId="24" borderId="119" xfId="97" applyFont="1" applyFill="1" applyBorder="1" applyAlignment="1" applyProtection="1">
      <alignment horizontal="distributed" vertical="center" indent="1"/>
      <protection locked="0"/>
    </xf>
    <xf numFmtId="0" fontId="54" fillId="24" borderId="54" xfId="97" applyFont="1" applyFill="1" applyBorder="1" applyAlignment="1" applyProtection="1">
      <alignment horizontal="distributed" vertical="center" indent="1"/>
      <protection locked="0"/>
    </xf>
    <xf numFmtId="0" fontId="54" fillId="24" borderId="217" xfId="97" applyFont="1" applyFill="1" applyBorder="1" applyAlignment="1" applyProtection="1">
      <alignment horizontal="distributed" vertical="center" indent="1"/>
      <protection locked="0"/>
    </xf>
    <xf numFmtId="0" fontId="54" fillId="24" borderId="124" xfId="97" applyFont="1" applyFill="1" applyBorder="1" applyAlignment="1" applyProtection="1">
      <alignment vertical="center"/>
      <protection locked="0"/>
    </xf>
    <xf numFmtId="0" fontId="54" fillId="24" borderId="125" xfId="97" applyFont="1" applyFill="1" applyBorder="1" applyAlignment="1" applyProtection="1">
      <alignment vertical="center"/>
      <protection locked="0"/>
    </xf>
    <xf numFmtId="0" fontId="0" fillId="24" borderId="125" xfId="97" applyFont="1" applyFill="1" applyBorder="1" applyAlignment="1" applyProtection="1">
      <alignment vertical="center"/>
      <protection locked="0"/>
    </xf>
    <xf numFmtId="0" fontId="0" fillId="24" borderId="126" xfId="97" applyFont="1" applyFill="1" applyBorder="1" applyAlignment="1" applyProtection="1">
      <alignment vertical="center"/>
      <protection locked="0"/>
    </xf>
    <xf numFmtId="0" fontId="54" fillId="24" borderId="81" xfId="97" applyFont="1" applyFill="1" applyBorder="1" applyAlignment="1" applyProtection="1">
      <alignment vertical="center"/>
      <protection locked="0"/>
    </xf>
    <xf numFmtId="0" fontId="54" fillId="24" borderId="59" xfId="97" applyFont="1" applyFill="1" applyBorder="1" applyAlignment="1" applyProtection="1">
      <alignment vertical="center"/>
      <protection locked="0"/>
    </xf>
    <xf numFmtId="0" fontId="54" fillId="24" borderId="70" xfId="97" applyFont="1" applyFill="1" applyBorder="1" applyAlignment="1" applyProtection="1">
      <alignment vertical="center"/>
      <protection locked="0"/>
    </xf>
    <xf numFmtId="0" fontId="54" fillId="24" borderId="71" xfId="97" applyFont="1" applyFill="1" applyBorder="1" applyAlignment="1" applyProtection="1">
      <alignment vertical="center"/>
      <protection locked="0"/>
    </xf>
    <xf numFmtId="0" fontId="54" fillId="24" borderId="72" xfId="97" applyFont="1" applyFill="1" applyBorder="1" applyAlignment="1" applyProtection="1">
      <alignment vertical="center"/>
      <protection locked="0"/>
    </xf>
    <xf numFmtId="0" fontId="54" fillId="24" borderId="123" xfId="97" applyFont="1" applyFill="1" applyBorder="1" applyAlignment="1" applyProtection="1">
      <alignment vertical="center"/>
      <protection locked="0"/>
    </xf>
    <xf numFmtId="0" fontId="54" fillId="33" borderId="313" xfId="97" applyFont="1" applyFill="1" applyBorder="1" applyAlignment="1" applyProtection="1">
      <alignment horizontal="center" vertical="center"/>
      <protection locked="0"/>
    </xf>
    <xf numFmtId="0" fontId="54" fillId="33" borderId="295" xfId="97" applyFont="1" applyFill="1" applyBorder="1" applyAlignment="1" applyProtection="1">
      <alignment horizontal="center" vertical="center"/>
      <protection locked="0"/>
    </xf>
    <xf numFmtId="0" fontId="0" fillId="33" borderId="210" xfId="97" applyFont="1" applyFill="1" applyBorder="1" applyAlignment="1" applyProtection="1">
      <alignment horizontal="center" vertical="center"/>
      <protection locked="0"/>
    </xf>
    <xf numFmtId="0" fontId="0" fillId="33" borderId="212" xfId="97" applyFont="1" applyFill="1" applyBorder="1" applyAlignment="1" applyProtection="1">
      <alignment horizontal="center" vertical="center"/>
      <protection locked="0"/>
    </xf>
    <xf numFmtId="0" fontId="54" fillId="24" borderId="289" xfId="97" applyFont="1" applyFill="1" applyBorder="1" applyAlignment="1" applyProtection="1">
      <alignment horizontal="center" vertical="center" textRotation="255" wrapText="1"/>
      <protection locked="0"/>
    </xf>
    <xf numFmtId="0" fontId="54" fillId="24" borderId="290" xfId="97" applyFont="1" applyFill="1" applyBorder="1" applyAlignment="1" applyProtection="1">
      <alignment horizontal="center" vertical="center" textRotation="255" wrapText="1"/>
      <protection locked="0"/>
    </xf>
    <xf numFmtId="0" fontId="54" fillId="24" borderId="95" xfId="97" applyFont="1" applyFill="1" applyBorder="1" applyAlignment="1" applyProtection="1">
      <alignment horizontal="center" vertical="center" textRotation="255" wrapText="1"/>
      <protection locked="0"/>
    </xf>
    <xf numFmtId="0" fontId="54" fillId="33" borderId="119" xfId="97" applyFont="1" applyFill="1" applyBorder="1" applyAlignment="1" applyProtection="1">
      <alignment horizontal="center" vertical="center" shrinkToFit="1"/>
      <protection locked="0"/>
    </xf>
    <xf numFmtId="0" fontId="54" fillId="33" borderId="54" xfId="97" applyFont="1" applyFill="1" applyBorder="1" applyAlignment="1" applyProtection="1">
      <alignment horizontal="center" vertical="center" shrinkToFit="1"/>
      <protection locked="0"/>
    </xf>
    <xf numFmtId="0" fontId="54" fillId="33" borderId="124" xfId="97" applyFont="1" applyFill="1" applyBorder="1" applyAlignment="1" applyProtection="1">
      <alignment horizontal="left" vertical="center"/>
      <protection locked="0"/>
    </xf>
    <xf numFmtId="0" fontId="54" fillId="33" borderId="125" xfId="97" applyFont="1" applyFill="1" applyBorder="1" applyAlignment="1" applyProtection="1">
      <alignment horizontal="left" vertical="center"/>
      <protection locked="0"/>
    </xf>
    <xf numFmtId="0" fontId="54" fillId="33" borderId="126" xfId="97" applyFont="1" applyFill="1" applyBorder="1" applyAlignment="1" applyProtection="1">
      <alignment horizontal="left" vertical="center"/>
      <protection locked="0"/>
    </xf>
    <xf numFmtId="0" fontId="54" fillId="33" borderId="71" xfId="97" applyFont="1" applyFill="1" applyBorder="1" applyAlignment="1" applyProtection="1">
      <alignment vertical="center"/>
      <protection locked="0"/>
    </xf>
    <xf numFmtId="0" fontId="54" fillId="33" borderId="72" xfId="97" applyFont="1" applyFill="1" applyBorder="1" applyAlignment="1" applyProtection="1">
      <alignment vertical="center"/>
      <protection locked="0"/>
    </xf>
    <xf numFmtId="0" fontId="54" fillId="33" borderId="123" xfId="97" applyFont="1" applyFill="1" applyBorder="1" applyAlignment="1" applyProtection="1">
      <alignment vertical="center"/>
      <protection locked="0"/>
    </xf>
    <xf numFmtId="0" fontId="29" fillId="0" borderId="231" xfId="0" applyFont="1" applyBorder="1" applyAlignment="1">
      <alignment horizontal="center" textRotation="255" wrapText="1"/>
    </xf>
    <xf numFmtId="0" fontId="29" fillId="0" borderId="22" xfId="0" applyFont="1" applyBorder="1" applyAlignment="1">
      <alignment horizontal="center" textRotation="255" wrapText="1"/>
    </xf>
    <xf numFmtId="0" fontId="29" fillId="0" borderId="23" xfId="0" applyFont="1" applyBorder="1" applyAlignment="1">
      <alignment horizontal="center" textRotation="255" wrapText="1"/>
    </xf>
    <xf numFmtId="0" fontId="29" fillId="0" borderId="210" xfId="0" applyFont="1" applyBorder="1" applyAlignment="1">
      <alignment horizontal="distributed" vertical="center"/>
    </xf>
    <xf numFmtId="0" fontId="29" fillId="0" borderId="211" xfId="0" applyFont="1" applyBorder="1" applyAlignment="1">
      <alignment horizontal="distributed" vertical="center"/>
    </xf>
    <xf numFmtId="0" fontId="29" fillId="0" borderId="212" xfId="0" applyFont="1" applyBorder="1" applyAlignment="1">
      <alignment horizontal="distributed" vertical="center"/>
    </xf>
    <xf numFmtId="0" fontId="29" fillId="0" borderId="221" xfId="0" applyFont="1" applyBorder="1" applyAlignment="1">
      <alignment horizontal="distributed" vertical="center" wrapText="1"/>
    </xf>
    <xf numFmtId="0" fontId="29" fillId="0" borderId="220" xfId="0" applyFont="1" applyBorder="1" applyAlignment="1">
      <alignment horizontal="distributed" vertical="center" wrapText="1"/>
    </xf>
    <xf numFmtId="0" fontId="29" fillId="0" borderId="221" xfId="0" applyFont="1" applyBorder="1" applyAlignment="1">
      <alignment horizontal="distributed" vertical="center"/>
    </xf>
    <xf numFmtId="0" fontId="29" fillId="0" borderId="219" xfId="0" applyFont="1" applyBorder="1" applyAlignment="1">
      <alignment horizontal="distributed" vertical="center"/>
    </xf>
    <xf numFmtId="0" fontId="29" fillId="0" borderId="220" xfId="0" applyFont="1" applyBorder="1" applyAlignment="1">
      <alignment horizontal="distributed" vertical="center"/>
    </xf>
    <xf numFmtId="0" fontId="117" fillId="0" borderId="0" xfId="0" applyFont="1" applyAlignment="1">
      <alignment horizontal="center" vertical="center"/>
    </xf>
    <xf numFmtId="0" fontId="53" fillId="0" borderId="210" xfId="0" applyFont="1" applyBorder="1" applyAlignment="1">
      <alignment horizontal="distributed" vertical="center"/>
    </xf>
    <xf numFmtId="0" fontId="53" fillId="0" borderId="212" xfId="0" applyFont="1" applyBorder="1" applyAlignment="1">
      <alignment horizontal="distributed" vertical="center"/>
    </xf>
    <xf numFmtId="0" fontId="53" fillId="0" borderId="210" xfId="0" applyFont="1" applyBorder="1" applyAlignment="1">
      <alignment horizontal="center" vertical="center"/>
    </xf>
    <xf numFmtId="0" fontId="53" fillId="0" borderId="212" xfId="0" applyFont="1" applyBorder="1" applyAlignment="1">
      <alignment horizontal="center" vertical="center"/>
    </xf>
    <xf numFmtId="0" fontId="53" fillId="0" borderId="214" xfId="0" applyFont="1" applyBorder="1" applyAlignment="1">
      <alignment horizontal="center" vertical="center"/>
    </xf>
    <xf numFmtId="0" fontId="53" fillId="0" borderId="223" xfId="0" applyFont="1" applyBorder="1" applyAlignment="1">
      <alignment horizontal="center" vertical="center"/>
    </xf>
    <xf numFmtId="0" fontId="53" fillId="0" borderId="224" xfId="0" applyFont="1" applyBorder="1" applyAlignment="1">
      <alignment horizontal="center"/>
    </xf>
    <xf numFmtId="0" fontId="53" fillId="0" borderId="221" xfId="0" applyFont="1" applyBorder="1" applyAlignment="1">
      <alignment horizontal="distributed" vertical="center" wrapText="1"/>
    </xf>
    <xf numFmtId="0" fontId="53" fillId="0" borderId="220" xfId="0" applyFont="1" applyBorder="1" applyAlignment="1">
      <alignment horizontal="distributed" vertical="center" wrapText="1"/>
    </xf>
    <xf numFmtId="0" fontId="53" fillId="0" borderId="221" xfId="0" applyFont="1" applyBorder="1" applyAlignment="1">
      <alignment horizontal="distributed" vertical="center"/>
    </xf>
    <xf numFmtId="0" fontId="53" fillId="0" borderId="220" xfId="0" applyFont="1" applyBorder="1" applyAlignment="1">
      <alignment horizontal="distributed" vertical="center"/>
    </xf>
    <xf numFmtId="0" fontId="29" fillId="0" borderId="0" xfId="0" applyFont="1" applyBorder="1" applyAlignment="1">
      <alignment horizontal="distributed" vertical="center"/>
    </xf>
    <xf numFmtId="0" fontId="29" fillId="0" borderId="210" xfId="0" applyFont="1" applyBorder="1" applyAlignment="1">
      <alignment horizontal="center" vertical="center"/>
    </xf>
    <xf numFmtId="0" fontId="29" fillId="0" borderId="212" xfId="0" applyFont="1" applyBorder="1" applyAlignment="1">
      <alignment horizontal="center" vertical="center"/>
    </xf>
    <xf numFmtId="0" fontId="29" fillId="0" borderId="214" xfId="0" applyFont="1" applyBorder="1" applyAlignment="1">
      <alignment horizontal="center" vertical="center"/>
    </xf>
    <xf numFmtId="0" fontId="29" fillId="0" borderId="223" xfId="0" applyFont="1" applyBorder="1" applyAlignment="1">
      <alignment horizontal="center" vertical="center"/>
    </xf>
    <xf numFmtId="0" fontId="29" fillId="0" borderId="210" xfId="0" applyFont="1" applyBorder="1" applyAlignment="1">
      <alignment horizontal="left" vertical="center" wrapText="1"/>
    </xf>
    <xf numFmtId="0" fontId="29" fillId="0" borderId="211" xfId="0" applyFont="1" applyBorder="1" applyAlignment="1">
      <alignment horizontal="left" vertical="center"/>
    </xf>
    <xf numFmtId="0" fontId="29" fillId="0" borderId="212" xfId="0" applyFont="1" applyBorder="1" applyAlignment="1">
      <alignment horizontal="left" vertical="center"/>
    </xf>
    <xf numFmtId="0" fontId="29" fillId="0" borderId="214" xfId="0" applyFont="1" applyBorder="1" applyAlignment="1">
      <alignment horizontal="left" vertical="center"/>
    </xf>
    <xf numFmtId="0" fontId="29" fillId="0" borderId="215" xfId="0" applyFont="1" applyBorder="1" applyAlignment="1">
      <alignment horizontal="left" vertical="center"/>
    </xf>
    <xf numFmtId="0" fontId="29" fillId="0" borderId="223" xfId="0" applyFont="1" applyBorder="1" applyAlignment="1">
      <alignment horizontal="left" vertical="center"/>
    </xf>
    <xf numFmtId="0" fontId="106" fillId="27" borderId="0" xfId="0" applyFont="1" applyFill="1" applyAlignment="1">
      <alignment horizontal="left" vertical="center"/>
    </xf>
    <xf numFmtId="0" fontId="57" fillId="27" borderId="219" xfId="0" applyFont="1" applyFill="1" applyBorder="1" applyAlignment="1">
      <alignment horizontal="center" vertical="center" wrapText="1"/>
    </xf>
    <xf numFmtId="0" fontId="24" fillId="27" borderId="219" xfId="0" applyFont="1" applyFill="1" applyBorder="1" applyAlignment="1">
      <alignment horizontal="distributed" vertical="center" wrapText="1"/>
    </xf>
    <xf numFmtId="0" fontId="57" fillId="0" borderId="210" xfId="0" applyFont="1" applyFill="1" applyBorder="1" applyAlignment="1">
      <alignment horizontal="center" vertical="center" wrapText="1"/>
    </xf>
    <xf numFmtId="0" fontId="57" fillId="0" borderId="211" xfId="0" applyFont="1" applyFill="1" applyBorder="1" applyAlignment="1">
      <alignment horizontal="center" vertical="center" wrapText="1"/>
    </xf>
    <xf numFmtId="0" fontId="57" fillId="0" borderId="212" xfId="0" applyFont="1" applyFill="1" applyBorder="1" applyAlignment="1">
      <alignment horizontal="center" vertical="center" wrapText="1"/>
    </xf>
    <xf numFmtId="0" fontId="57" fillId="0" borderId="213" xfId="0" applyFont="1" applyFill="1" applyBorder="1" applyAlignment="1">
      <alignment horizontal="center" vertical="center" wrapText="1"/>
    </xf>
    <xf numFmtId="0" fontId="57" fillId="0" borderId="0" xfId="0" applyFont="1" applyFill="1" applyBorder="1" applyAlignment="1">
      <alignment horizontal="center" vertical="center" wrapText="1"/>
    </xf>
    <xf numFmtId="0" fontId="57" fillId="0" borderId="217" xfId="0" applyFont="1" applyFill="1" applyBorder="1" applyAlignment="1">
      <alignment horizontal="center" vertical="center" wrapText="1"/>
    </xf>
    <xf numFmtId="0" fontId="57" fillId="0" borderId="214" xfId="0" applyFont="1" applyFill="1" applyBorder="1" applyAlignment="1">
      <alignment horizontal="center" vertical="center" wrapText="1"/>
    </xf>
    <xf numFmtId="0" fontId="57" fillId="0" borderId="215" xfId="0" applyFont="1" applyFill="1" applyBorder="1" applyAlignment="1">
      <alignment horizontal="center" vertical="center" wrapText="1"/>
    </xf>
    <xf numFmtId="0" fontId="57" fillId="0" borderId="223" xfId="0" applyFont="1" applyFill="1" applyBorder="1" applyAlignment="1">
      <alignment horizontal="center" vertical="center" wrapText="1"/>
    </xf>
    <xf numFmtId="0" fontId="21" fillId="0" borderId="210" xfId="0" applyFont="1" applyFill="1" applyBorder="1" applyAlignment="1">
      <alignment horizontal="center" vertical="center" wrapText="1"/>
    </xf>
    <xf numFmtId="0" fontId="21" fillId="0" borderId="211" xfId="0" applyFont="1" applyFill="1" applyBorder="1" applyAlignment="1">
      <alignment horizontal="center" vertical="center" wrapText="1"/>
    </xf>
    <xf numFmtId="0" fontId="21" fillId="0" borderId="212" xfId="0" applyFont="1" applyFill="1" applyBorder="1" applyAlignment="1">
      <alignment horizontal="center" vertical="center" wrapText="1"/>
    </xf>
    <xf numFmtId="0" fontId="21" fillId="0" borderId="213" xfId="0" applyFont="1" applyFill="1" applyBorder="1" applyAlignment="1">
      <alignment horizontal="center" vertical="center" wrapText="1"/>
    </xf>
    <xf numFmtId="0" fontId="21" fillId="0" borderId="0" xfId="0" applyFont="1" applyFill="1" applyBorder="1" applyAlignment="1">
      <alignment horizontal="center" vertical="center" wrapText="1"/>
    </xf>
    <xf numFmtId="0" fontId="21" fillId="0" borderId="217" xfId="0" applyFont="1" applyFill="1" applyBorder="1" applyAlignment="1">
      <alignment horizontal="center" vertical="center" wrapText="1"/>
    </xf>
    <xf numFmtId="0" fontId="21" fillId="0" borderId="214" xfId="0" applyFont="1" applyFill="1" applyBorder="1" applyAlignment="1">
      <alignment horizontal="center" vertical="center" wrapText="1"/>
    </xf>
    <xf numFmtId="0" fontId="21" fillId="0" borderId="215" xfId="0" applyFont="1" applyFill="1" applyBorder="1" applyAlignment="1">
      <alignment horizontal="center" vertical="center" wrapText="1"/>
    </xf>
    <xf numFmtId="0" fontId="21" fillId="0" borderId="223" xfId="0" applyFont="1" applyFill="1" applyBorder="1" applyAlignment="1">
      <alignment horizontal="center" vertical="center" wrapText="1"/>
    </xf>
    <xf numFmtId="0" fontId="24" fillId="27" borderId="210" xfId="0" applyFont="1" applyFill="1" applyBorder="1" applyAlignment="1">
      <alignment horizontal="distributed" vertical="center"/>
    </xf>
    <xf numFmtId="0" fontId="21" fillId="27" borderId="211" xfId="0" applyFont="1" applyFill="1" applyBorder="1" applyAlignment="1">
      <alignment horizontal="distributed" vertical="center"/>
    </xf>
    <xf numFmtId="0" fontId="21" fillId="27" borderId="212" xfId="0" applyFont="1" applyFill="1" applyBorder="1" applyAlignment="1">
      <alignment horizontal="distributed" vertical="center"/>
    </xf>
    <xf numFmtId="0" fontId="21" fillId="27" borderId="214" xfId="0" applyFont="1" applyFill="1" applyBorder="1" applyAlignment="1">
      <alignment horizontal="distributed" vertical="center"/>
    </xf>
    <xf numFmtId="0" fontId="21" fillId="27" borderId="215" xfId="0" applyFont="1" applyFill="1" applyBorder="1" applyAlignment="1">
      <alignment horizontal="distributed" vertical="center"/>
    </xf>
    <xf numFmtId="0" fontId="21" fillId="27" borderId="223" xfId="0" applyFont="1" applyFill="1" applyBorder="1" applyAlignment="1">
      <alignment horizontal="distributed" vertical="center"/>
    </xf>
    <xf numFmtId="0" fontId="21" fillId="27" borderId="210" xfId="0" applyFont="1" applyFill="1" applyBorder="1" applyAlignment="1">
      <alignment vertical="center"/>
    </xf>
    <xf numFmtId="0" fontId="21" fillId="27" borderId="211" xfId="0" applyFont="1" applyFill="1" applyBorder="1" applyAlignment="1">
      <alignment vertical="center"/>
    </xf>
    <xf numFmtId="0" fontId="21" fillId="27" borderId="212" xfId="0" applyFont="1" applyFill="1" applyBorder="1" applyAlignment="1">
      <alignment vertical="center"/>
    </xf>
    <xf numFmtId="0" fontId="21" fillId="27" borderId="214" xfId="0" applyFont="1" applyFill="1" applyBorder="1" applyAlignment="1">
      <alignment vertical="center"/>
    </xf>
    <xf numFmtId="0" fontId="21" fillId="27" borderId="215" xfId="0" applyFont="1" applyFill="1" applyBorder="1" applyAlignment="1">
      <alignment vertical="center"/>
    </xf>
    <xf numFmtId="0" fontId="21" fillId="27" borderId="223" xfId="0" applyFont="1" applyFill="1" applyBorder="1" applyAlignment="1">
      <alignment vertical="center"/>
    </xf>
    <xf numFmtId="0" fontId="24" fillId="27" borderId="210" xfId="0" applyFont="1" applyFill="1" applyBorder="1" applyAlignment="1">
      <alignment horizontal="distributed" vertical="center" wrapText="1"/>
    </xf>
    <xf numFmtId="0" fontId="24" fillId="27" borderId="211" xfId="0" applyFont="1" applyFill="1" applyBorder="1" applyAlignment="1">
      <alignment horizontal="distributed" vertical="center" wrapText="1"/>
    </xf>
    <xf numFmtId="0" fontId="24" fillId="27" borderId="212" xfId="0" applyFont="1" applyFill="1" applyBorder="1" applyAlignment="1">
      <alignment horizontal="distributed" vertical="center" wrapText="1"/>
    </xf>
    <xf numFmtId="0" fontId="24" fillId="27" borderId="214" xfId="0" applyFont="1" applyFill="1" applyBorder="1" applyAlignment="1">
      <alignment horizontal="distributed" vertical="center" wrapText="1"/>
    </xf>
    <xf numFmtId="0" fontId="24" fillId="27" borderId="215" xfId="0" applyFont="1" applyFill="1" applyBorder="1" applyAlignment="1">
      <alignment horizontal="distributed" vertical="center" wrapText="1"/>
    </xf>
    <xf numFmtId="0" fontId="24" fillId="27" borderId="223" xfId="0" applyFont="1" applyFill="1" applyBorder="1" applyAlignment="1">
      <alignment horizontal="distributed" vertical="center" wrapText="1"/>
    </xf>
    <xf numFmtId="0" fontId="21" fillId="0" borderId="210" xfId="0" applyFont="1" applyFill="1" applyBorder="1" applyAlignment="1">
      <alignment horizontal="center" vertical="center"/>
    </xf>
    <xf numFmtId="0" fontId="21" fillId="0" borderId="211" xfId="0" applyFont="1" applyFill="1" applyBorder="1" applyAlignment="1">
      <alignment horizontal="center" vertical="center"/>
    </xf>
    <xf numFmtId="0" fontId="21" fillId="0" borderId="212" xfId="0" applyFont="1" applyFill="1" applyBorder="1" applyAlignment="1">
      <alignment horizontal="center" vertical="center"/>
    </xf>
    <xf numFmtId="0" fontId="21" fillId="0" borderId="213" xfId="0" applyFont="1" applyFill="1" applyBorder="1" applyAlignment="1">
      <alignment horizontal="center" vertical="center"/>
    </xf>
    <xf numFmtId="0" fontId="21" fillId="0" borderId="0" xfId="0" applyFont="1" applyFill="1" applyBorder="1" applyAlignment="1">
      <alignment horizontal="center" vertical="center"/>
    </xf>
    <xf numFmtId="0" fontId="21" fillId="0" borderId="217" xfId="0" applyFont="1" applyFill="1" applyBorder="1" applyAlignment="1">
      <alignment horizontal="center" vertical="center"/>
    </xf>
    <xf numFmtId="0" fontId="21" fillId="0" borderId="214" xfId="0" applyFont="1" applyFill="1" applyBorder="1" applyAlignment="1">
      <alignment horizontal="center" vertical="center"/>
    </xf>
    <xf numFmtId="0" fontId="21" fillId="0" borderId="215" xfId="0" applyFont="1" applyFill="1" applyBorder="1" applyAlignment="1">
      <alignment horizontal="center" vertical="center"/>
    </xf>
    <xf numFmtId="0" fontId="21" fillId="0" borderId="223" xfId="0" applyFont="1" applyFill="1" applyBorder="1" applyAlignment="1">
      <alignment horizontal="center" vertical="center"/>
    </xf>
    <xf numFmtId="0" fontId="57" fillId="27" borderId="211" xfId="0" applyFont="1" applyFill="1" applyBorder="1" applyAlignment="1">
      <alignment horizontal="distributed" vertical="center" wrapText="1"/>
    </xf>
    <xf numFmtId="0" fontId="57" fillId="27" borderId="215" xfId="0" applyFont="1" applyFill="1" applyBorder="1" applyAlignment="1">
      <alignment horizontal="distributed" vertical="center" wrapText="1"/>
    </xf>
    <xf numFmtId="0" fontId="105" fillId="27" borderId="210" xfId="0" applyFont="1" applyFill="1" applyBorder="1" applyAlignment="1">
      <alignment vertical="center" wrapText="1"/>
    </xf>
    <xf numFmtId="0" fontId="105" fillId="27" borderId="211" xfId="0" applyFont="1" applyFill="1" applyBorder="1" applyAlignment="1">
      <alignment vertical="center" wrapText="1"/>
    </xf>
    <xf numFmtId="0" fontId="105" fillId="27" borderId="212" xfId="0" applyFont="1" applyFill="1" applyBorder="1" applyAlignment="1">
      <alignment vertical="center" wrapText="1"/>
    </xf>
    <xf numFmtId="0" fontId="105" fillId="27" borderId="214" xfId="0" applyFont="1" applyFill="1" applyBorder="1" applyAlignment="1">
      <alignment vertical="center" wrapText="1"/>
    </xf>
    <xf numFmtId="0" fontId="105" fillId="27" borderId="215" xfId="0" applyFont="1" applyFill="1" applyBorder="1" applyAlignment="1">
      <alignment vertical="center" wrapText="1"/>
    </xf>
    <xf numFmtId="0" fontId="105" fillId="27" borderId="223" xfId="0" applyFont="1" applyFill="1" applyBorder="1" applyAlignment="1">
      <alignment vertical="center" wrapText="1"/>
    </xf>
    <xf numFmtId="0" fontId="24" fillId="27" borderId="211" xfId="0" applyFont="1" applyFill="1" applyBorder="1" applyAlignment="1">
      <alignment horizontal="distributed" vertical="center"/>
    </xf>
    <xf numFmtId="0" fontId="24" fillId="27" borderId="215" xfId="0" applyFont="1" applyFill="1" applyBorder="1" applyAlignment="1">
      <alignment horizontal="distributed" vertical="center"/>
    </xf>
    <xf numFmtId="0" fontId="24" fillId="27" borderId="0" xfId="0" applyFont="1" applyFill="1" applyAlignment="1">
      <alignment horizontal="distributed" vertical="center" wrapText="1"/>
    </xf>
    <xf numFmtId="0" fontId="105" fillId="27" borderId="211" xfId="0" applyFont="1" applyFill="1" applyBorder="1" applyAlignment="1">
      <alignment horizontal="distributed" vertical="center" wrapText="1"/>
    </xf>
    <xf numFmtId="0" fontId="105" fillId="27" borderId="215" xfId="0" applyFont="1" applyFill="1" applyBorder="1" applyAlignment="1">
      <alignment horizontal="distributed" vertical="center" wrapText="1"/>
    </xf>
    <xf numFmtId="0" fontId="21" fillId="27" borderId="210" xfId="0" applyFont="1" applyFill="1" applyBorder="1" applyAlignment="1">
      <alignment horizontal="center" vertical="center"/>
    </xf>
    <xf numFmtId="0" fontId="21" fillId="27" borderId="211" xfId="0" applyFont="1" applyFill="1" applyBorder="1" applyAlignment="1">
      <alignment horizontal="center" vertical="center"/>
    </xf>
    <xf numFmtId="0" fontId="21" fillId="27" borderId="212" xfId="0" applyFont="1" applyFill="1" applyBorder="1" applyAlignment="1">
      <alignment horizontal="center" vertical="center"/>
    </xf>
    <xf numFmtId="0" fontId="21" fillId="27" borderId="214" xfId="0" applyFont="1" applyFill="1" applyBorder="1" applyAlignment="1">
      <alignment horizontal="center" vertical="center"/>
    </xf>
    <xf numFmtId="0" fontId="21" fillId="27" borderId="215" xfId="0" applyFont="1" applyFill="1" applyBorder="1" applyAlignment="1">
      <alignment horizontal="center" vertical="center"/>
    </xf>
    <xf numFmtId="0" fontId="21" fillId="27" borderId="223" xfId="0" applyFont="1" applyFill="1" applyBorder="1" applyAlignment="1">
      <alignment horizontal="center" vertical="center"/>
    </xf>
    <xf numFmtId="0" fontId="21" fillId="27" borderId="210" xfId="0" applyFont="1" applyFill="1" applyBorder="1" applyAlignment="1">
      <alignment horizontal="center" vertical="center" justifyLastLine="1"/>
    </xf>
    <xf numFmtId="0" fontId="21" fillId="27" borderId="211" xfId="0" applyFont="1" applyFill="1" applyBorder="1" applyAlignment="1">
      <alignment horizontal="center" vertical="center" justifyLastLine="1"/>
    </xf>
    <xf numFmtId="0" fontId="21" fillId="27" borderId="212" xfId="0" applyFont="1" applyFill="1" applyBorder="1" applyAlignment="1">
      <alignment horizontal="center" vertical="center" justifyLastLine="1"/>
    </xf>
    <xf numFmtId="0" fontId="21" fillId="27" borderId="213" xfId="0" applyFont="1" applyFill="1" applyBorder="1" applyAlignment="1">
      <alignment horizontal="center" vertical="center" justifyLastLine="1"/>
    </xf>
    <xf numFmtId="0" fontId="21" fillId="27" borderId="0" xfId="0" applyFont="1" applyFill="1" applyBorder="1" applyAlignment="1">
      <alignment horizontal="center" vertical="center" justifyLastLine="1"/>
    </xf>
    <xf numFmtId="0" fontId="21" fillId="27" borderId="217" xfId="0" applyFont="1" applyFill="1" applyBorder="1" applyAlignment="1">
      <alignment horizontal="center" vertical="center" justifyLastLine="1"/>
    </xf>
    <xf numFmtId="0" fontId="21" fillId="27" borderId="213" xfId="0" applyFont="1" applyFill="1" applyBorder="1" applyAlignment="1">
      <alignment horizontal="center" vertical="center"/>
    </xf>
    <xf numFmtId="0" fontId="21" fillId="27" borderId="0" xfId="0" applyFont="1" applyFill="1" applyBorder="1" applyAlignment="1">
      <alignment horizontal="center" vertical="center"/>
    </xf>
    <xf numFmtId="0" fontId="21" fillId="27" borderId="217" xfId="0" applyFont="1" applyFill="1" applyBorder="1" applyAlignment="1">
      <alignment horizontal="center" vertical="center"/>
    </xf>
    <xf numFmtId="0" fontId="23" fillId="27" borderId="211" xfId="0" applyFont="1" applyFill="1" applyBorder="1" applyAlignment="1">
      <alignment horizontal="center" vertical="center"/>
    </xf>
    <xf numFmtId="0" fontId="23" fillId="27" borderId="212" xfId="0" applyFont="1" applyFill="1" applyBorder="1" applyAlignment="1">
      <alignment horizontal="center" vertical="center"/>
    </xf>
    <xf numFmtId="0" fontId="23" fillId="27" borderId="215" xfId="0" applyFont="1" applyFill="1" applyBorder="1" applyAlignment="1">
      <alignment horizontal="center" vertical="center"/>
    </xf>
    <xf numFmtId="0" fontId="23" fillId="27" borderId="223" xfId="0" applyFont="1" applyFill="1" applyBorder="1" applyAlignment="1">
      <alignment horizontal="center" vertical="center"/>
    </xf>
    <xf numFmtId="0" fontId="21" fillId="27" borderId="210" xfId="0" applyFont="1" applyFill="1" applyBorder="1" applyAlignment="1">
      <alignment horizontal="center" vertical="center" wrapText="1"/>
    </xf>
    <xf numFmtId="0" fontId="0" fillId="0" borderId="211" xfId="0" applyBorder="1" applyAlignment="1">
      <alignment vertical="center"/>
    </xf>
    <xf numFmtId="0" fontId="0" fillId="0" borderId="212" xfId="0" applyBorder="1" applyAlignment="1">
      <alignment vertical="center"/>
    </xf>
    <xf numFmtId="0" fontId="0" fillId="0" borderId="213" xfId="0" applyBorder="1" applyAlignment="1">
      <alignment vertical="center"/>
    </xf>
    <xf numFmtId="0" fontId="0" fillId="0" borderId="0" xfId="0" applyAlignment="1">
      <alignment vertical="center"/>
    </xf>
    <xf numFmtId="0" fontId="0" fillId="0" borderId="217" xfId="0" applyBorder="1" applyAlignment="1">
      <alignment vertical="center"/>
    </xf>
    <xf numFmtId="0" fontId="0" fillId="0" borderId="214" xfId="0" applyBorder="1" applyAlignment="1">
      <alignment vertical="center"/>
    </xf>
    <xf numFmtId="0" fontId="0" fillId="0" borderId="215" xfId="0" applyBorder="1" applyAlignment="1">
      <alignment vertical="center"/>
    </xf>
    <xf numFmtId="0" fontId="0" fillId="0" borderId="223" xfId="0" applyBorder="1" applyAlignment="1">
      <alignment vertical="center"/>
    </xf>
    <xf numFmtId="0" fontId="21" fillId="27" borderId="211" xfId="0" applyFont="1" applyFill="1" applyBorder="1" applyAlignment="1">
      <alignment horizontal="center" vertical="center" wrapText="1"/>
    </xf>
    <xf numFmtId="0" fontId="21" fillId="27" borderId="0" xfId="0" applyFont="1" applyFill="1" applyBorder="1" applyAlignment="1">
      <alignment horizontal="center" vertical="center" wrapText="1"/>
    </xf>
    <xf numFmtId="0" fontId="21" fillId="27" borderId="215" xfId="0" applyFont="1" applyFill="1" applyBorder="1" applyAlignment="1">
      <alignment horizontal="center" vertical="center" wrapText="1"/>
    </xf>
    <xf numFmtId="0" fontId="23" fillId="27" borderId="210" xfId="0" applyFont="1" applyFill="1" applyBorder="1" applyAlignment="1">
      <alignment horizontal="left" vertical="center" wrapText="1"/>
    </xf>
    <xf numFmtId="0" fontId="23" fillId="27" borderId="211" xfId="0" applyFont="1" applyFill="1" applyBorder="1" applyAlignment="1">
      <alignment horizontal="left" vertical="center" wrapText="1"/>
    </xf>
    <xf numFmtId="0" fontId="23" fillId="27" borderId="212" xfId="0" applyFont="1" applyFill="1" applyBorder="1" applyAlignment="1">
      <alignment horizontal="left" vertical="center" wrapText="1"/>
    </xf>
    <xf numFmtId="0" fontId="23" fillId="27" borderId="213" xfId="0" applyFont="1" applyFill="1" applyBorder="1" applyAlignment="1">
      <alignment horizontal="left" vertical="center" wrapText="1"/>
    </xf>
    <xf numFmtId="0" fontId="23" fillId="27" borderId="0" xfId="0" applyFont="1" applyFill="1" applyBorder="1" applyAlignment="1">
      <alignment horizontal="left" vertical="center" wrapText="1"/>
    </xf>
    <xf numFmtId="0" fontId="23" fillId="27" borderId="217" xfId="0" applyFont="1" applyFill="1" applyBorder="1" applyAlignment="1">
      <alignment horizontal="left" vertical="center" wrapText="1"/>
    </xf>
    <xf numFmtId="0" fontId="21" fillId="27" borderId="214" xfId="0" applyFont="1" applyFill="1" applyBorder="1" applyAlignment="1">
      <alignment horizontal="center" vertical="center" justifyLastLine="1"/>
    </xf>
    <xf numFmtId="0" fontId="21" fillId="27" borderId="215" xfId="0" applyFont="1" applyFill="1" applyBorder="1" applyAlignment="1">
      <alignment horizontal="center" vertical="center" justifyLastLine="1"/>
    </xf>
    <xf numFmtId="0" fontId="21" fillId="27" borderId="223" xfId="0" applyFont="1" applyFill="1" applyBorder="1" applyAlignment="1">
      <alignment horizontal="center" vertical="center" justifyLastLine="1"/>
    </xf>
    <xf numFmtId="0" fontId="105" fillId="27" borderId="211" xfId="0" applyFont="1" applyFill="1" applyBorder="1" applyAlignment="1">
      <alignment horizontal="center" vertical="center" wrapText="1"/>
    </xf>
    <xf numFmtId="0" fontId="105" fillId="27" borderId="215" xfId="0" applyFont="1" applyFill="1" applyBorder="1" applyAlignment="1">
      <alignment horizontal="center" vertical="center" wrapText="1"/>
    </xf>
    <xf numFmtId="0" fontId="105" fillId="27" borderId="224" xfId="0" applyFont="1" applyFill="1" applyBorder="1" applyAlignment="1">
      <alignment horizontal="center" vertical="center" wrapText="1"/>
    </xf>
    <xf numFmtId="0" fontId="105" fillId="27" borderId="212" xfId="0" applyFont="1" applyFill="1" applyBorder="1" applyAlignment="1">
      <alignment horizontal="center" vertical="center" wrapText="1"/>
    </xf>
    <xf numFmtId="0" fontId="105" fillId="27" borderId="223" xfId="0" applyFont="1" applyFill="1" applyBorder="1" applyAlignment="1">
      <alignment horizontal="center" vertical="center" wrapText="1"/>
    </xf>
    <xf numFmtId="0" fontId="23" fillId="27" borderId="210" xfId="0" applyFont="1" applyFill="1" applyBorder="1" applyAlignment="1">
      <alignment horizontal="center" vertical="center" wrapText="1"/>
    </xf>
    <xf numFmtId="0" fontId="23" fillId="27" borderId="211" xfId="0" applyFont="1" applyFill="1" applyBorder="1" applyAlignment="1">
      <alignment horizontal="center" vertical="center" wrapText="1"/>
    </xf>
    <xf numFmtId="0" fontId="23" fillId="27" borderId="212" xfId="0" applyFont="1" applyFill="1" applyBorder="1" applyAlignment="1">
      <alignment horizontal="center" vertical="center" wrapText="1"/>
    </xf>
    <xf numFmtId="0" fontId="23" fillId="27" borderId="213" xfId="0" applyFont="1" applyFill="1" applyBorder="1" applyAlignment="1">
      <alignment horizontal="center" vertical="center" wrapText="1"/>
    </xf>
    <xf numFmtId="0" fontId="23" fillId="27" borderId="0" xfId="0" applyFont="1" applyFill="1" applyBorder="1" applyAlignment="1">
      <alignment horizontal="center" vertical="center" wrapText="1"/>
    </xf>
    <xf numFmtId="0" fontId="23" fillId="27" borderId="217" xfId="0" applyFont="1" applyFill="1" applyBorder="1" applyAlignment="1">
      <alignment horizontal="center" vertical="center" wrapText="1"/>
    </xf>
    <xf numFmtId="0" fontId="21" fillId="27" borderId="224" xfId="0" applyFont="1" applyFill="1" applyBorder="1" applyAlignment="1">
      <alignment horizontal="center" vertical="center" wrapText="1"/>
    </xf>
    <xf numFmtId="0" fontId="21" fillId="27" borderId="212" xfId="0" applyFont="1" applyFill="1" applyBorder="1" applyAlignment="1">
      <alignment horizontal="center" vertical="center" wrapText="1"/>
    </xf>
    <xf numFmtId="0" fontId="21" fillId="27" borderId="223" xfId="0" applyFont="1" applyFill="1" applyBorder="1" applyAlignment="1">
      <alignment horizontal="center" vertical="center" wrapText="1"/>
    </xf>
    <xf numFmtId="0" fontId="21" fillId="27" borderId="210" xfId="0" applyFont="1" applyFill="1" applyBorder="1" applyAlignment="1">
      <alignment horizontal="left" vertical="center"/>
    </xf>
    <xf numFmtId="0" fontId="21" fillId="27" borderId="211" xfId="0" applyFont="1" applyFill="1" applyBorder="1" applyAlignment="1">
      <alignment horizontal="left" vertical="center"/>
    </xf>
    <xf numFmtId="0" fontId="21" fillId="27" borderId="212" xfId="0" applyFont="1" applyFill="1" applyBorder="1" applyAlignment="1">
      <alignment horizontal="left" vertical="center"/>
    </xf>
    <xf numFmtId="0" fontId="21" fillId="27" borderId="214" xfId="0" applyFont="1" applyFill="1" applyBorder="1" applyAlignment="1">
      <alignment horizontal="left" vertical="center"/>
    </xf>
    <xf numFmtId="0" fontId="21" fillId="27" borderId="215" xfId="0" applyFont="1" applyFill="1" applyBorder="1" applyAlignment="1">
      <alignment horizontal="left" vertical="center"/>
    </xf>
    <xf numFmtId="0" fontId="21" fillId="27" borderId="223" xfId="0" applyFont="1" applyFill="1" applyBorder="1" applyAlignment="1">
      <alignment horizontal="left" vertical="center"/>
    </xf>
    <xf numFmtId="0" fontId="21" fillId="27" borderId="211" xfId="0" applyFont="1" applyFill="1" applyBorder="1" applyAlignment="1">
      <alignment horizontal="distributed" vertical="center" wrapText="1"/>
    </xf>
    <xf numFmtId="0" fontId="21" fillId="27" borderId="0" xfId="0" applyFont="1" applyFill="1" applyAlignment="1">
      <alignment horizontal="distributed" vertical="center" wrapText="1"/>
    </xf>
    <xf numFmtId="0" fontId="21" fillId="27" borderId="215" xfId="0" applyFont="1" applyFill="1" applyBorder="1" applyAlignment="1">
      <alignment horizontal="distributed" vertical="center" wrapText="1"/>
    </xf>
    <xf numFmtId="0" fontId="21" fillId="27" borderId="0" xfId="0" applyFont="1" applyFill="1" applyAlignment="1">
      <alignment horizontal="distributed" vertical="center"/>
    </xf>
    <xf numFmtId="0" fontId="23" fillId="27" borderId="0" xfId="0" applyFont="1" applyFill="1" applyAlignment="1">
      <alignment horizontal="center" vertical="center" wrapText="1"/>
    </xf>
    <xf numFmtId="0" fontId="23" fillId="27" borderId="214" xfId="0" applyFont="1" applyFill="1" applyBorder="1" applyAlignment="1">
      <alignment horizontal="center" vertical="center" wrapText="1"/>
    </xf>
    <xf numFmtId="0" fontId="23" fillId="27" borderId="215" xfId="0" applyFont="1" applyFill="1" applyBorder="1" applyAlignment="1">
      <alignment horizontal="center" vertical="center" wrapText="1"/>
    </xf>
    <xf numFmtId="0" fontId="21" fillId="27" borderId="210" xfId="0" applyFont="1" applyFill="1" applyBorder="1" applyAlignment="1">
      <alignment horizontal="right" vertical="center"/>
    </xf>
    <xf numFmtId="0" fontId="21" fillId="27" borderId="211" xfId="0" applyFont="1" applyFill="1" applyBorder="1" applyAlignment="1">
      <alignment horizontal="right" vertical="center"/>
    </xf>
    <xf numFmtId="0" fontId="21" fillId="27" borderId="212" xfId="0" applyFont="1" applyFill="1" applyBorder="1" applyAlignment="1">
      <alignment horizontal="right" vertical="center"/>
    </xf>
    <xf numFmtId="0" fontId="21" fillId="27" borderId="213" xfId="0" applyFont="1" applyFill="1" applyBorder="1" applyAlignment="1">
      <alignment horizontal="right" vertical="center"/>
    </xf>
    <xf numFmtId="0" fontId="21" fillId="27" borderId="0" xfId="0" applyFont="1" applyFill="1" applyAlignment="1">
      <alignment horizontal="right" vertical="center"/>
    </xf>
    <xf numFmtId="0" fontId="21" fillId="27" borderId="217" xfId="0" applyFont="1" applyFill="1" applyBorder="1" applyAlignment="1">
      <alignment horizontal="right" vertical="center"/>
    </xf>
    <xf numFmtId="0" fontId="21" fillId="27" borderId="214" xfId="0" applyFont="1" applyFill="1" applyBorder="1" applyAlignment="1">
      <alignment horizontal="right" vertical="center"/>
    </xf>
    <xf numFmtId="0" fontId="21" fillId="27" borderId="215" xfId="0" applyFont="1" applyFill="1" applyBorder="1" applyAlignment="1">
      <alignment horizontal="right" vertical="center"/>
    </xf>
    <xf numFmtId="0" fontId="21" fillId="27" borderId="223" xfId="0" applyFont="1" applyFill="1" applyBorder="1" applyAlignment="1">
      <alignment horizontal="right" vertical="center"/>
    </xf>
    <xf numFmtId="0" fontId="105" fillId="27" borderId="214" xfId="0" applyFont="1" applyFill="1" applyBorder="1" applyAlignment="1">
      <alignment horizontal="center" vertical="center"/>
    </xf>
    <xf numFmtId="0" fontId="105" fillId="27" borderId="215" xfId="0" applyFont="1" applyFill="1" applyBorder="1" applyAlignment="1">
      <alignment horizontal="center" vertical="center"/>
    </xf>
    <xf numFmtId="0" fontId="23" fillId="27" borderId="211" xfId="0" applyFont="1" applyFill="1" applyBorder="1" applyAlignment="1">
      <alignment horizontal="distributed" vertical="center" wrapText="1"/>
    </xf>
    <xf numFmtId="0" fontId="23" fillId="27" borderId="0" xfId="0" applyFont="1" applyFill="1" applyAlignment="1">
      <alignment horizontal="distributed" vertical="center" wrapText="1"/>
    </xf>
    <xf numFmtId="0" fontId="23" fillId="27" borderId="215" xfId="0" applyFont="1" applyFill="1" applyBorder="1" applyAlignment="1">
      <alignment horizontal="distributed" vertical="center" wrapText="1"/>
    </xf>
    <xf numFmtId="0" fontId="21" fillId="27" borderId="213" xfId="0" applyFont="1" applyFill="1" applyBorder="1" applyAlignment="1">
      <alignment vertical="center"/>
    </xf>
    <xf numFmtId="0" fontId="21" fillId="27" borderId="0" xfId="0" applyFont="1" applyFill="1" applyAlignment="1">
      <alignment vertical="center"/>
    </xf>
    <xf numFmtId="0" fontId="21" fillId="27" borderId="217" xfId="0" applyFont="1" applyFill="1" applyBorder="1" applyAlignment="1">
      <alignment vertical="center"/>
    </xf>
    <xf numFmtId="0" fontId="105" fillId="27" borderId="210" xfId="0" applyFont="1" applyFill="1" applyBorder="1" applyAlignment="1">
      <alignment horizontal="center" vertical="center"/>
    </xf>
    <xf numFmtId="0" fontId="105" fillId="27" borderId="211" xfId="0" applyFont="1" applyFill="1" applyBorder="1" applyAlignment="1">
      <alignment horizontal="center" vertical="center"/>
    </xf>
    <xf numFmtId="0" fontId="105" fillId="27" borderId="211" xfId="0" applyFont="1" applyFill="1" applyBorder="1" applyAlignment="1">
      <alignment horizontal="left" vertical="center"/>
    </xf>
    <xf numFmtId="0" fontId="105" fillId="27" borderId="211" xfId="0" applyFont="1" applyFill="1" applyBorder="1" applyAlignment="1">
      <alignment vertical="center"/>
    </xf>
    <xf numFmtId="0" fontId="105" fillId="27" borderId="212" xfId="0" applyFont="1" applyFill="1" applyBorder="1" applyAlignment="1">
      <alignment vertical="center"/>
    </xf>
    <xf numFmtId="0" fontId="105" fillId="27" borderId="215" xfId="0" applyFont="1" applyFill="1" applyBorder="1" applyAlignment="1">
      <alignment vertical="center"/>
    </xf>
    <xf numFmtId="0" fontId="105" fillId="27" borderId="223" xfId="0" applyFont="1" applyFill="1" applyBorder="1" applyAlignment="1">
      <alignment vertical="center"/>
    </xf>
    <xf numFmtId="0" fontId="21" fillId="27" borderId="210" xfId="0" applyFont="1" applyFill="1" applyBorder="1" applyAlignment="1"/>
    <xf numFmtId="0" fontId="21" fillId="27" borderId="211" xfId="0" applyFont="1" applyFill="1" applyBorder="1" applyAlignment="1"/>
    <xf numFmtId="0" fontId="21" fillId="27" borderId="212" xfId="0" applyFont="1" applyFill="1" applyBorder="1" applyAlignment="1"/>
    <xf numFmtId="0" fontId="21" fillId="27" borderId="213" xfId="0" applyFont="1" applyFill="1" applyBorder="1" applyAlignment="1"/>
    <xf numFmtId="0" fontId="21" fillId="27" borderId="0" xfId="0" applyFont="1" applyFill="1" applyAlignment="1"/>
    <xf numFmtId="0" fontId="21" fillId="27" borderId="217" xfId="0" applyFont="1" applyFill="1" applyBorder="1" applyAlignment="1"/>
    <xf numFmtId="0" fontId="21" fillId="27" borderId="214" xfId="0" applyFont="1" applyFill="1" applyBorder="1" applyAlignment="1"/>
    <xf numFmtId="0" fontId="21" fillId="27" borderId="215" xfId="0" applyFont="1" applyFill="1" applyBorder="1" applyAlignment="1"/>
    <xf numFmtId="0" fontId="21" fillId="27" borderId="223" xfId="0" applyFont="1" applyFill="1" applyBorder="1" applyAlignment="1"/>
    <xf numFmtId="0" fontId="21" fillId="27" borderId="213" xfId="0" applyFont="1" applyFill="1" applyBorder="1" applyAlignment="1">
      <alignment horizontal="left" vertical="center"/>
    </xf>
    <xf numFmtId="0" fontId="21" fillId="27" borderId="0" xfId="0" applyFont="1" applyFill="1" applyBorder="1" applyAlignment="1">
      <alignment horizontal="left" vertical="center"/>
    </xf>
    <xf numFmtId="0" fontId="21" fillId="27" borderId="217" xfId="0" applyFont="1" applyFill="1" applyBorder="1" applyAlignment="1">
      <alignment horizontal="left" vertical="center"/>
    </xf>
    <xf numFmtId="0" fontId="25" fillId="27" borderId="0" xfId="0" applyFont="1" applyFill="1" applyAlignment="1">
      <alignment horizontal="center" vertical="top"/>
    </xf>
    <xf numFmtId="0" fontId="55" fillId="27" borderId="0" xfId="0" applyFont="1" applyFill="1" applyAlignment="1">
      <alignment horizontal="center" vertical="top"/>
    </xf>
    <xf numFmtId="0" fontId="56" fillId="27" borderId="0" xfId="0" applyFont="1" applyFill="1" applyAlignment="1">
      <alignment horizontal="left" vertical="center"/>
    </xf>
    <xf numFmtId="0" fontId="23" fillId="27" borderId="0" xfId="0" applyFont="1" applyFill="1" applyAlignment="1">
      <alignment horizontal="distributed" vertical="center"/>
    </xf>
    <xf numFmtId="0" fontId="21" fillId="27" borderId="210" xfId="0" applyFont="1" applyFill="1" applyBorder="1" applyAlignment="1">
      <alignment horizontal="left" vertical="top"/>
    </xf>
    <xf numFmtId="0" fontId="21" fillId="27" borderId="211" xfId="0" applyFont="1" applyFill="1" applyBorder="1" applyAlignment="1">
      <alignment horizontal="left" vertical="top"/>
    </xf>
    <xf numFmtId="0" fontId="21" fillId="27" borderId="212" xfId="0" applyFont="1" applyFill="1" applyBorder="1" applyAlignment="1">
      <alignment horizontal="left" vertical="top"/>
    </xf>
    <xf numFmtId="0" fontId="21" fillId="27" borderId="213" xfId="0" applyFont="1" applyFill="1" applyBorder="1" applyAlignment="1">
      <alignment horizontal="left" vertical="top"/>
    </xf>
    <xf numFmtId="0" fontId="21" fillId="27" borderId="0" xfId="0" applyFont="1" applyFill="1" applyBorder="1" applyAlignment="1">
      <alignment horizontal="left" vertical="top"/>
    </xf>
    <xf numFmtId="0" fontId="21" fillId="27" borderId="217" xfId="0" applyFont="1" applyFill="1" applyBorder="1" applyAlignment="1">
      <alignment horizontal="left" vertical="top"/>
    </xf>
    <xf numFmtId="0" fontId="21" fillId="27" borderId="210" xfId="0" applyFont="1" applyFill="1" applyBorder="1" applyAlignment="1">
      <alignment horizontal="distributed" vertical="center" justifyLastLine="1"/>
    </xf>
    <xf numFmtId="0" fontId="21" fillId="27" borderId="211" xfId="0" applyFont="1" applyFill="1" applyBorder="1" applyAlignment="1">
      <alignment horizontal="distributed" vertical="center" justifyLastLine="1"/>
    </xf>
    <xf numFmtId="0" fontId="21" fillId="27" borderId="212" xfId="0" applyFont="1" applyFill="1" applyBorder="1" applyAlignment="1">
      <alignment horizontal="distributed" vertical="center" justifyLastLine="1"/>
    </xf>
    <xf numFmtId="0" fontId="21" fillId="27" borderId="214" xfId="0" applyFont="1" applyFill="1" applyBorder="1" applyAlignment="1">
      <alignment horizontal="distributed" vertical="center" justifyLastLine="1"/>
    </xf>
    <xf numFmtId="0" fontId="21" fillId="27" borderId="215" xfId="0" applyFont="1" applyFill="1" applyBorder="1" applyAlignment="1">
      <alignment horizontal="distributed" vertical="center" justifyLastLine="1"/>
    </xf>
    <xf numFmtId="0" fontId="21" fillId="27" borderId="223" xfId="0" applyFont="1" applyFill="1" applyBorder="1" applyAlignment="1">
      <alignment horizontal="distributed" vertical="center" justifyLastLine="1"/>
    </xf>
    <xf numFmtId="0" fontId="21" fillId="27" borderId="213" xfId="0" applyFont="1" applyFill="1" applyBorder="1" applyAlignment="1">
      <alignment horizontal="center" vertical="center" wrapText="1"/>
    </xf>
    <xf numFmtId="0" fontId="21" fillId="27" borderId="217" xfId="0" applyFont="1" applyFill="1" applyBorder="1" applyAlignment="1">
      <alignment horizontal="center" vertical="center" wrapText="1"/>
    </xf>
    <xf numFmtId="0" fontId="21" fillId="27" borderId="213" xfId="0" applyFont="1" applyFill="1" applyBorder="1" applyAlignment="1">
      <alignment horizontal="distributed" vertical="center" justifyLastLine="1"/>
    </xf>
    <xf numFmtId="0" fontId="21" fillId="27" borderId="0" xfId="0" applyFont="1" applyFill="1" applyBorder="1" applyAlignment="1">
      <alignment horizontal="distributed" vertical="center" justifyLastLine="1"/>
    </xf>
    <xf numFmtId="0" fontId="21" fillId="27" borderId="217" xfId="0" applyFont="1" applyFill="1" applyBorder="1" applyAlignment="1">
      <alignment horizontal="distributed" vertical="center" justifyLastLine="1"/>
    </xf>
    <xf numFmtId="0" fontId="21" fillId="27" borderId="0" xfId="0" applyFont="1" applyFill="1" applyBorder="1" applyAlignment="1">
      <alignment horizontal="distributed" vertical="center"/>
    </xf>
    <xf numFmtId="0" fontId="23" fillId="27" borderId="215" xfId="0" applyFont="1" applyFill="1" applyBorder="1" applyAlignment="1">
      <alignment horizontal="right" vertical="center"/>
    </xf>
    <xf numFmtId="0" fontId="23" fillId="27" borderId="215" xfId="0" applyFont="1" applyFill="1" applyBorder="1" applyAlignment="1">
      <alignment vertical="center"/>
    </xf>
    <xf numFmtId="0" fontId="56" fillId="27" borderId="0" xfId="0" applyFont="1" applyFill="1" applyAlignment="1">
      <alignment vertical="center"/>
    </xf>
    <xf numFmtId="0" fontId="56" fillId="27" borderId="215" xfId="0" applyFont="1" applyFill="1" applyBorder="1" applyAlignment="1">
      <alignment vertical="center"/>
    </xf>
    <xf numFmtId="0" fontId="56" fillId="27" borderId="215" xfId="0" applyFont="1" applyFill="1" applyBorder="1" applyAlignment="1">
      <alignment horizontal="left" vertical="center"/>
    </xf>
    <xf numFmtId="0" fontId="106" fillId="27" borderId="215" xfId="0" applyFont="1" applyFill="1" applyBorder="1" applyAlignment="1">
      <alignment horizontal="right" vertical="center"/>
    </xf>
    <xf numFmtId="0" fontId="21" fillId="27" borderId="0" xfId="0" applyFont="1" applyFill="1" applyBorder="1" applyAlignment="1">
      <alignment vertical="center"/>
    </xf>
    <xf numFmtId="0" fontId="21" fillId="27" borderId="0" xfId="0" applyFont="1" applyFill="1" applyAlignment="1">
      <alignment horizontal="distributed" vertical="center" justifyLastLine="1"/>
    </xf>
    <xf numFmtId="0" fontId="21" fillId="27" borderId="0" xfId="0" applyFont="1" applyFill="1" applyBorder="1" applyAlignment="1">
      <alignment horizontal="right" vertical="center"/>
    </xf>
    <xf numFmtId="0" fontId="21" fillId="0" borderId="0" xfId="67" applyFont="1" applyFill="1" applyAlignment="1">
      <alignment horizontal="center" vertical="center"/>
    </xf>
    <xf numFmtId="0" fontId="21" fillId="0" borderId="163" xfId="67" applyFont="1" applyFill="1" applyBorder="1" applyAlignment="1">
      <alignment horizontal="center" vertical="center"/>
    </xf>
    <xf numFmtId="0" fontId="23" fillId="0" borderId="0" xfId="67" applyFont="1" applyFill="1" applyBorder="1" applyAlignment="1">
      <alignment horizontal="right" vertical="center"/>
    </xf>
    <xf numFmtId="0" fontId="27" fillId="0" borderId="0" xfId="67" applyFont="1" applyFill="1" applyBorder="1" applyAlignment="1">
      <alignment vertical="center"/>
    </xf>
    <xf numFmtId="0" fontId="100" fillId="0" borderId="0" xfId="67" applyFont="1" applyFill="1" applyAlignment="1">
      <alignment wrapText="1"/>
    </xf>
    <xf numFmtId="0" fontId="108" fillId="0" borderId="59" xfId="67" applyFont="1" applyFill="1" applyBorder="1" applyAlignment="1">
      <alignment horizontal="center" vertical="center"/>
    </xf>
    <xf numFmtId="0" fontId="22" fillId="0" borderId="0" xfId="67" applyFont="1" applyFill="1" applyAlignment="1">
      <alignment horizontal="center" vertical="center" wrapText="1"/>
    </xf>
    <xf numFmtId="0" fontId="21" fillId="0" borderId="0" xfId="67" applyFont="1" applyFill="1" applyAlignment="1">
      <alignment horizontal="center" vertical="center" wrapText="1"/>
    </xf>
    <xf numFmtId="0" fontId="21" fillId="0" borderId="146" xfId="67" applyFont="1" applyFill="1" applyBorder="1" applyAlignment="1">
      <alignment horizontal="center" vertical="center" wrapText="1"/>
    </xf>
    <xf numFmtId="0" fontId="21" fillId="0" borderId="147" xfId="67" applyFont="1" applyFill="1" applyBorder="1" applyAlignment="1">
      <alignment horizontal="center" vertical="center" wrapText="1"/>
    </xf>
    <xf numFmtId="0" fontId="21" fillId="0" borderId="68" xfId="67" applyFont="1" applyFill="1" applyBorder="1" applyAlignment="1">
      <alignment horizontal="center" vertical="center"/>
    </xf>
    <xf numFmtId="0" fontId="21" fillId="0" borderId="161" xfId="67" applyFont="1" applyFill="1" applyBorder="1" applyAlignment="1">
      <alignment horizontal="center" vertical="center"/>
    </xf>
    <xf numFmtId="0" fontId="21" fillId="0" borderId="56" xfId="67" applyFont="1" applyFill="1" applyBorder="1" applyAlignment="1">
      <alignment horizontal="center" vertical="center"/>
    </xf>
    <xf numFmtId="0" fontId="21" fillId="0" borderId="63" xfId="67" applyFont="1" applyFill="1" applyBorder="1" applyAlignment="1">
      <alignment horizontal="center" vertical="center"/>
    </xf>
    <xf numFmtId="0" fontId="21" fillId="0" borderId="59" xfId="67" applyFont="1" applyFill="1" applyBorder="1" applyAlignment="1">
      <alignment horizontal="center" vertical="center"/>
    </xf>
    <xf numFmtId="0" fontId="23" fillId="24" borderId="173" xfId="67" applyFont="1" applyFill="1" applyBorder="1" applyAlignment="1">
      <alignment horizontal="center" vertical="center" wrapText="1"/>
    </xf>
    <xf numFmtId="0" fontId="23" fillId="24" borderId="177" xfId="67" applyFont="1" applyFill="1" applyBorder="1" applyAlignment="1">
      <alignment horizontal="center" vertical="center"/>
    </xf>
    <xf numFmtId="0" fontId="23" fillId="0" borderId="174" xfId="67" applyFont="1" applyFill="1" applyBorder="1" applyAlignment="1">
      <alignment horizontal="center" vertical="center"/>
    </xf>
    <xf numFmtId="0" fontId="23" fillId="0" borderId="14" xfId="67" applyFont="1" applyFill="1" applyBorder="1" applyAlignment="1">
      <alignment horizontal="center" vertical="center"/>
    </xf>
    <xf numFmtId="0" fontId="23" fillId="0" borderId="87" xfId="67" applyFont="1" applyFill="1" applyBorder="1" applyAlignment="1">
      <alignment horizontal="center" vertical="center"/>
    </xf>
    <xf numFmtId="0" fontId="23" fillId="0" borderId="178" xfId="67" applyFont="1" applyFill="1" applyBorder="1" applyAlignment="1">
      <alignment horizontal="center" vertical="center"/>
    </xf>
    <xf numFmtId="0" fontId="23" fillId="0" borderId="0" xfId="67" applyFont="1" applyFill="1" applyBorder="1" applyAlignment="1">
      <alignment horizontal="center" vertical="center"/>
    </xf>
    <xf numFmtId="0" fontId="23" fillId="0" borderId="62" xfId="67" applyFont="1" applyFill="1" applyBorder="1" applyAlignment="1">
      <alignment horizontal="center" vertical="center"/>
    </xf>
    <xf numFmtId="0" fontId="23" fillId="0" borderId="175" xfId="67" applyFont="1" applyFill="1" applyBorder="1" applyAlignment="1">
      <alignment horizontal="center" vertical="center"/>
    </xf>
    <xf numFmtId="0" fontId="23" fillId="0" borderId="59" xfId="67" applyFont="1" applyFill="1" applyBorder="1" applyAlignment="1">
      <alignment horizontal="center" vertical="center"/>
    </xf>
    <xf numFmtId="0" fontId="23" fillId="0" borderId="63" xfId="67" applyFont="1" applyFill="1" applyBorder="1" applyAlignment="1">
      <alignment horizontal="center" vertical="center"/>
    </xf>
    <xf numFmtId="0" fontId="23" fillId="0" borderId="169" xfId="67" applyFont="1" applyBorder="1" applyAlignment="1">
      <alignment horizontal="center" vertical="center"/>
    </xf>
    <xf numFmtId="0" fontId="23" fillId="0" borderId="27" xfId="67" applyFont="1" applyBorder="1" applyAlignment="1">
      <alignment horizontal="center" vertical="center"/>
    </xf>
    <xf numFmtId="0" fontId="23" fillId="0" borderId="162" xfId="67" applyFont="1" applyBorder="1" applyAlignment="1">
      <alignment horizontal="center" vertical="center"/>
    </xf>
    <xf numFmtId="0" fontId="23" fillId="0" borderId="15" xfId="67" applyFont="1" applyBorder="1" applyAlignment="1">
      <alignment horizontal="center" vertical="center"/>
    </xf>
    <xf numFmtId="0" fontId="23" fillId="0" borderId="182" xfId="67" applyFont="1" applyBorder="1" applyAlignment="1">
      <alignment horizontal="center" vertical="center"/>
    </xf>
    <xf numFmtId="0" fontId="23" fillId="24" borderId="68" xfId="67" applyFont="1" applyFill="1" applyBorder="1" applyAlignment="1">
      <alignment horizontal="center" vertical="center"/>
    </xf>
    <xf numFmtId="0" fontId="23" fillId="24" borderId="160" xfId="67" applyFont="1" applyFill="1" applyBorder="1" applyAlignment="1">
      <alignment horizontal="center" vertical="center"/>
    </xf>
    <xf numFmtId="0" fontId="23" fillId="24" borderId="161" xfId="67" applyFont="1" applyFill="1" applyBorder="1" applyAlignment="1">
      <alignment horizontal="center" vertical="center"/>
    </xf>
    <xf numFmtId="0" fontId="23" fillId="24" borderId="56" xfId="67" applyFont="1" applyFill="1" applyBorder="1" applyAlignment="1">
      <alignment horizontal="center" vertical="center"/>
    </xf>
    <xf numFmtId="0" fontId="23" fillId="24" borderId="59" xfId="67" applyFont="1" applyFill="1" applyBorder="1" applyAlignment="1">
      <alignment horizontal="center" vertical="center"/>
    </xf>
    <xf numFmtId="0" fontId="23" fillId="24" borderId="63" xfId="67" applyFont="1" applyFill="1" applyBorder="1" applyAlignment="1">
      <alignment horizontal="center" vertical="center"/>
    </xf>
    <xf numFmtId="0" fontId="23" fillId="24" borderId="180" xfId="67" applyFont="1" applyFill="1" applyBorder="1" applyAlignment="1">
      <alignment horizontal="center" vertical="center"/>
    </xf>
    <xf numFmtId="0" fontId="23" fillId="24" borderId="181" xfId="67" applyFont="1" applyFill="1" applyBorder="1" applyAlignment="1">
      <alignment horizontal="center" vertical="center"/>
    </xf>
    <xf numFmtId="0" fontId="23" fillId="24" borderId="175" xfId="67" applyFont="1" applyFill="1" applyBorder="1" applyAlignment="1">
      <alignment horizontal="center" vertical="center"/>
    </xf>
    <xf numFmtId="0" fontId="23" fillId="24" borderId="176" xfId="67" applyFont="1" applyFill="1" applyBorder="1" applyAlignment="1">
      <alignment horizontal="center" vertical="center"/>
    </xf>
    <xf numFmtId="0" fontId="23" fillId="24" borderId="182" xfId="67" applyFont="1" applyFill="1" applyBorder="1" applyAlignment="1">
      <alignment horizontal="center" vertical="center"/>
    </xf>
    <xf numFmtId="0" fontId="23" fillId="24" borderId="0" xfId="67" applyFont="1" applyFill="1" applyBorder="1" applyAlignment="1">
      <alignment horizontal="center" vertical="center"/>
    </xf>
    <xf numFmtId="0" fontId="23" fillId="24" borderId="62" xfId="67" applyFont="1" applyFill="1" applyBorder="1" applyAlignment="1">
      <alignment horizontal="center" vertical="center"/>
    </xf>
    <xf numFmtId="0" fontId="23" fillId="24" borderId="164" xfId="67" applyFont="1" applyFill="1" applyBorder="1" applyAlignment="1">
      <alignment horizontal="center" vertical="center"/>
    </xf>
    <xf numFmtId="0" fontId="23" fillId="24" borderId="10" xfId="67" applyFont="1" applyFill="1" applyBorder="1" applyAlignment="1">
      <alignment horizontal="center" vertical="center"/>
    </xf>
    <xf numFmtId="0" fontId="23" fillId="24" borderId="65" xfId="67" applyFont="1" applyFill="1" applyBorder="1" applyAlignment="1">
      <alignment horizontal="center" vertical="center"/>
    </xf>
    <xf numFmtId="0" fontId="23" fillId="24" borderId="161" xfId="67" applyFont="1" applyFill="1" applyBorder="1" applyAlignment="1">
      <alignment horizontal="center" vertical="center" wrapText="1"/>
    </xf>
    <xf numFmtId="0" fontId="23" fillId="0" borderId="161" xfId="67" applyFont="1" applyFill="1" applyBorder="1" applyAlignment="1">
      <alignment horizontal="center" vertical="center" wrapText="1"/>
    </xf>
    <xf numFmtId="0" fontId="23" fillId="0" borderId="62" xfId="67" applyFont="1" applyFill="1" applyBorder="1" applyAlignment="1">
      <alignment horizontal="center" vertical="center" wrapText="1"/>
    </xf>
    <xf numFmtId="0" fontId="23" fillId="0" borderId="65" xfId="67" applyFont="1" applyFill="1" applyBorder="1" applyAlignment="1">
      <alignment horizontal="center" vertical="center" wrapText="1"/>
    </xf>
    <xf numFmtId="0" fontId="23" fillId="0" borderId="68" xfId="67" applyFont="1" applyFill="1" applyBorder="1" applyAlignment="1">
      <alignment horizontal="center" vertical="center"/>
    </xf>
    <xf numFmtId="0" fontId="23" fillId="0" borderId="182" xfId="67" applyFont="1" applyFill="1" applyBorder="1" applyAlignment="1">
      <alignment horizontal="center" vertical="center"/>
    </xf>
    <xf numFmtId="0" fontId="23" fillId="0" borderId="184" xfId="67" applyFont="1" applyFill="1" applyBorder="1" applyAlignment="1">
      <alignment horizontal="center" vertical="center"/>
    </xf>
    <xf numFmtId="0" fontId="23" fillId="0" borderId="146" xfId="67" applyFont="1" applyFill="1" applyBorder="1" applyAlignment="1">
      <alignment horizontal="center" vertical="center"/>
    </xf>
    <xf numFmtId="0" fontId="23" fillId="0" borderId="179" xfId="67" applyFont="1" applyFill="1" applyBorder="1" applyAlignment="1">
      <alignment horizontal="center" vertical="center"/>
    </xf>
    <xf numFmtId="0" fontId="23" fillId="0" borderId="185" xfId="67" applyFont="1" applyFill="1" applyBorder="1" applyAlignment="1">
      <alignment horizontal="center" vertical="center"/>
    </xf>
    <xf numFmtId="0" fontId="23" fillId="24" borderId="169" xfId="67" applyFont="1" applyFill="1" applyBorder="1" applyAlignment="1">
      <alignment horizontal="center" vertical="center"/>
    </xf>
    <xf numFmtId="0" fontId="23" fillId="24" borderId="14" xfId="67" applyFont="1" applyFill="1" applyBorder="1" applyAlignment="1">
      <alignment horizontal="center" vertical="center"/>
    </xf>
    <xf numFmtId="0" fontId="23" fillId="24" borderId="87" xfId="67" applyFont="1" applyFill="1" applyBorder="1" applyAlignment="1">
      <alignment horizontal="center" vertical="center"/>
    </xf>
    <xf numFmtId="0" fontId="23" fillId="24" borderId="162" xfId="67" applyFont="1" applyFill="1" applyBorder="1" applyAlignment="1">
      <alignment horizontal="center" vertical="center"/>
    </xf>
    <xf numFmtId="0" fontId="23" fillId="24" borderId="169" xfId="67" applyFont="1" applyFill="1" applyBorder="1" applyAlignment="1">
      <alignment horizontal="distributed" vertical="center" indent="2"/>
    </xf>
    <xf numFmtId="0" fontId="23" fillId="24" borderId="14" xfId="67" applyFont="1" applyFill="1" applyBorder="1" applyAlignment="1">
      <alignment horizontal="distributed" vertical="center" indent="2"/>
    </xf>
    <xf numFmtId="0" fontId="23" fillId="24" borderId="87" xfId="67" applyFont="1" applyFill="1" applyBorder="1" applyAlignment="1">
      <alignment horizontal="distributed" vertical="center" indent="2"/>
    </xf>
    <xf numFmtId="0" fontId="23" fillId="24" borderId="162" xfId="67" applyFont="1" applyFill="1" applyBorder="1" applyAlignment="1">
      <alignment horizontal="distributed" vertical="center" indent="2"/>
    </xf>
    <xf numFmtId="0" fontId="23" fillId="24" borderId="0" xfId="67" applyFont="1" applyFill="1" applyBorder="1" applyAlignment="1">
      <alignment horizontal="distributed" vertical="center" indent="2"/>
    </xf>
    <xf numFmtId="0" fontId="23" fillId="24" borderId="62" xfId="67" applyFont="1" applyFill="1" applyBorder="1" applyAlignment="1">
      <alignment horizontal="distributed" vertical="center" indent="2"/>
    </xf>
    <xf numFmtId="0" fontId="23" fillId="24" borderId="182" xfId="67" applyFont="1" applyFill="1" applyBorder="1" applyAlignment="1">
      <alignment horizontal="distributed" vertical="center" indent="2"/>
    </xf>
    <xf numFmtId="0" fontId="23" fillId="24" borderId="164" xfId="67" applyFont="1" applyFill="1" applyBorder="1" applyAlignment="1">
      <alignment horizontal="distributed" vertical="center" indent="2"/>
    </xf>
    <xf numFmtId="0" fontId="23" fillId="24" borderId="10" xfId="67" applyFont="1" applyFill="1" applyBorder="1" applyAlignment="1">
      <alignment horizontal="distributed" vertical="center" indent="2"/>
    </xf>
    <xf numFmtId="0" fontId="23" fillId="24" borderId="65" xfId="67" applyFont="1" applyFill="1" applyBorder="1" applyAlignment="1">
      <alignment horizontal="distributed" vertical="center" indent="2"/>
    </xf>
    <xf numFmtId="0" fontId="23" fillId="24" borderId="165" xfId="67" applyFont="1" applyFill="1" applyBorder="1" applyAlignment="1">
      <alignment horizontal="center" vertical="center"/>
    </xf>
    <xf numFmtId="0" fontId="23" fillId="24" borderId="166" xfId="67" applyFont="1" applyFill="1" applyBorder="1" applyAlignment="1">
      <alignment horizontal="center" vertical="center"/>
    </xf>
    <xf numFmtId="0" fontId="23" fillId="24" borderId="179" xfId="67" applyFont="1" applyFill="1" applyBorder="1" applyAlignment="1">
      <alignment horizontal="center" vertical="center"/>
    </xf>
    <xf numFmtId="0" fontId="23" fillId="24" borderId="148" xfId="67" applyFont="1" applyFill="1" applyBorder="1" applyAlignment="1">
      <alignment horizontal="center" vertical="center"/>
    </xf>
    <xf numFmtId="0" fontId="23" fillId="24" borderId="171" xfId="67" applyFont="1" applyFill="1" applyBorder="1" applyAlignment="1">
      <alignment horizontal="center" vertical="center"/>
    </xf>
    <xf numFmtId="0" fontId="23" fillId="24" borderId="172" xfId="67" applyFont="1" applyFill="1" applyBorder="1" applyAlignment="1">
      <alignment horizontal="center" vertical="center"/>
    </xf>
    <xf numFmtId="0" fontId="23" fillId="0" borderId="68" xfId="67" applyFont="1" applyBorder="1" applyAlignment="1">
      <alignment horizontal="center" vertical="center" wrapText="1"/>
    </xf>
    <xf numFmtId="0" fontId="23" fillId="0" borderId="168" xfId="67" applyFont="1" applyBorder="1" applyAlignment="1">
      <alignment horizontal="center" vertical="center" wrapText="1"/>
    </xf>
    <xf numFmtId="0" fontId="23" fillId="0" borderId="182" xfId="67" applyFont="1" applyBorder="1" applyAlignment="1">
      <alignment horizontal="center" vertical="center" wrapText="1"/>
    </xf>
    <xf numFmtId="0" fontId="23" fillId="0" borderId="15" xfId="67" applyFont="1" applyBorder="1" applyAlignment="1">
      <alignment horizontal="center" vertical="center" wrapText="1"/>
    </xf>
    <xf numFmtId="0" fontId="23" fillId="0" borderId="184" xfId="67" applyFont="1" applyBorder="1" applyAlignment="1">
      <alignment horizontal="center" vertical="center" wrapText="1"/>
    </xf>
    <xf numFmtId="0" fontId="23" fillId="0" borderId="26" xfId="67" applyFont="1" applyBorder="1" applyAlignment="1">
      <alignment horizontal="center" vertical="center" wrapText="1"/>
    </xf>
    <xf numFmtId="0" fontId="23" fillId="24" borderId="180" xfId="67" applyFont="1" applyFill="1" applyBorder="1" applyAlignment="1">
      <alignment horizontal="center" vertical="center" wrapText="1"/>
    </xf>
    <xf numFmtId="0" fontId="23" fillId="24" borderId="183" xfId="67" applyFont="1" applyFill="1" applyBorder="1" applyAlignment="1">
      <alignment horizontal="center" vertical="center" wrapText="1"/>
    </xf>
    <xf numFmtId="0" fontId="23" fillId="24" borderId="65" xfId="67" applyFont="1" applyFill="1" applyBorder="1" applyAlignment="1">
      <alignment horizontal="center" vertical="center" wrapText="1"/>
    </xf>
    <xf numFmtId="0" fontId="23" fillId="0" borderId="170" xfId="67" applyFont="1" applyBorder="1" applyAlignment="1">
      <alignment horizontal="center" vertical="center"/>
    </xf>
    <xf numFmtId="0" fontId="23" fillId="0" borderId="58" xfId="67" applyFont="1" applyBorder="1" applyAlignment="1">
      <alignment horizontal="center" vertical="center"/>
    </xf>
    <xf numFmtId="0" fontId="23" fillId="0" borderId="139" xfId="67" applyFont="1" applyBorder="1" applyAlignment="1">
      <alignment horizontal="center" vertical="center"/>
    </xf>
    <xf numFmtId="0" fontId="86" fillId="24" borderId="169" xfId="67" applyFont="1" applyFill="1" applyBorder="1" applyAlignment="1">
      <alignment horizontal="center" vertical="center" wrapText="1"/>
    </xf>
    <xf numFmtId="0" fontId="86" fillId="24" borderId="14" xfId="67" applyFont="1" applyFill="1" applyBorder="1" applyAlignment="1">
      <alignment horizontal="center" vertical="center" wrapText="1"/>
    </xf>
    <xf numFmtId="0" fontId="86" fillId="24" borderId="87" xfId="67" applyFont="1" applyFill="1" applyBorder="1" applyAlignment="1">
      <alignment horizontal="center" vertical="center" wrapText="1"/>
    </xf>
    <xf numFmtId="0" fontId="86" fillId="24" borderId="56" xfId="67" applyFont="1" applyFill="1" applyBorder="1" applyAlignment="1">
      <alignment horizontal="center" vertical="center" wrapText="1"/>
    </xf>
    <xf numFmtId="0" fontId="86" fillId="24" borderId="59" xfId="67" applyFont="1" applyFill="1" applyBorder="1" applyAlignment="1">
      <alignment horizontal="center" vertical="center" wrapText="1"/>
    </xf>
    <xf numFmtId="0" fontId="86" fillId="24" borderId="63" xfId="67" applyFont="1" applyFill="1" applyBorder="1" applyAlignment="1">
      <alignment horizontal="center" vertical="center" wrapText="1"/>
    </xf>
    <xf numFmtId="0" fontId="57" fillId="24" borderId="169" xfId="67" applyFont="1" applyFill="1" applyBorder="1" applyAlignment="1">
      <alignment horizontal="center" vertical="center" wrapText="1"/>
    </xf>
    <xf numFmtId="0" fontId="57" fillId="24" borderId="14" xfId="67" applyFont="1" applyFill="1" applyBorder="1" applyAlignment="1">
      <alignment horizontal="center" vertical="center" wrapText="1"/>
    </xf>
    <xf numFmtId="0" fontId="57" fillId="24" borderId="87" xfId="67" applyFont="1" applyFill="1" applyBorder="1" applyAlignment="1">
      <alignment horizontal="center" vertical="center" wrapText="1"/>
    </xf>
    <xf numFmtId="0" fontId="57" fillId="24" borderId="182" xfId="67" applyFont="1" applyFill="1" applyBorder="1" applyAlignment="1">
      <alignment horizontal="center" vertical="center" wrapText="1"/>
    </xf>
    <xf numFmtId="0" fontId="57" fillId="24" borderId="0" xfId="67" applyFont="1" applyFill="1" applyBorder="1" applyAlignment="1">
      <alignment horizontal="center" vertical="center" wrapText="1"/>
    </xf>
    <xf numFmtId="0" fontId="57" fillId="24" borderId="62" xfId="67" applyFont="1" applyFill="1" applyBorder="1" applyAlignment="1">
      <alignment horizontal="center" vertical="center" wrapText="1"/>
    </xf>
    <xf numFmtId="0" fontId="57" fillId="24" borderId="184" xfId="67" applyFont="1" applyFill="1" applyBorder="1" applyAlignment="1">
      <alignment horizontal="center" vertical="center" wrapText="1"/>
    </xf>
    <xf numFmtId="0" fontId="57" fillId="24" borderId="10" xfId="67" applyFont="1" applyFill="1" applyBorder="1" applyAlignment="1">
      <alignment horizontal="center" vertical="center" wrapText="1"/>
    </xf>
    <xf numFmtId="0" fontId="57" fillId="24" borderId="65" xfId="67" applyFont="1" applyFill="1" applyBorder="1" applyAlignment="1">
      <alignment horizontal="center" vertical="center" wrapText="1"/>
    </xf>
    <xf numFmtId="0" fontId="23" fillId="24" borderId="186" xfId="67" applyFont="1" applyFill="1" applyBorder="1" applyAlignment="1">
      <alignment horizontal="center" vertical="center"/>
    </xf>
    <xf numFmtId="0" fontId="23" fillId="24" borderId="185" xfId="67" applyFont="1" applyFill="1" applyBorder="1" applyAlignment="1">
      <alignment horizontal="center" vertical="center"/>
    </xf>
    <xf numFmtId="0" fontId="57" fillId="24" borderId="187" xfId="67" applyFont="1" applyFill="1" applyBorder="1" applyAlignment="1">
      <alignment horizontal="center" vertical="center" wrapText="1"/>
    </xf>
    <xf numFmtId="0" fontId="57" fillId="24" borderId="56" xfId="67" applyFont="1" applyFill="1" applyBorder="1" applyAlignment="1">
      <alignment horizontal="center" vertical="center" wrapText="1"/>
    </xf>
    <xf numFmtId="0" fontId="57" fillId="24" borderId="59" xfId="67" applyFont="1" applyFill="1" applyBorder="1" applyAlignment="1">
      <alignment horizontal="center" vertical="center" wrapText="1"/>
    </xf>
    <xf numFmtId="0" fontId="57" fillId="24" borderId="63" xfId="67" applyFont="1" applyFill="1" applyBorder="1" applyAlignment="1">
      <alignment horizontal="center" vertical="center" wrapText="1"/>
    </xf>
    <xf numFmtId="0" fontId="23" fillId="24" borderId="188" xfId="67" applyFont="1" applyFill="1" applyBorder="1" applyAlignment="1">
      <alignment horizontal="center" vertical="center" shrinkToFit="1"/>
    </xf>
    <xf numFmtId="0" fontId="23" fillId="24" borderId="190" xfId="67" applyFont="1" applyFill="1" applyBorder="1" applyAlignment="1">
      <alignment horizontal="center" vertical="center" shrinkToFit="1"/>
    </xf>
    <xf numFmtId="0" fontId="23" fillId="24" borderId="189" xfId="67" applyFont="1" applyFill="1" applyBorder="1" applyAlignment="1">
      <alignment horizontal="center" vertical="center" shrinkToFit="1"/>
    </xf>
    <xf numFmtId="0" fontId="23" fillId="24" borderId="191" xfId="67" applyFont="1" applyFill="1" applyBorder="1" applyAlignment="1">
      <alignment horizontal="center" vertical="center" shrinkToFit="1"/>
    </xf>
    <xf numFmtId="0" fontId="23" fillId="0" borderId="170" xfId="67" applyFont="1" applyBorder="1" applyAlignment="1">
      <alignment horizontal="center" vertical="center" textRotation="255"/>
    </xf>
    <xf numFmtId="0" fontId="23" fillId="0" borderId="58" xfId="67" applyFont="1" applyBorder="1" applyAlignment="1">
      <alignment horizontal="center" vertical="center" textRotation="255"/>
    </xf>
    <xf numFmtId="0" fontId="23" fillId="0" borderId="139" xfId="67" applyFont="1" applyBorder="1" applyAlignment="1">
      <alignment horizontal="center" vertical="center" textRotation="255"/>
    </xf>
    <xf numFmtId="0" fontId="86" fillId="24" borderId="187" xfId="67" applyFont="1" applyFill="1" applyBorder="1" applyAlignment="1">
      <alignment horizontal="center" vertical="center" wrapText="1"/>
    </xf>
    <xf numFmtId="49" fontId="23" fillId="0" borderId="68" xfId="67" applyNumberFormat="1" applyFont="1" applyBorder="1" applyAlignment="1">
      <alignment horizontal="center" vertical="center"/>
    </xf>
    <xf numFmtId="49" fontId="23" fillId="0" borderId="196" xfId="67" applyNumberFormat="1" applyFont="1" applyBorder="1" applyAlignment="1">
      <alignment horizontal="center" vertical="center"/>
    </xf>
    <xf numFmtId="49" fontId="23" fillId="0" borderId="182" xfId="67" applyNumberFormat="1" applyFont="1" applyBorder="1" applyAlignment="1">
      <alignment horizontal="center" vertical="center"/>
    </xf>
    <xf numFmtId="49" fontId="23" fillId="0" borderId="15" xfId="67" applyNumberFormat="1" applyFont="1" applyBorder="1" applyAlignment="1">
      <alignment horizontal="center" vertical="center"/>
    </xf>
    <xf numFmtId="49" fontId="23" fillId="0" borderId="184" xfId="67" applyNumberFormat="1" applyFont="1" applyBorder="1" applyAlignment="1">
      <alignment horizontal="center" vertical="center"/>
    </xf>
    <xf numFmtId="49" fontId="23" fillId="0" borderId="26" xfId="67" applyNumberFormat="1" applyFont="1" applyBorder="1" applyAlignment="1">
      <alignment horizontal="center" vertical="center"/>
    </xf>
    <xf numFmtId="0" fontId="21" fillId="24" borderId="68" xfId="67" applyFont="1" applyFill="1" applyBorder="1" applyAlignment="1">
      <alignment horizontal="center" vertical="center" wrapText="1"/>
    </xf>
    <xf numFmtId="0" fontId="21" fillId="24" borderId="160" xfId="67" applyFont="1" applyFill="1" applyBorder="1" applyAlignment="1">
      <alignment horizontal="center" vertical="center" wrapText="1"/>
    </xf>
    <xf numFmtId="0" fontId="21" fillId="24" borderId="197" xfId="67" applyFont="1" applyFill="1" applyBorder="1" applyAlignment="1">
      <alignment horizontal="center" vertical="center" wrapText="1"/>
    </xf>
    <xf numFmtId="0" fontId="21" fillId="24" borderId="184" xfId="67" applyFont="1" applyFill="1" applyBorder="1" applyAlignment="1">
      <alignment horizontal="center" vertical="center" wrapText="1"/>
    </xf>
    <xf numFmtId="0" fontId="21" fillId="24" borderId="10" xfId="67" applyFont="1" applyFill="1" applyBorder="1" applyAlignment="1">
      <alignment horizontal="center" vertical="center" wrapText="1"/>
    </xf>
    <xf numFmtId="0" fontId="21" fillId="24" borderId="65" xfId="67" applyFont="1" applyFill="1" applyBorder="1" applyAlignment="1">
      <alignment horizontal="center" vertical="center" wrapText="1"/>
    </xf>
    <xf numFmtId="0" fontId="86" fillId="24" borderId="193" xfId="67" applyFont="1" applyFill="1" applyBorder="1" applyAlignment="1">
      <alignment horizontal="center" vertical="center" shrinkToFit="1"/>
    </xf>
    <xf numFmtId="0" fontId="86" fillId="24" borderId="199" xfId="67" applyFont="1" applyFill="1" applyBorder="1" applyAlignment="1">
      <alignment horizontal="center" vertical="center" shrinkToFit="1"/>
    </xf>
    <xf numFmtId="0" fontId="23" fillId="24" borderId="198" xfId="67" applyFont="1" applyFill="1" applyBorder="1" applyAlignment="1">
      <alignment horizontal="center" vertical="center" shrinkToFit="1"/>
    </xf>
    <xf numFmtId="0" fontId="23" fillId="24" borderId="200" xfId="67" applyFont="1" applyFill="1" applyBorder="1" applyAlignment="1">
      <alignment horizontal="center" vertical="center" shrinkToFit="1"/>
    </xf>
    <xf numFmtId="0" fontId="86" fillId="0" borderId="186" xfId="67" applyFont="1" applyBorder="1" applyAlignment="1">
      <alignment horizontal="center" vertical="center" shrinkToFit="1"/>
    </xf>
    <xf numFmtId="0" fontId="86" fillId="0" borderId="179" xfId="67" applyFont="1" applyBorder="1" applyAlignment="1">
      <alignment horizontal="center" vertical="center" shrinkToFit="1"/>
    </xf>
    <xf numFmtId="0" fontId="86" fillId="0" borderId="185" xfId="67" applyFont="1" applyBorder="1" applyAlignment="1">
      <alignment horizontal="center" vertical="center" shrinkToFit="1"/>
    </xf>
    <xf numFmtId="49" fontId="23" fillId="0" borderId="187" xfId="67" applyNumberFormat="1" applyFont="1" applyBorder="1" applyAlignment="1">
      <alignment horizontal="center" vertical="center"/>
    </xf>
    <xf numFmtId="49" fontId="23" fillId="0" borderId="27" xfId="67" applyNumberFormat="1" applyFont="1" applyBorder="1" applyAlignment="1">
      <alignment horizontal="center" vertical="center"/>
    </xf>
    <xf numFmtId="0" fontId="21" fillId="24" borderId="56" xfId="67" applyFont="1" applyFill="1" applyBorder="1" applyAlignment="1">
      <alignment horizontal="center" vertical="center" wrapText="1"/>
    </xf>
    <xf numFmtId="0" fontId="21" fillId="24" borderId="59" xfId="67" applyFont="1" applyFill="1" applyBorder="1" applyAlignment="1">
      <alignment horizontal="center" vertical="center" wrapText="1"/>
    </xf>
    <xf numFmtId="0" fontId="21" fillId="24" borderId="63" xfId="67" applyFont="1" applyFill="1" applyBorder="1" applyAlignment="1">
      <alignment horizontal="center" vertical="center" wrapText="1"/>
    </xf>
    <xf numFmtId="0" fontId="23" fillId="24" borderId="193" xfId="67" applyFont="1" applyFill="1" applyBorder="1" applyAlignment="1">
      <alignment horizontal="center" vertical="center" shrinkToFit="1"/>
    </xf>
    <xf numFmtId="0" fontId="86" fillId="24" borderId="194" xfId="67" applyFont="1" applyFill="1" applyBorder="1" applyAlignment="1">
      <alignment horizontal="center" vertical="center" shrinkToFit="1"/>
    </xf>
    <xf numFmtId="0" fontId="86" fillId="24" borderId="191" xfId="67" applyFont="1" applyFill="1" applyBorder="1" applyAlignment="1">
      <alignment horizontal="center" vertical="center" shrinkToFit="1"/>
    </xf>
    <xf numFmtId="0" fontId="57" fillId="24" borderId="68" xfId="67" applyFont="1" applyFill="1" applyBorder="1" applyAlignment="1">
      <alignment horizontal="center" vertical="center" wrapText="1"/>
    </xf>
    <xf numFmtId="0" fontId="57" fillId="24" borderId="160" xfId="67" applyFont="1" applyFill="1" applyBorder="1" applyAlignment="1">
      <alignment horizontal="center" vertical="center" wrapText="1"/>
    </xf>
    <xf numFmtId="0" fontId="57" fillId="24" borderId="197" xfId="67" applyFont="1" applyFill="1" applyBorder="1" applyAlignment="1">
      <alignment horizontal="center" vertical="center" wrapText="1"/>
    </xf>
    <xf numFmtId="0" fontId="86" fillId="24" borderId="195" xfId="67" applyFont="1" applyFill="1" applyBorder="1" applyAlignment="1">
      <alignment horizontal="center" vertical="center" shrinkToFit="1"/>
    </xf>
    <xf numFmtId="0" fontId="86" fillId="24" borderId="177" xfId="67" applyFont="1" applyFill="1" applyBorder="1" applyAlignment="1">
      <alignment horizontal="center" vertical="center" shrinkToFit="1"/>
    </xf>
    <xf numFmtId="0" fontId="86" fillId="24" borderId="201" xfId="67" applyFont="1" applyFill="1" applyBorder="1" applyAlignment="1">
      <alignment horizontal="center" vertical="center" shrinkToFit="1"/>
    </xf>
    <xf numFmtId="0" fontId="21" fillId="24" borderId="202" xfId="67" applyFont="1" applyFill="1" applyBorder="1" applyAlignment="1">
      <alignment horizontal="center" vertical="center" wrapText="1"/>
    </xf>
    <xf numFmtId="0" fontId="23" fillId="24" borderId="173" xfId="67" applyFont="1" applyFill="1" applyBorder="1" applyAlignment="1">
      <alignment horizontal="center" vertical="center" shrinkToFit="1"/>
    </xf>
    <xf numFmtId="0" fontId="23" fillId="24" borderId="177" xfId="67" applyFont="1" applyFill="1" applyBorder="1" applyAlignment="1">
      <alignment horizontal="center" vertical="center" shrinkToFit="1"/>
    </xf>
    <xf numFmtId="0" fontId="86" fillId="0" borderId="188" xfId="67" applyFont="1" applyBorder="1" applyAlignment="1">
      <alignment horizontal="center" vertical="center" shrinkToFit="1"/>
    </xf>
    <xf numFmtId="0" fontId="86" fillId="0" borderId="192" xfId="67" applyFont="1" applyBorder="1" applyAlignment="1">
      <alignment horizontal="center" vertical="center" shrinkToFit="1"/>
    </xf>
    <xf numFmtId="0" fontId="86" fillId="0" borderId="199" xfId="67" applyFont="1" applyBorder="1" applyAlignment="1">
      <alignment horizontal="center" vertical="center" shrinkToFit="1"/>
    </xf>
    <xf numFmtId="0" fontId="86" fillId="0" borderId="187" xfId="67" applyFont="1" applyBorder="1" applyAlignment="1">
      <alignment horizontal="center" vertical="center" shrinkToFit="1"/>
    </xf>
    <xf numFmtId="0" fontId="86" fillId="0" borderId="182" xfId="67" applyFont="1" applyBorder="1" applyAlignment="1">
      <alignment horizontal="center" vertical="center" shrinkToFit="1"/>
    </xf>
    <xf numFmtId="0" fontId="86" fillId="0" borderId="184" xfId="67" applyFont="1" applyBorder="1" applyAlignment="1">
      <alignment horizontal="center" vertical="center" shrinkToFit="1"/>
    </xf>
    <xf numFmtId="0" fontId="21" fillId="24" borderId="161" xfId="67" applyFont="1" applyFill="1" applyBorder="1" applyAlignment="1">
      <alignment horizontal="center" vertical="center" wrapText="1"/>
    </xf>
    <xf numFmtId="0" fontId="57" fillId="24" borderId="161" xfId="67" applyFont="1" applyFill="1" applyBorder="1" applyAlignment="1">
      <alignment horizontal="center" vertical="center" wrapText="1"/>
    </xf>
    <xf numFmtId="49" fontId="23" fillId="0" borderId="56" xfId="67" applyNumberFormat="1" applyFont="1" applyBorder="1" applyAlignment="1">
      <alignment horizontal="center" vertical="center"/>
    </xf>
    <xf numFmtId="49" fontId="23" fillId="0" borderId="70" xfId="67" applyNumberFormat="1" applyFont="1" applyBorder="1" applyAlignment="1">
      <alignment horizontal="center" vertical="center"/>
    </xf>
    <xf numFmtId="0" fontId="57" fillId="24" borderId="202" xfId="67" applyFont="1" applyFill="1" applyBorder="1" applyAlignment="1">
      <alignment horizontal="center" vertical="center" wrapText="1"/>
    </xf>
    <xf numFmtId="0" fontId="23" fillId="0" borderId="0" xfId="67" applyFont="1" applyBorder="1" applyAlignment="1">
      <alignment vertical="center" wrapText="1"/>
    </xf>
    <xf numFmtId="0" fontId="112" fillId="0" borderId="0" xfId="67" applyFont="1" applyAlignment="1">
      <alignment vertical="center" wrapText="1"/>
    </xf>
    <xf numFmtId="0" fontId="112" fillId="0" borderId="0" xfId="67" applyFont="1" applyAlignment="1">
      <alignment vertical="center"/>
    </xf>
    <xf numFmtId="0" fontId="23" fillId="0" borderId="0" xfId="67" applyFont="1" applyAlignment="1">
      <alignment vertical="center" wrapText="1"/>
    </xf>
    <xf numFmtId="0" fontId="23" fillId="0" borderId="0" xfId="67" applyFont="1" applyAlignment="1">
      <alignment vertical="center"/>
    </xf>
    <xf numFmtId="176" fontId="21" fillId="24" borderId="0" xfId="54" applyNumberFormat="1" applyFont="1" applyFill="1" applyAlignment="1">
      <alignment horizontal="center" vertical="center"/>
    </xf>
    <xf numFmtId="0" fontId="107" fillId="24" borderId="13" xfId="44" applyFont="1" applyFill="1" applyBorder="1" applyAlignment="1">
      <alignment horizontal="left" vertical="top"/>
    </xf>
    <xf numFmtId="0" fontId="107" fillId="24" borderId="14" xfId="44" applyFont="1" applyFill="1" applyBorder="1" applyAlignment="1">
      <alignment horizontal="left" vertical="top"/>
    </xf>
    <xf numFmtId="0" fontId="107" fillId="24" borderId="27" xfId="44" applyFont="1" applyFill="1" applyBorder="1" applyAlignment="1">
      <alignment horizontal="left" vertical="top"/>
    </xf>
    <xf numFmtId="0" fontId="107" fillId="24" borderId="16" xfId="44" applyFont="1" applyFill="1" applyBorder="1" applyAlignment="1">
      <alignment horizontal="left" vertical="top"/>
    </xf>
    <xf numFmtId="0" fontId="107" fillId="24" borderId="0" xfId="44" applyFont="1" applyFill="1" applyBorder="1" applyAlignment="1">
      <alignment horizontal="left" vertical="top"/>
    </xf>
    <xf numFmtId="0" fontId="107" fillId="24" borderId="15" xfId="44" applyFont="1" applyFill="1" applyBorder="1" applyAlignment="1">
      <alignment horizontal="left" vertical="top"/>
    </xf>
    <xf numFmtId="0" fontId="107" fillId="24" borderId="18" xfId="44" applyFont="1" applyFill="1" applyBorder="1" applyAlignment="1">
      <alignment horizontal="left" vertical="top"/>
    </xf>
    <xf numFmtId="0" fontId="107" fillId="24" borderId="10" xfId="44" applyFont="1" applyFill="1" applyBorder="1" applyAlignment="1">
      <alignment horizontal="left" vertical="top"/>
    </xf>
    <xf numFmtId="0" fontId="107" fillId="24" borderId="26" xfId="44" applyFont="1" applyFill="1" applyBorder="1" applyAlignment="1">
      <alignment horizontal="left" vertical="top"/>
    </xf>
    <xf numFmtId="0" fontId="21" fillId="24" borderId="0" xfId="54" applyFont="1" applyFill="1" applyBorder="1" applyAlignment="1">
      <alignment horizontal="left" vertical="center"/>
    </xf>
    <xf numFmtId="0" fontId="114" fillId="24" borderId="0" xfId="44" applyFont="1" applyFill="1" applyAlignment="1">
      <alignment horizontal="center" vertical="center"/>
    </xf>
    <xf numFmtId="0" fontId="107" fillId="24" borderId="0" xfId="44" applyFont="1" applyFill="1" applyAlignment="1">
      <alignment horizontal="center" vertical="center"/>
    </xf>
    <xf numFmtId="0" fontId="107" fillId="24" borderId="0" xfId="44" applyFont="1" applyFill="1">
      <alignment vertical="center"/>
    </xf>
    <xf numFmtId="0" fontId="21" fillId="24" borderId="0" xfId="49" applyFont="1" applyFill="1" applyAlignment="1">
      <alignment shrinkToFit="1"/>
    </xf>
    <xf numFmtId="0" fontId="21" fillId="24" borderId="0" xfId="0" applyFont="1" applyFill="1" applyAlignment="1">
      <alignment shrinkToFit="1"/>
    </xf>
    <xf numFmtId="184" fontId="107" fillId="24" borderId="0" xfId="44" applyNumberFormat="1" applyFont="1" applyFill="1">
      <alignment vertical="center"/>
    </xf>
    <xf numFmtId="176" fontId="107" fillId="24" borderId="0" xfId="44" applyNumberFormat="1" applyFont="1" applyFill="1" applyAlignment="1">
      <alignment horizontal="center" vertical="center"/>
    </xf>
    <xf numFmtId="0" fontId="21" fillId="24" borderId="0" xfId="49" applyFont="1" applyFill="1" applyAlignment="1">
      <alignment horizontal="left" wrapText="1"/>
    </xf>
    <xf numFmtId="0" fontId="24" fillId="0" borderId="296" xfId="82" applyFont="1" applyBorder="1" applyAlignment="1">
      <alignment horizontal="center" vertical="center"/>
    </xf>
    <xf numFmtId="0" fontId="24" fillId="0" borderId="22" xfId="82" applyFont="1" applyBorder="1" applyAlignment="1">
      <alignment horizontal="center" vertical="center"/>
    </xf>
    <xf numFmtId="0" fontId="24" fillId="0" borderId="260" xfId="82" applyFont="1" applyBorder="1" applyAlignment="1">
      <alignment horizontal="center" vertical="center"/>
    </xf>
    <xf numFmtId="0" fontId="24" fillId="0" borderId="210" xfId="82" applyFont="1" applyBorder="1" applyAlignment="1">
      <alignment horizontal="center" vertical="center" shrinkToFit="1"/>
    </xf>
    <xf numFmtId="0" fontId="24" fillId="0" borderId="212" xfId="82" applyFont="1" applyBorder="1" applyAlignment="1">
      <alignment horizontal="center" vertical="center" shrinkToFit="1"/>
    </xf>
    <xf numFmtId="0" fontId="24" fillId="0" borderId="213" xfId="82" applyFont="1" applyBorder="1" applyAlignment="1">
      <alignment horizontal="center" vertical="center" shrinkToFit="1"/>
    </xf>
    <xf numFmtId="0" fontId="24" fillId="0" borderId="217" xfId="82" applyFont="1" applyBorder="1" applyAlignment="1">
      <alignment horizontal="center" vertical="center" shrinkToFit="1"/>
    </xf>
    <xf numFmtId="0" fontId="24" fillId="0" borderId="286" xfId="82" applyFont="1" applyBorder="1" applyAlignment="1">
      <alignment horizontal="center" vertical="center" shrinkToFit="1"/>
    </xf>
    <xf numFmtId="0" fontId="24" fillId="0" borderId="256" xfId="82" applyFont="1" applyBorder="1" applyAlignment="1">
      <alignment horizontal="center" vertical="center" shrinkToFit="1"/>
    </xf>
    <xf numFmtId="0" fontId="24" fillId="0" borderId="210" xfId="82" applyFont="1" applyBorder="1" applyAlignment="1">
      <alignment horizontal="center" vertical="center"/>
    </xf>
    <xf numFmtId="0" fontId="24" fillId="0" borderId="211" xfId="82" applyFont="1" applyBorder="1" applyAlignment="1">
      <alignment horizontal="center" vertical="center"/>
    </xf>
    <xf numFmtId="0" fontId="24" fillId="0" borderId="213" xfId="82" applyFont="1" applyBorder="1" applyAlignment="1">
      <alignment horizontal="center" vertical="center"/>
    </xf>
    <xf numFmtId="0" fontId="24" fillId="0" borderId="0" xfId="82" applyFont="1" applyBorder="1" applyAlignment="1">
      <alignment horizontal="center" vertical="center"/>
    </xf>
    <xf numFmtId="0" fontId="24" fillId="0" borderId="286" xfId="82" applyFont="1" applyBorder="1" applyAlignment="1">
      <alignment horizontal="center" vertical="center"/>
    </xf>
    <xf numFmtId="0" fontId="24" fillId="0" borderId="215" xfId="82" applyFont="1" applyBorder="1" applyAlignment="1">
      <alignment horizontal="center" vertical="center"/>
    </xf>
    <xf numFmtId="0" fontId="24" fillId="0" borderId="296" xfId="82" applyFont="1" applyBorder="1" applyAlignment="1">
      <alignment horizontal="center" vertical="center" shrinkToFit="1"/>
    </xf>
    <xf numFmtId="0" fontId="24" fillId="0" borderId="22" xfId="82" applyFont="1" applyBorder="1" applyAlignment="1">
      <alignment horizontal="center" vertical="center" shrinkToFit="1"/>
    </xf>
    <xf numFmtId="0" fontId="24" fillId="0" borderId="260" xfId="82" applyFont="1" applyBorder="1" applyAlignment="1">
      <alignment horizontal="center" vertical="center" shrinkToFit="1"/>
    </xf>
    <xf numFmtId="0" fontId="24" fillId="0" borderId="212" xfId="82" applyFont="1" applyBorder="1" applyAlignment="1">
      <alignment horizontal="center" vertical="center"/>
    </xf>
    <xf numFmtId="0" fontId="24" fillId="0" borderId="217" xfId="82" applyFont="1" applyBorder="1" applyAlignment="1">
      <alignment horizontal="center" vertical="center"/>
    </xf>
    <xf numFmtId="0" fontId="24" fillId="0" borderId="256" xfId="82" applyFont="1" applyBorder="1" applyAlignment="1">
      <alignment horizontal="center" vertical="center"/>
    </xf>
    <xf numFmtId="0" fontId="56" fillId="0" borderId="0" xfId="80" applyNumberFormat="1" applyFont="1" applyBorder="1" applyAlignment="1">
      <alignment horizontal="distributed" vertical="center"/>
    </xf>
    <xf numFmtId="176" fontId="56" fillId="0" borderId="0" xfId="80" applyNumberFormat="1" applyFont="1" applyBorder="1" applyAlignment="1">
      <alignment horizontal="distributed" vertical="center"/>
    </xf>
    <xf numFmtId="0" fontId="119" fillId="0" borderId="0" xfId="82" applyFont="1" applyAlignment="1">
      <alignment horizontal="center" vertical="center"/>
    </xf>
    <xf numFmtId="0" fontId="24" fillId="0" borderId="224" xfId="82" applyFont="1" applyBorder="1" applyAlignment="1">
      <alignment horizontal="center" vertical="center" shrinkToFit="1"/>
    </xf>
    <xf numFmtId="0" fontId="24" fillId="0" borderId="13" xfId="82" applyFont="1" applyBorder="1" applyAlignment="1">
      <alignment horizontal="center" vertical="center" shrinkToFit="1"/>
    </xf>
    <xf numFmtId="0" fontId="24" fillId="0" borderId="27" xfId="82" applyFont="1" applyBorder="1" applyAlignment="1">
      <alignment horizontal="center" vertical="center" shrinkToFit="1"/>
    </xf>
    <xf numFmtId="0" fontId="24" fillId="0" borderId="214" xfId="82" applyFont="1" applyBorder="1" applyAlignment="1">
      <alignment horizontal="center" vertical="center" shrinkToFit="1"/>
    </xf>
    <xf numFmtId="0" fontId="24" fillId="0" borderId="223" xfId="82" applyFont="1" applyBorder="1" applyAlignment="1">
      <alignment horizontal="center" vertical="center" shrinkToFit="1"/>
    </xf>
    <xf numFmtId="0" fontId="24" fillId="0" borderId="305" xfId="82" applyFont="1" applyBorder="1" applyAlignment="1">
      <alignment horizontal="center" vertical="center" shrinkToFit="1"/>
    </xf>
    <xf numFmtId="0" fontId="24" fillId="0" borderId="304" xfId="82" applyFont="1" applyBorder="1" applyAlignment="1">
      <alignment horizontal="center" vertical="center" wrapText="1"/>
    </xf>
    <xf numFmtId="0" fontId="24" fillId="0" borderId="304" xfId="82" applyFont="1" applyBorder="1" applyAlignment="1">
      <alignment horizontal="center" vertical="center"/>
    </xf>
    <xf numFmtId="0" fontId="24" fillId="0" borderId="211" xfId="82" applyFont="1" applyBorder="1" applyAlignment="1">
      <alignment horizontal="center" vertical="center" shrinkToFit="1"/>
    </xf>
    <xf numFmtId="0" fontId="24" fillId="0" borderId="215" xfId="82" applyFont="1" applyBorder="1" applyAlignment="1">
      <alignment horizontal="center" vertical="center" shrinkToFit="1"/>
    </xf>
    <xf numFmtId="0" fontId="21" fillId="0" borderId="62" xfId="80" applyFont="1" applyFill="1" applyBorder="1" applyAlignment="1">
      <alignment horizontal="distributed" vertical="center" justifyLastLine="1"/>
    </xf>
    <xf numFmtId="0" fontId="21" fillId="0" borderId="179" xfId="80" applyFont="1" applyFill="1" applyBorder="1" applyAlignment="1">
      <alignment horizontal="distributed" vertical="center" justifyLastLine="1"/>
    </xf>
    <xf numFmtId="0" fontId="21" fillId="0" borderId="182" xfId="80" applyFont="1" applyFill="1" applyBorder="1" applyAlignment="1">
      <alignment horizontal="distributed" vertical="center" justifyLastLine="1"/>
    </xf>
    <xf numFmtId="0" fontId="21" fillId="0" borderId="0" xfId="80" applyFont="1" applyFill="1" applyBorder="1" applyAlignment="1">
      <alignment horizontal="center" vertical="center"/>
    </xf>
    <xf numFmtId="0" fontId="23" fillId="0" borderId="62" xfId="80" applyNumberFormat="1" applyFont="1" applyBorder="1" applyAlignment="1">
      <alignment horizontal="center" vertical="center"/>
    </xf>
    <xf numFmtId="0" fontId="23" fillId="0" borderId="179" xfId="80" applyNumberFormat="1" applyFont="1" applyBorder="1" applyAlignment="1">
      <alignment horizontal="center" vertical="center"/>
    </xf>
    <xf numFmtId="0" fontId="23" fillId="0" borderId="182" xfId="80" applyNumberFormat="1" applyFont="1" applyBorder="1" applyAlignment="1">
      <alignment horizontal="center" vertical="center"/>
    </xf>
    <xf numFmtId="0" fontId="23" fillId="0" borderId="0" xfId="80" applyFont="1" applyFill="1" applyBorder="1" applyAlignment="1">
      <alignment horizontal="center" vertical="center"/>
    </xf>
    <xf numFmtId="0" fontId="23" fillId="0" borderId="210" xfId="80" applyFont="1" applyFill="1" applyBorder="1" applyAlignment="1">
      <alignment horizontal="center" vertical="center"/>
    </xf>
    <xf numFmtId="0" fontId="23" fillId="0" borderId="211" xfId="80" applyFont="1" applyFill="1" applyBorder="1" applyAlignment="1">
      <alignment horizontal="center" vertical="center"/>
    </xf>
    <xf numFmtId="0" fontId="23" fillId="0" borderId="212" xfId="80" applyFont="1" applyFill="1" applyBorder="1" applyAlignment="1">
      <alignment horizontal="center" vertical="center"/>
    </xf>
    <xf numFmtId="0" fontId="23" fillId="0" borderId="213" xfId="80" applyFont="1" applyFill="1" applyBorder="1" applyAlignment="1">
      <alignment horizontal="center" vertical="center"/>
    </xf>
    <xf numFmtId="0" fontId="23" fillId="0" borderId="217" xfId="80" applyFont="1" applyFill="1" applyBorder="1" applyAlignment="1">
      <alignment horizontal="center" vertical="center"/>
    </xf>
    <xf numFmtId="0" fontId="23" fillId="0" borderId="255" xfId="80" applyFont="1" applyFill="1" applyBorder="1" applyAlignment="1">
      <alignment horizontal="center" vertical="center"/>
    </xf>
    <xf numFmtId="0" fontId="23" fillId="0" borderId="215" xfId="80" applyFont="1" applyFill="1" applyBorder="1" applyAlignment="1">
      <alignment horizontal="center" vertical="center"/>
    </xf>
    <xf numFmtId="0" fontId="23" fillId="0" borderId="256" xfId="80" applyFont="1" applyFill="1" applyBorder="1" applyAlignment="1">
      <alignment horizontal="center" vertical="center"/>
    </xf>
    <xf numFmtId="0" fontId="21" fillId="0" borderId="221" xfId="80" applyFont="1" applyFill="1" applyBorder="1" applyAlignment="1">
      <alignment horizontal="center" vertical="center" justifyLastLine="1"/>
    </xf>
    <xf numFmtId="0" fontId="21" fillId="0" borderId="219" xfId="80" applyFont="1" applyFill="1" applyBorder="1" applyAlignment="1">
      <alignment horizontal="center" vertical="center" justifyLastLine="1"/>
    </xf>
    <xf numFmtId="0" fontId="21" fillId="0" borderId="220" xfId="80" applyFont="1" applyFill="1" applyBorder="1" applyAlignment="1">
      <alignment horizontal="center" vertical="center" justifyLastLine="1"/>
    </xf>
    <xf numFmtId="0" fontId="56" fillId="0" borderId="0" xfId="80" applyNumberFormat="1" applyFont="1" applyBorder="1" applyAlignment="1">
      <alignment horizontal="left" vertical="center"/>
    </xf>
    <xf numFmtId="0" fontId="138" fillId="0" borderId="0" xfId="80" applyNumberFormat="1" applyFont="1" applyBorder="1" applyAlignment="1">
      <alignment horizontal="center" vertical="center"/>
    </xf>
    <xf numFmtId="0" fontId="138" fillId="0" borderId="0" xfId="80" applyFont="1" applyAlignment="1">
      <alignment horizontal="center" vertical="center"/>
    </xf>
    <xf numFmtId="0" fontId="56" fillId="0" borderId="0" xfId="80" applyFont="1" applyAlignment="1">
      <alignment vertical="center" shrinkToFit="1"/>
    </xf>
    <xf numFmtId="0" fontId="56" fillId="0" borderId="0" xfId="80" applyFont="1" applyAlignment="1">
      <alignment horizontal="left" vertical="center" shrinkToFit="1"/>
    </xf>
    <xf numFmtId="58" fontId="56" fillId="0" borderId="0" xfId="80" applyNumberFormat="1" applyFont="1" applyBorder="1" applyAlignment="1">
      <alignment horizontal="distributed" vertical="center"/>
    </xf>
    <xf numFmtId="0" fontId="56" fillId="0" borderId="0" xfId="80" applyNumberFormat="1" applyFont="1" applyBorder="1" applyAlignment="1">
      <alignment horizontal="center" vertical="center"/>
    </xf>
    <xf numFmtId="0" fontId="56" fillId="0" borderId="0" xfId="80" applyFont="1" applyBorder="1" applyAlignment="1">
      <alignment horizontal="center" vertical="center"/>
    </xf>
    <xf numFmtId="0" fontId="56" fillId="0" borderId="0" xfId="80" applyFont="1" applyBorder="1" applyAlignment="1">
      <alignment vertical="center"/>
    </xf>
    <xf numFmtId="176" fontId="56" fillId="24" borderId="0" xfId="54" applyNumberFormat="1" applyFont="1" applyFill="1" applyAlignment="1">
      <alignment horizontal="center" vertical="center"/>
    </xf>
    <xf numFmtId="0" fontId="26" fillId="24" borderId="0" xfId="47" applyFont="1" applyFill="1" applyBorder="1" applyAlignment="1" applyProtection="1">
      <alignment horizontal="center" vertical="center"/>
    </xf>
    <xf numFmtId="0" fontId="24" fillId="24" borderId="16" xfId="47" applyNumberFormat="1" applyFont="1" applyFill="1" applyBorder="1" applyAlignment="1" applyProtection="1">
      <alignment horizontal="left" vertical="center" wrapText="1" indent="1"/>
    </xf>
    <xf numFmtId="0" fontId="24" fillId="24" borderId="0" xfId="47" applyNumberFormat="1" applyFont="1" applyFill="1" applyBorder="1" applyAlignment="1" applyProtection="1">
      <alignment horizontal="left" vertical="center" wrapText="1" indent="1"/>
    </xf>
    <xf numFmtId="0" fontId="24" fillId="24" borderId="15" xfId="47" applyNumberFormat="1" applyFont="1" applyFill="1" applyBorder="1" applyAlignment="1" applyProtection="1">
      <alignment horizontal="left" vertical="center" wrapText="1" indent="1"/>
    </xf>
    <xf numFmtId="182" fontId="24" fillId="24" borderId="213" xfId="47" applyNumberFormat="1" applyFont="1" applyFill="1" applyBorder="1" applyAlignment="1" applyProtection="1">
      <alignment horizontal="right" vertical="center" wrapText="1" indent="1"/>
    </xf>
    <xf numFmtId="182" fontId="24" fillId="24" borderId="0" xfId="47" applyNumberFormat="1" applyFont="1" applyFill="1" applyBorder="1" applyAlignment="1" applyProtection="1">
      <alignment horizontal="right" vertical="center" wrapText="1" indent="1"/>
    </xf>
    <xf numFmtId="182" fontId="24" fillId="24" borderId="217" xfId="47" applyNumberFormat="1" applyFont="1" applyFill="1" applyBorder="1" applyAlignment="1" applyProtection="1">
      <alignment horizontal="right" vertical="center" wrapText="1" indent="1"/>
    </xf>
    <xf numFmtId="0" fontId="24" fillId="24" borderId="16" xfId="47" applyFont="1" applyFill="1" applyBorder="1" applyAlignment="1" applyProtection="1">
      <alignment horizontal="center" vertical="center" wrapText="1"/>
    </xf>
    <xf numFmtId="0" fontId="24" fillId="24" borderId="0" xfId="47" applyFont="1" applyFill="1" applyBorder="1" applyAlignment="1" applyProtection="1">
      <alignment horizontal="center" vertical="center" wrapText="1"/>
    </xf>
    <xf numFmtId="0" fontId="24" fillId="24" borderId="15" xfId="47" applyFont="1" applyFill="1" applyBorder="1" applyAlignment="1" applyProtection="1">
      <alignment horizontal="center" vertical="center" wrapText="1"/>
    </xf>
    <xf numFmtId="0" fontId="24" fillId="24" borderId="11" xfId="47" applyFont="1" applyFill="1" applyBorder="1" applyAlignment="1" applyProtection="1">
      <alignment horizontal="left" vertical="center" indent="2" shrinkToFit="1"/>
      <protection locked="0"/>
    </xf>
    <xf numFmtId="0" fontId="24" fillId="24" borderId="12" xfId="47" applyFont="1" applyFill="1" applyBorder="1" applyAlignment="1" applyProtection="1">
      <alignment horizontal="left" vertical="center" indent="2" shrinkToFit="1"/>
      <protection locked="0"/>
    </xf>
    <xf numFmtId="181" fontId="24" fillId="24" borderId="11" xfId="47" applyNumberFormat="1" applyFont="1" applyFill="1" applyBorder="1" applyAlignment="1" applyProtection="1">
      <alignment horizontal="left" vertical="center" indent="2"/>
    </xf>
    <xf numFmtId="181" fontId="24" fillId="24" borderId="12" xfId="47" applyNumberFormat="1" applyFont="1" applyFill="1" applyBorder="1" applyAlignment="1" applyProtection="1">
      <alignment horizontal="left" vertical="center" indent="2"/>
    </xf>
    <xf numFmtId="0" fontId="24" fillId="24" borderId="13" xfId="47" applyFont="1" applyFill="1" applyBorder="1" applyAlignment="1" applyProtection="1">
      <alignment horizontal="left" vertical="center" wrapText="1" indent="2"/>
    </xf>
    <xf numFmtId="0" fontId="24" fillId="24" borderId="27" xfId="47" applyFont="1" applyFill="1" applyBorder="1" applyAlignment="1" applyProtection="1">
      <alignment horizontal="left" vertical="center" wrapText="1" indent="2"/>
    </xf>
    <xf numFmtId="0" fontId="24" fillId="24" borderId="18" xfId="47" applyFont="1" applyFill="1" applyBorder="1" applyAlignment="1" applyProtection="1">
      <alignment horizontal="left" vertical="center" wrapText="1" indent="2"/>
    </xf>
    <xf numFmtId="0" fontId="24" fillId="24" borderId="26" xfId="47" applyFont="1" applyFill="1" applyBorder="1" applyAlignment="1" applyProtection="1">
      <alignment horizontal="left" vertical="center" wrapText="1" indent="2"/>
    </xf>
    <xf numFmtId="0" fontId="24" fillId="24" borderId="16" xfId="47" applyFont="1" applyFill="1" applyBorder="1" applyAlignment="1" applyProtection="1">
      <alignment horizontal="justify" vertical="center" wrapText="1"/>
    </xf>
    <xf numFmtId="0" fontId="24" fillId="24" borderId="0" xfId="47" applyFont="1" applyFill="1" applyBorder="1" applyAlignment="1" applyProtection="1">
      <alignment horizontal="justify" vertical="center" wrapText="1"/>
    </xf>
    <xf numFmtId="0" fontId="24" fillId="24" borderId="15" xfId="47" applyFont="1" applyFill="1" applyBorder="1" applyAlignment="1" applyProtection="1">
      <alignment horizontal="justify" vertical="center" wrapText="1"/>
    </xf>
    <xf numFmtId="0" fontId="24" fillId="24" borderId="18" xfId="47" applyFont="1" applyFill="1" applyBorder="1" applyAlignment="1" applyProtection="1">
      <alignment horizontal="justify" vertical="center" wrapText="1"/>
    </xf>
    <xf numFmtId="0" fontId="24" fillId="24" borderId="10" xfId="47" applyFont="1" applyFill="1" applyBorder="1" applyAlignment="1" applyProtection="1">
      <alignment horizontal="justify" vertical="center" wrapText="1"/>
    </xf>
    <xf numFmtId="0" fontId="24" fillId="24" borderId="26" xfId="47" applyFont="1" applyFill="1" applyBorder="1" applyAlignment="1" applyProtection="1">
      <alignment horizontal="justify" vertical="center" wrapText="1"/>
    </xf>
    <xf numFmtId="0" fontId="24" fillId="24" borderId="19" xfId="47" applyFont="1" applyFill="1" applyBorder="1" applyAlignment="1" applyProtection="1">
      <alignment horizontal="center" vertical="center" wrapText="1"/>
    </xf>
    <xf numFmtId="0" fontId="20" fillId="24" borderId="19" xfId="47" applyFill="1" applyBorder="1" applyAlignment="1" applyProtection="1">
      <alignment horizontal="center" vertical="center" wrapText="1"/>
    </xf>
    <xf numFmtId="0" fontId="24" fillId="30" borderId="19" xfId="47" applyFont="1" applyFill="1" applyBorder="1" applyAlignment="1" applyProtection="1">
      <alignment horizontal="center" vertical="center" wrapText="1"/>
      <protection locked="0"/>
    </xf>
    <xf numFmtId="0" fontId="57" fillId="24" borderId="0" xfId="47" applyFont="1" applyFill="1" applyBorder="1" applyAlignment="1" applyProtection="1">
      <alignment horizontal="left" vertical="top" wrapText="1"/>
    </xf>
    <xf numFmtId="0" fontId="55" fillId="24" borderId="0" xfId="66" applyFont="1" applyFill="1" applyAlignment="1">
      <alignment horizontal="center" vertical="center"/>
    </xf>
    <xf numFmtId="0" fontId="24" fillId="24" borderId="0" xfId="66" applyFont="1" applyFill="1" applyAlignment="1">
      <alignment horizontal="left" vertical="center" wrapText="1"/>
    </xf>
    <xf numFmtId="0" fontId="24" fillId="24" borderId="0" xfId="66" applyFont="1" applyFill="1" applyAlignment="1">
      <alignment horizontal="center" vertical="top" wrapText="1"/>
    </xf>
    <xf numFmtId="0" fontId="58" fillId="24" borderId="10" xfId="66" applyFont="1" applyFill="1" applyBorder="1" applyAlignment="1">
      <alignment horizontal="left" vertical="center"/>
    </xf>
    <xf numFmtId="0" fontId="16" fillId="24" borderId="10" xfId="66" applyFill="1" applyBorder="1" applyAlignment="1">
      <alignment horizontal="center" vertical="center"/>
    </xf>
    <xf numFmtId="0" fontId="58" fillId="24" borderId="0" xfId="0" applyFont="1" applyFill="1" applyAlignment="1">
      <alignment horizontal="left"/>
    </xf>
    <xf numFmtId="176" fontId="21" fillId="24" borderId="0" xfId="57" applyNumberFormat="1" applyFont="1" applyFill="1" applyBorder="1" applyAlignment="1">
      <alignment horizontal="left" vertical="center" shrinkToFit="1"/>
    </xf>
    <xf numFmtId="0" fontId="58" fillId="24" borderId="0" xfId="66" applyFont="1" applyFill="1" applyAlignment="1">
      <alignment horizontal="left" vertical="center" shrinkToFit="1"/>
    </xf>
    <xf numFmtId="0" fontId="21" fillId="24" borderId="86" xfId="54" applyFont="1" applyFill="1" applyBorder="1" applyAlignment="1">
      <alignment horizontal="right" vertical="center"/>
    </xf>
    <xf numFmtId="176" fontId="23" fillId="24" borderId="86" xfId="54" applyNumberFormat="1" applyFont="1" applyFill="1" applyBorder="1" applyAlignment="1">
      <alignment vertical="center" shrinkToFit="1"/>
    </xf>
    <xf numFmtId="0" fontId="21" fillId="24" borderId="86" xfId="54" applyFont="1" applyFill="1" applyBorder="1" applyAlignment="1">
      <alignment horizontal="left" vertical="center"/>
    </xf>
    <xf numFmtId="0" fontId="22" fillId="24" borderId="0" xfId="54" applyFont="1" applyFill="1" applyBorder="1" applyAlignment="1">
      <alignment horizontal="center" vertical="center"/>
    </xf>
    <xf numFmtId="176" fontId="21" fillId="24" borderId="0" xfId="54" applyNumberFormat="1" applyFont="1" applyFill="1" applyBorder="1" applyAlignment="1">
      <alignment horizontal="right" vertical="center"/>
    </xf>
    <xf numFmtId="0" fontId="21" fillId="24" borderId="66" xfId="54" applyFont="1" applyFill="1" applyBorder="1" applyAlignment="1">
      <alignment horizontal="center" vertical="center"/>
    </xf>
    <xf numFmtId="0" fontId="21" fillId="24" borderId="0" xfId="54" applyFont="1" applyFill="1" applyBorder="1" applyAlignment="1">
      <alignment horizontal="center" vertical="center"/>
    </xf>
    <xf numFmtId="0" fontId="21" fillId="24" borderId="62" xfId="54" applyFont="1" applyFill="1" applyBorder="1" applyAlignment="1">
      <alignment horizontal="center" vertical="center"/>
    </xf>
    <xf numFmtId="0" fontId="57" fillId="24" borderId="86" xfId="54" applyFont="1" applyFill="1" applyBorder="1" applyAlignment="1">
      <alignment horizontal="center" vertical="center"/>
    </xf>
    <xf numFmtId="0" fontId="21" fillId="24" borderId="59" xfId="54" applyFont="1" applyFill="1" applyBorder="1" applyAlignment="1">
      <alignment horizontal="center"/>
    </xf>
    <xf numFmtId="0" fontId="21" fillId="24" borderId="59" xfId="54" applyNumberFormat="1" applyFont="1" applyFill="1" applyBorder="1" applyAlignment="1">
      <alignment shrinkToFit="1"/>
    </xf>
    <xf numFmtId="0" fontId="0" fillId="24" borderId="59" xfId="0" applyNumberFormat="1" applyFill="1" applyBorder="1" applyAlignment="1">
      <alignment shrinkToFit="1"/>
    </xf>
    <xf numFmtId="0" fontId="0" fillId="24" borderId="63" xfId="0" applyNumberFormat="1" applyFill="1" applyBorder="1" applyAlignment="1">
      <alignment shrinkToFit="1"/>
    </xf>
    <xf numFmtId="176" fontId="23" fillId="24" borderId="77" xfId="54" applyNumberFormat="1" applyFont="1" applyFill="1" applyBorder="1" applyAlignment="1">
      <alignment vertical="center" shrinkToFit="1"/>
    </xf>
    <xf numFmtId="176" fontId="23" fillId="24" borderId="60" xfId="54" applyNumberFormat="1" applyFont="1" applyFill="1" applyBorder="1" applyAlignment="1">
      <alignment vertical="center" shrinkToFit="1"/>
    </xf>
    <xf numFmtId="176" fontId="23" fillId="24" borderId="80" xfId="54" applyNumberFormat="1" applyFont="1" applyFill="1" applyBorder="1" applyAlignment="1">
      <alignment vertical="center" shrinkToFit="1"/>
    </xf>
    <xf numFmtId="0" fontId="21" fillId="24" borderId="57" xfId="54" applyFont="1" applyFill="1" applyBorder="1" applyAlignment="1">
      <alignment horizontal="center" vertical="center"/>
    </xf>
    <xf numFmtId="0" fontId="21" fillId="24" borderId="68" xfId="54" applyFont="1" applyFill="1" applyBorder="1" applyAlignment="1">
      <alignment horizontal="center" vertical="center" wrapText="1"/>
    </xf>
    <xf numFmtId="0" fontId="21" fillId="24" borderId="85" xfId="54" applyFont="1" applyFill="1" applyBorder="1" applyAlignment="1">
      <alignment horizontal="center" vertical="center" wrapText="1"/>
    </xf>
    <xf numFmtId="0" fontId="21" fillId="24" borderId="64" xfId="54" applyFont="1" applyFill="1" applyBorder="1" applyAlignment="1">
      <alignment horizontal="center" vertical="center" wrapText="1"/>
    </xf>
    <xf numFmtId="0" fontId="21" fillId="24" borderId="66" xfId="54" applyFont="1" applyFill="1" applyBorder="1" applyAlignment="1">
      <alignment horizontal="center" vertical="center" wrapText="1"/>
    </xf>
    <xf numFmtId="0" fontId="21" fillId="24" borderId="0" xfId="54" applyFont="1" applyFill="1" applyBorder="1" applyAlignment="1">
      <alignment horizontal="center" vertical="center" wrapText="1"/>
    </xf>
    <xf numFmtId="0" fontId="21" fillId="24" borderId="62" xfId="54" applyFont="1" applyFill="1" applyBorder="1" applyAlignment="1">
      <alignment horizontal="center" vertical="center" wrapText="1"/>
    </xf>
    <xf numFmtId="0" fontId="21" fillId="24" borderId="56" xfId="54" applyFont="1" applyFill="1" applyBorder="1" applyAlignment="1">
      <alignment horizontal="center" vertical="center" wrapText="1"/>
    </xf>
    <xf numFmtId="0" fontId="21" fillId="24" borderId="59" xfId="54" applyFont="1" applyFill="1" applyBorder="1" applyAlignment="1">
      <alignment horizontal="center" vertical="center" wrapText="1"/>
    </xf>
    <xf numFmtId="0" fontId="21" fillId="24" borderId="63" xfId="54" applyFont="1" applyFill="1" applyBorder="1" applyAlignment="1">
      <alignment horizontal="center" vertical="center" wrapText="1"/>
    </xf>
    <xf numFmtId="0" fontId="58" fillId="24" borderId="68" xfId="54" applyFont="1" applyFill="1" applyBorder="1" applyAlignment="1">
      <alignment horizontal="center" vertical="center" wrapText="1"/>
    </xf>
    <xf numFmtId="0" fontId="58" fillId="24" borderId="85" xfId="54" applyFont="1" applyFill="1" applyBorder="1" applyAlignment="1">
      <alignment horizontal="center" vertical="center" wrapText="1"/>
    </xf>
    <xf numFmtId="0" fontId="58" fillId="24" borderId="64" xfId="54" applyFont="1" applyFill="1" applyBorder="1" applyAlignment="1">
      <alignment horizontal="center" vertical="center" wrapText="1"/>
    </xf>
    <xf numFmtId="0" fontId="58" fillId="24" borderId="66" xfId="54" applyFont="1" applyFill="1" applyBorder="1" applyAlignment="1">
      <alignment horizontal="center" vertical="center" wrapText="1"/>
    </xf>
    <xf numFmtId="0" fontId="58" fillId="24" borderId="0" xfId="54" applyFont="1" applyFill="1" applyBorder="1" applyAlignment="1">
      <alignment horizontal="center" vertical="center" wrapText="1"/>
    </xf>
    <xf numFmtId="0" fontId="58" fillId="24" borderId="62" xfId="54" applyFont="1" applyFill="1" applyBorder="1" applyAlignment="1">
      <alignment horizontal="center" vertical="center" wrapText="1"/>
    </xf>
    <xf numFmtId="0" fontId="58" fillId="24" borderId="56" xfId="54" applyFont="1" applyFill="1" applyBorder="1" applyAlignment="1">
      <alignment horizontal="center" vertical="center" wrapText="1"/>
    </xf>
    <xf numFmtId="0" fontId="58" fillId="24" borderId="59" xfId="54" applyFont="1" applyFill="1" applyBorder="1" applyAlignment="1">
      <alignment horizontal="center" vertical="center" wrapText="1"/>
    </xf>
    <xf numFmtId="0" fontId="58" fillId="24" borderId="63" xfId="54" applyFont="1" applyFill="1" applyBorder="1" applyAlignment="1">
      <alignment horizontal="center" vertical="center" wrapText="1"/>
    </xf>
    <xf numFmtId="0" fontId="21" fillId="24" borderId="86" xfId="54" applyFont="1" applyFill="1" applyBorder="1" applyAlignment="1">
      <alignment horizontal="center" vertical="center" wrapText="1"/>
    </xf>
    <xf numFmtId="0" fontId="21" fillId="24" borderId="0" xfId="0" applyFont="1" applyFill="1" applyBorder="1" applyAlignment="1" applyProtection="1">
      <alignment horizontal="center"/>
    </xf>
    <xf numFmtId="0" fontId="21" fillId="24" borderId="0" xfId="0" applyFont="1" applyFill="1" applyBorder="1" applyAlignment="1" applyProtection="1">
      <alignment horizontal="left" shrinkToFit="1"/>
    </xf>
    <xf numFmtId="0" fontId="21" fillId="24" borderId="15" xfId="0" applyFont="1" applyFill="1" applyBorder="1" applyAlignment="1" applyProtection="1">
      <alignment horizontal="left" shrinkToFit="1"/>
    </xf>
    <xf numFmtId="0" fontId="21" fillId="24" borderId="0" xfId="0" applyNumberFormat="1" applyFont="1" applyFill="1" applyBorder="1" applyAlignment="1" applyProtection="1">
      <alignment horizontal="left" shrinkToFit="1"/>
    </xf>
    <xf numFmtId="0" fontId="21" fillId="24" borderId="15" xfId="0" applyNumberFormat="1" applyFont="1" applyFill="1" applyBorder="1" applyAlignment="1" applyProtection="1">
      <alignment horizontal="left" shrinkToFit="1"/>
    </xf>
    <xf numFmtId="0" fontId="138" fillId="24" borderId="0" xfId="0" applyFont="1" applyFill="1" applyBorder="1" applyAlignment="1" applyProtection="1">
      <alignment horizontal="center"/>
    </xf>
    <xf numFmtId="0" fontId="21" fillId="24" borderId="19" xfId="0" applyFont="1" applyFill="1" applyBorder="1" applyAlignment="1" applyProtection="1">
      <alignment horizontal="distributed" vertical="center" indent="1"/>
    </xf>
    <xf numFmtId="0" fontId="21" fillId="24" borderId="19" xfId="0" applyFont="1" applyFill="1" applyBorder="1" applyAlignment="1" applyProtection="1">
      <alignment horizontal="left" vertical="center" wrapText="1"/>
    </xf>
    <xf numFmtId="0" fontId="21" fillId="24" borderId="13" xfId="0" applyFont="1" applyFill="1" applyBorder="1" applyAlignment="1" applyProtection="1">
      <alignment horizontal="center" vertical="center"/>
    </xf>
    <xf numFmtId="0" fontId="21" fillId="24" borderId="14" xfId="0" applyFont="1" applyFill="1" applyBorder="1" applyAlignment="1" applyProtection="1">
      <alignment horizontal="center" vertical="center"/>
    </xf>
    <xf numFmtId="0" fontId="21" fillId="24" borderId="27" xfId="0" applyFont="1" applyFill="1" applyBorder="1" applyAlignment="1" applyProtection="1">
      <alignment horizontal="center" vertical="center"/>
    </xf>
    <xf numFmtId="0" fontId="21" fillId="24" borderId="26" xfId="0" applyFont="1" applyFill="1" applyBorder="1" applyAlignment="1" applyProtection="1">
      <alignment horizontal="center" vertical="center"/>
    </xf>
    <xf numFmtId="0" fontId="21" fillId="24" borderId="19" xfId="0" applyFont="1" applyFill="1" applyBorder="1" applyAlignment="1" applyProtection="1">
      <alignment horizontal="center" vertical="center"/>
    </xf>
    <xf numFmtId="0" fontId="21" fillId="24" borderId="18" xfId="0" applyFont="1" applyFill="1" applyBorder="1" applyAlignment="1" applyProtection="1">
      <alignment horizontal="center" vertical="center"/>
    </xf>
    <xf numFmtId="0" fontId="21" fillId="24" borderId="10" xfId="0" applyFont="1" applyFill="1" applyBorder="1" applyAlignment="1" applyProtection="1">
      <alignment horizontal="center" vertical="center"/>
    </xf>
    <xf numFmtId="176" fontId="21" fillId="24" borderId="11" xfId="0" applyNumberFormat="1" applyFont="1" applyFill="1" applyBorder="1" applyAlignment="1" applyProtection="1">
      <alignment horizontal="center" vertical="center"/>
    </xf>
    <xf numFmtId="176" fontId="21" fillId="24" borderId="28" xfId="0" applyNumberFormat="1" applyFont="1" applyFill="1" applyBorder="1" applyAlignment="1" applyProtection="1">
      <alignment horizontal="center" vertical="center"/>
    </xf>
    <xf numFmtId="0" fontId="21" fillId="24" borderId="11" xfId="0" applyFont="1" applyFill="1" applyBorder="1" applyAlignment="1" applyProtection="1">
      <alignment horizontal="distributed" vertical="center" wrapText="1" indent="1"/>
    </xf>
    <xf numFmtId="0" fontId="21" fillId="24" borderId="28" xfId="0" applyFont="1" applyFill="1" applyBorder="1" applyAlignment="1" applyProtection="1">
      <alignment horizontal="distributed" vertical="center" wrapText="1" indent="1"/>
    </xf>
    <xf numFmtId="0" fontId="21" fillId="24" borderId="12" xfId="0" applyFont="1" applyFill="1" applyBorder="1" applyAlignment="1" applyProtection="1">
      <alignment horizontal="distributed" vertical="center" wrapText="1" indent="1"/>
    </xf>
    <xf numFmtId="3" fontId="138" fillId="30" borderId="28" xfId="33" applyNumberFormat="1" applyFont="1" applyFill="1" applyBorder="1" applyAlignment="1" applyProtection="1">
      <alignment vertical="center" shrinkToFit="1"/>
      <protection locked="0"/>
    </xf>
    <xf numFmtId="176" fontId="23" fillId="24" borderId="11" xfId="0" applyNumberFormat="1" applyFont="1" applyFill="1" applyBorder="1" applyAlignment="1" applyProtection="1">
      <alignment horizontal="left" vertical="center" wrapText="1" indent="1" shrinkToFit="1"/>
    </xf>
    <xf numFmtId="176" fontId="23" fillId="24" borderId="28" xfId="0" applyNumberFormat="1" applyFont="1" applyFill="1" applyBorder="1" applyAlignment="1" applyProtection="1">
      <alignment horizontal="left" vertical="center" indent="1" shrinkToFit="1"/>
    </xf>
    <xf numFmtId="176" fontId="23" fillId="24" borderId="12" xfId="0" applyNumberFormat="1" applyFont="1" applyFill="1" applyBorder="1" applyAlignment="1" applyProtection="1">
      <alignment horizontal="left" vertical="center" indent="1" shrinkToFit="1"/>
    </xf>
    <xf numFmtId="176" fontId="21" fillId="24" borderId="13" xfId="0" applyNumberFormat="1" applyFont="1" applyFill="1" applyBorder="1" applyAlignment="1" applyProtection="1">
      <alignment horizontal="left" vertical="top" wrapText="1" shrinkToFit="1"/>
    </xf>
    <xf numFmtId="176" fontId="21" fillId="24" borderId="14" xfId="0" applyNumberFormat="1" applyFont="1" applyFill="1" applyBorder="1" applyAlignment="1" applyProtection="1">
      <alignment horizontal="left" vertical="top" shrinkToFit="1"/>
    </xf>
    <xf numFmtId="176" fontId="21" fillId="24" borderId="27" xfId="0" applyNumberFormat="1" applyFont="1" applyFill="1" applyBorder="1" applyAlignment="1" applyProtection="1">
      <alignment horizontal="left" vertical="top" shrinkToFit="1"/>
    </xf>
    <xf numFmtId="176" fontId="21" fillId="24" borderId="16" xfId="0" applyNumberFormat="1" applyFont="1" applyFill="1" applyBorder="1" applyAlignment="1" applyProtection="1">
      <alignment horizontal="left" vertical="top" shrinkToFit="1"/>
    </xf>
    <xf numFmtId="176" fontId="21" fillId="24" borderId="0" xfId="0" applyNumberFormat="1" applyFont="1" applyFill="1" applyBorder="1" applyAlignment="1" applyProtection="1">
      <alignment horizontal="left" vertical="top" shrinkToFit="1"/>
    </xf>
    <xf numFmtId="176" fontId="21" fillId="24" borderId="15" xfId="0" applyNumberFormat="1" applyFont="1" applyFill="1" applyBorder="1" applyAlignment="1" applyProtection="1">
      <alignment horizontal="left" vertical="top" shrinkToFit="1"/>
    </xf>
    <xf numFmtId="176" fontId="21" fillId="24" borderId="18" xfId="0" applyNumberFormat="1" applyFont="1" applyFill="1" applyBorder="1" applyAlignment="1" applyProtection="1">
      <alignment horizontal="left" vertical="top" shrinkToFit="1"/>
    </xf>
    <xf numFmtId="176" fontId="21" fillId="24" borderId="10" xfId="0" applyNumberFormat="1" applyFont="1" applyFill="1" applyBorder="1" applyAlignment="1" applyProtection="1">
      <alignment horizontal="left" vertical="top" shrinkToFit="1"/>
    </xf>
    <xf numFmtId="176" fontId="21" fillId="24" borderId="26" xfId="0" applyNumberFormat="1" applyFont="1" applyFill="1" applyBorder="1" applyAlignment="1" applyProtection="1">
      <alignment horizontal="left" vertical="top" shrinkToFit="1"/>
    </xf>
    <xf numFmtId="3" fontId="138" fillId="30" borderId="28" xfId="0" applyNumberFormat="1" applyFont="1" applyFill="1" applyBorder="1" applyAlignment="1" applyProtection="1">
      <alignment vertical="center" shrinkToFit="1"/>
      <protection locked="0"/>
    </xf>
    <xf numFmtId="0" fontId="21" fillId="30" borderId="11" xfId="0" applyNumberFormat="1" applyFont="1" applyFill="1" applyBorder="1" applyAlignment="1" applyProtection="1">
      <alignment horizontal="center" vertical="center" shrinkToFit="1"/>
      <protection locked="0"/>
    </xf>
    <xf numFmtId="0" fontId="21" fillId="30" borderId="28" xfId="0" applyNumberFormat="1" applyFont="1" applyFill="1" applyBorder="1" applyAlignment="1" applyProtection="1">
      <alignment horizontal="center" vertical="center" shrinkToFit="1"/>
      <protection locked="0"/>
    </xf>
    <xf numFmtId="0" fontId="21" fillId="30" borderId="12" xfId="0" applyNumberFormat="1" applyFont="1" applyFill="1" applyBorder="1" applyAlignment="1" applyProtection="1">
      <alignment horizontal="center" vertical="center" shrinkToFit="1"/>
      <protection locked="0"/>
    </xf>
    <xf numFmtId="0" fontId="28" fillId="24" borderId="0" xfId="0" applyFont="1" applyFill="1" applyAlignment="1" applyProtection="1">
      <alignment horizontal="center"/>
    </xf>
    <xf numFmtId="0" fontId="29" fillId="24" borderId="11" xfId="0" applyFont="1" applyFill="1" applyBorder="1" applyAlignment="1" applyProtection="1">
      <alignment horizontal="center" vertical="center" shrinkToFit="1"/>
    </xf>
    <xf numFmtId="0" fontId="29" fillId="24" borderId="28" xfId="0" applyFont="1" applyFill="1" applyBorder="1" applyAlignment="1" applyProtection="1">
      <alignment horizontal="center" vertical="center" shrinkToFit="1"/>
    </xf>
    <xf numFmtId="0" fontId="29" fillId="24" borderId="12" xfId="0" applyFont="1" applyFill="1" applyBorder="1" applyAlignment="1" applyProtection="1">
      <alignment horizontal="center" vertical="center" shrinkToFit="1"/>
    </xf>
    <xf numFmtId="0" fontId="23" fillId="24" borderId="11" xfId="0" applyFont="1" applyFill="1" applyBorder="1" applyAlignment="1" applyProtection="1">
      <alignment horizontal="center" vertical="center" wrapText="1" shrinkToFit="1"/>
    </xf>
    <xf numFmtId="0" fontId="23" fillId="24" borderId="28" xfId="0" applyFont="1" applyFill="1" applyBorder="1" applyAlignment="1" applyProtection="1">
      <alignment horizontal="center" vertical="center" wrapText="1" shrinkToFit="1"/>
    </xf>
    <xf numFmtId="0" fontId="23" fillId="24" borderId="12" xfId="0" applyFont="1" applyFill="1" applyBorder="1" applyAlignment="1" applyProtection="1">
      <alignment horizontal="center" vertical="center" wrapText="1" shrinkToFit="1"/>
    </xf>
    <xf numFmtId="0" fontId="29" fillId="24" borderId="11" xfId="0" applyFont="1" applyFill="1" applyBorder="1" applyAlignment="1" applyProtection="1">
      <alignment horizontal="center" vertical="center"/>
    </xf>
    <xf numFmtId="0" fontId="29" fillId="24" borderId="12" xfId="0" applyFont="1" applyFill="1" applyBorder="1" applyAlignment="1" applyProtection="1">
      <alignment horizontal="center" vertical="center"/>
    </xf>
    <xf numFmtId="178" fontId="23" fillId="24" borderId="11" xfId="0" applyNumberFormat="1" applyFont="1" applyFill="1" applyBorder="1" applyAlignment="1" applyProtection="1">
      <alignment horizontal="center" vertical="center" shrinkToFit="1"/>
    </xf>
    <xf numFmtId="178" fontId="23" fillId="24" borderId="28" xfId="0" applyNumberFormat="1" applyFont="1" applyFill="1" applyBorder="1" applyAlignment="1" applyProtection="1">
      <alignment horizontal="center" vertical="center" shrinkToFit="1"/>
    </xf>
    <xf numFmtId="181" fontId="23" fillId="24" borderId="11" xfId="47" applyNumberFormat="1" applyFont="1" applyFill="1" applyBorder="1" applyAlignment="1" applyProtection="1">
      <alignment horizontal="center" vertical="center" wrapText="1"/>
    </xf>
    <xf numFmtId="181" fontId="23" fillId="24" borderId="12" xfId="47" applyNumberFormat="1" applyFont="1" applyFill="1" applyBorder="1" applyAlignment="1" applyProtection="1">
      <alignment horizontal="center" vertical="center" wrapText="1"/>
    </xf>
    <xf numFmtId="0" fontId="23" fillId="24" borderId="11" xfId="0" applyFont="1" applyFill="1" applyBorder="1" applyAlignment="1" applyProtection="1">
      <alignment horizontal="center" vertical="center"/>
    </xf>
    <xf numFmtId="0" fontId="23" fillId="24" borderId="28" xfId="0" applyFont="1" applyFill="1" applyBorder="1" applyAlignment="1" applyProtection="1">
      <alignment horizontal="center" vertical="center"/>
    </xf>
    <xf numFmtId="0" fontId="23" fillId="24" borderId="12" xfId="0" applyFont="1" applyFill="1" applyBorder="1" applyAlignment="1" applyProtection="1">
      <alignment horizontal="center" vertical="center"/>
    </xf>
    <xf numFmtId="0" fontId="23" fillId="24" borderId="11" xfId="0" applyFont="1" applyFill="1" applyBorder="1" applyAlignment="1" applyProtection="1">
      <alignment horizontal="center" vertical="center" shrinkToFit="1"/>
    </xf>
    <xf numFmtId="0" fontId="23" fillId="24" borderId="28" xfId="0" applyFont="1" applyFill="1" applyBorder="1" applyAlignment="1" applyProtection="1">
      <alignment horizontal="center" vertical="center" shrinkToFit="1"/>
    </xf>
    <xf numFmtId="0" fontId="23" fillId="24" borderId="12" xfId="0" applyFont="1" applyFill="1" applyBorder="1" applyAlignment="1" applyProtection="1">
      <alignment horizontal="center" vertical="center" shrinkToFit="1"/>
    </xf>
    <xf numFmtId="0" fontId="23" fillId="31" borderId="11" xfId="0" applyFont="1" applyFill="1" applyBorder="1" applyAlignment="1" applyProtection="1">
      <alignment horizontal="center" shrinkToFit="1"/>
      <protection locked="0"/>
    </xf>
    <xf numFmtId="0" fontId="23" fillId="31" borderId="12" xfId="0" applyFont="1" applyFill="1" applyBorder="1" applyAlignment="1" applyProtection="1">
      <alignment horizontal="center" shrinkToFit="1"/>
      <protection locked="0"/>
    </xf>
    <xf numFmtId="38" fontId="23" fillId="31" borderId="11" xfId="33" applyFont="1" applyFill="1" applyBorder="1" applyAlignment="1" applyProtection="1">
      <alignment horizontal="center" shrinkToFit="1"/>
      <protection locked="0"/>
    </xf>
    <xf numFmtId="38" fontId="23" fillId="31" borderId="12" xfId="33" applyFont="1" applyFill="1" applyBorder="1" applyAlignment="1" applyProtection="1">
      <alignment horizontal="center" shrinkToFit="1"/>
      <protection locked="0"/>
    </xf>
    <xf numFmtId="0" fontId="29" fillId="24" borderId="28" xfId="0" applyFont="1" applyFill="1" applyBorder="1" applyAlignment="1" applyProtection="1">
      <alignment horizontal="center" vertical="center"/>
    </xf>
    <xf numFmtId="0" fontId="29" fillId="24" borderId="21" xfId="0" applyFont="1" applyFill="1" applyBorder="1" applyAlignment="1" applyProtection="1">
      <alignment horizontal="center" vertical="center"/>
    </xf>
    <xf numFmtId="0" fontId="29" fillId="24" borderId="23" xfId="0" applyFont="1" applyFill="1" applyBorder="1" applyAlignment="1" applyProtection="1">
      <alignment horizontal="center" vertical="center"/>
    </xf>
    <xf numFmtId="0" fontId="29" fillId="24" borderId="117" xfId="0" applyFont="1" applyFill="1" applyBorder="1" applyAlignment="1" applyProtection="1">
      <alignment horizontal="center" vertical="center"/>
    </xf>
    <xf numFmtId="0" fontId="29" fillId="24" borderId="118" xfId="0" applyFont="1" applyFill="1" applyBorder="1" applyAlignment="1" applyProtection="1">
      <alignment horizontal="center" vertical="center"/>
    </xf>
    <xf numFmtId="0" fontId="29" fillId="24" borderId="13" xfId="0" applyFont="1" applyFill="1" applyBorder="1" applyAlignment="1" applyProtection="1">
      <alignment horizontal="center" vertical="center"/>
    </xf>
    <xf numFmtId="0" fontId="29" fillId="24" borderId="27" xfId="0" applyFont="1" applyFill="1" applyBorder="1" applyAlignment="1" applyProtection="1">
      <alignment horizontal="center" vertical="center"/>
    </xf>
    <xf numFmtId="0" fontId="29" fillId="24" borderId="18" xfId="0" applyFont="1" applyFill="1" applyBorder="1" applyAlignment="1" applyProtection="1">
      <alignment horizontal="center" vertical="center"/>
    </xf>
    <xf numFmtId="0" fontId="29" fillId="24" borderId="26" xfId="0" applyFont="1" applyFill="1" applyBorder="1" applyAlignment="1" applyProtection="1">
      <alignment horizontal="center" vertical="center"/>
    </xf>
    <xf numFmtId="0" fontId="29" fillId="24" borderId="118" xfId="0" applyFont="1" applyFill="1" applyBorder="1" applyAlignment="1" applyProtection="1">
      <alignment horizontal="center" vertical="center" wrapText="1"/>
    </xf>
    <xf numFmtId="0" fontId="29" fillId="24" borderId="12" xfId="0" applyFont="1" applyFill="1" applyBorder="1" applyAlignment="1" applyProtection="1">
      <alignment horizontal="center" vertical="center" wrapText="1"/>
    </xf>
    <xf numFmtId="0" fontId="29" fillId="24" borderId="11" xfId="0" applyFont="1" applyFill="1" applyBorder="1" applyAlignment="1" applyProtection="1">
      <alignment horizontal="center" vertical="center" wrapText="1"/>
    </xf>
    <xf numFmtId="0" fontId="23" fillId="31" borderId="118" xfId="0" applyFont="1" applyFill="1" applyBorder="1" applyAlignment="1" applyProtection="1">
      <alignment horizontal="center" shrinkToFit="1"/>
      <protection locked="0"/>
    </xf>
    <xf numFmtId="49" fontId="23" fillId="31" borderId="11" xfId="0" applyNumberFormat="1" applyFont="1" applyFill="1" applyBorder="1" applyAlignment="1" applyProtection="1">
      <alignment horizontal="center" shrinkToFit="1"/>
      <protection locked="0"/>
    </xf>
    <xf numFmtId="49" fontId="23" fillId="31" borderId="12" xfId="0" applyNumberFormat="1" applyFont="1" applyFill="1" applyBorder="1" applyAlignment="1" applyProtection="1">
      <alignment horizontal="center" shrinkToFit="1"/>
      <protection locked="0"/>
    </xf>
    <xf numFmtId="0" fontId="23" fillId="31" borderId="28" xfId="0" applyFont="1" applyFill="1" applyBorder="1" applyAlignment="1" applyProtection="1">
      <alignment horizontal="center" shrinkToFit="1"/>
      <protection locked="0"/>
    </xf>
    <xf numFmtId="0" fontId="58" fillId="0" borderId="134" xfId="83" applyFont="1" applyBorder="1" applyAlignment="1">
      <alignment horizontal="center" vertical="center" wrapText="1"/>
    </xf>
    <xf numFmtId="0" fontId="16" fillId="0" borderId="61" xfId="83" applyBorder="1" applyAlignment="1">
      <alignment horizontal="center" vertical="center" wrapText="1"/>
    </xf>
    <xf numFmtId="0" fontId="58" fillId="0" borderId="135" xfId="83" applyFont="1" applyBorder="1" applyAlignment="1">
      <alignment horizontal="center" vertical="center" wrapText="1"/>
    </xf>
    <xf numFmtId="0" fontId="16" fillId="0" borderId="246" xfId="83" applyBorder="1" applyAlignment="1">
      <alignment vertical="center" wrapText="1"/>
    </xf>
    <xf numFmtId="0" fontId="58" fillId="0" borderId="224" xfId="83" applyFont="1" applyBorder="1" applyAlignment="1">
      <alignment horizontal="center" vertical="center"/>
    </xf>
    <xf numFmtId="0" fontId="58" fillId="0" borderId="245" xfId="83" applyFont="1" applyBorder="1" applyAlignment="1">
      <alignment horizontal="center" vertical="center" wrapText="1"/>
    </xf>
    <xf numFmtId="0" fontId="16" fillId="0" borderId="247" xfId="83" applyBorder="1" applyAlignment="1">
      <alignment vertical="center" wrapText="1"/>
    </xf>
    <xf numFmtId="0" fontId="58" fillId="0" borderId="51" xfId="83" applyFont="1" applyBorder="1" applyAlignment="1">
      <alignment horizontal="center" vertical="center" shrinkToFit="1"/>
    </xf>
    <xf numFmtId="0" fontId="16" fillId="0" borderId="52" xfId="83" applyFont="1" applyBorder="1" applyAlignment="1">
      <alignment horizontal="center" vertical="center" shrinkToFit="1"/>
    </xf>
    <xf numFmtId="0" fontId="16" fillId="0" borderId="50" xfId="83" applyFont="1" applyBorder="1" applyAlignment="1">
      <alignment horizontal="center" vertical="center" shrinkToFit="1"/>
    </xf>
    <xf numFmtId="0" fontId="58" fillId="0" borderId="91" xfId="83" applyFont="1" applyBorder="1" applyAlignment="1">
      <alignment horizontal="center" vertical="center" wrapText="1"/>
    </xf>
    <xf numFmtId="0" fontId="16" fillId="0" borderId="89" xfId="83" applyBorder="1" applyAlignment="1">
      <alignment horizontal="center" vertical="center" wrapText="1"/>
    </xf>
    <xf numFmtId="0" fontId="58" fillId="0" borderId="13" xfId="83" applyFont="1" applyBorder="1" applyAlignment="1">
      <alignment horizontal="center" vertical="center" wrapText="1"/>
    </xf>
    <xf numFmtId="0" fontId="58" fillId="0" borderId="27" xfId="83" applyFont="1" applyBorder="1" applyAlignment="1">
      <alignment horizontal="center" vertical="center" wrapText="1"/>
    </xf>
    <xf numFmtId="0" fontId="16" fillId="0" borderId="214" xfId="83" applyBorder="1" applyAlignment="1">
      <alignment vertical="center" wrapText="1"/>
    </xf>
    <xf numFmtId="0" fontId="16" fillId="0" borderId="223" xfId="83" applyBorder="1" applyAlignment="1">
      <alignment vertical="center" wrapText="1"/>
    </xf>
    <xf numFmtId="0" fontId="58" fillId="0" borderId="226" xfId="83" applyFont="1" applyBorder="1" applyAlignment="1">
      <alignment horizontal="center" vertical="center" wrapText="1"/>
    </xf>
    <xf numFmtId="0" fontId="16" fillId="0" borderId="90" xfId="83" applyBorder="1" applyAlignment="1">
      <alignment vertical="center" wrapText="1"/>
    </xf>
    <xf numFmtId="0" fontId="58" fillId="0" borderId="221" xfId="83" applyFont="1" applyBorder="1" applyAlignment="1">
      <alignment horizontal="center" vertical="center" shrinkToFit="1"/>
    </xf>
    <xf numFmtId="0" fontId="16" fillId="0" borderId="220" xfId="83" applyFont="1" applyBorder="1" applyAlignment="1">
      <alignment horizontal="center" vertical="center" shrinkToFit="1"/>
    </xf>
    <xf numFmtId="0" fontId="16" fillId="0" borderId="219" xfId="83" applyFont="1" applyBorder="1" applyAlignment="1">
      <alignment horizontal="center" vertical="center" shrinkToFit="1"/>
    </xf>
    <xf numFmtId="0" fontId="58" fillId="0" borderId="89" xfId="83" applyFont="1" applyBorder="1" applyAlignment="1">
      <alignment horizontal="center" vertical="center" wrapText="1"/>
    </xf>
    <xf numFmtId="0" fontId="58" fillId="0" borderId="90" xfId="83" applyFont="1" applyBorder="1" applyAlignment="1">
      <alignment horizontal="center" vertical="center" wrapText="1"/>
    </xf>
    <xf numFmtId="0" fontId="58" fillId="0" borderId="91" xfId="83" applyFont="1" applyBorder="1" applyAlignment="1">
      <alignment horizontal="center" vertical="center"/>
    </xf>
    <xf numFmtId="0" fontId="58" fillId="0" borderId="89" xfId="83" applyFont="1" applyBorder="1" applyAlignment="1">
      <alignment horizontal="center" vertical="center"/>
    </xf>
    <xf numFmtId="0" fontId="16" fillId="0" borderId="214" xfId="83" applyBorder="1" applyAlignment="1">
      <alignment vertical="center"/>
    </xf>
    <xf numFmtId="0" fontId="16" fillId="0" borderId="223" xfId="83" applyBorder="1" applyAlignment="1">
      <alignment vertical="center"/>
    </xf>
    <xf numFmtId="0" fontId="58" fillId="0" borderId="203" xfId="83" applyFont="1" applyBorder="1" applyAlignment="1">
      <alignment horizontal="center" vertical="center" wrapText="1"/>
    </xf>
    <xf numFmtId="0" fontId="58" fillId="0" borderId="243" xfId="83" applyFont="1" applyBorder="1" applyAlignment="1">
      <alignment horizontal="center" vertical="center" wrapText="1"/>
    </xf>
    <xf numFmtId="0" fontId="58" fillId="0" borderId="244" xfId="83" applyFont="1" applyBorder="1" applyAlignment="1">
      <alignment horizontal="center" vertical="center" wrapText="1"/>
    </xf>
    <xf numFmtId="0" fontId="58" fillId="0" borderId="23" xfId="83" applyFont="1" applyBorder="1" applyAlignment="1">
      <alignment horizontal="center" vertical="center"/>
    </xf>
    <xf numFmtId="0" fontId="58" fillId="0" borderId="88" xfId="83" applyFont="1" applyBorder="1" applyAlignment="1">
      <alignment horizontal="center" vertical="center" wrapText="1"/>
    </xf>
    <xf numFmtId="0" fontId="58" fillId="24" borderId="241" xfId="83" applyFont="1" applyFill="1" applyBorder="1" applyAlignment="1">
      <alignment horizontal="center" vertical="center" wrapText="1"/>
    </xf>
    <xf numFmtId="0" fontId="58" fillId="24" borderId="241" xfId="83" applyFont="1" applyFill="1" applyBorder="1" applyAlignment="1">
      <alignment horizontal="center" vertical="center"/>
    </xf>
    <xf numFmtId="0" fontId="120" fillId="0" borderId="0" xfId="83" applyFont="1" applyAlignment="1">
      <alignment horizontal="center" vertical="center"/>
    </xf>
    <xf numFmtId="0" fontId="53" fillId="0" borderId="0" xfId="83" applyFont="1" applyAlignment="1">
      <alignment horizontal="right" vertical="center" indent="1"/>
    </xf>
    <xf numFmtId="0" fontId="53" fillId="0" borderId="0" xfId="83" applyFont="1" applyAlignment="1">
      <alignment horizontal="distributed" vertical="center" indent="1"/>
    </xf>
    <xf numFmtId="0" fontId="53" fillId="0" borderId="235" xfId="83" applyFont="1" applyBorder="1" applyAlignment="1">
      <alignment horizontal="left" vertical="top" wrapText="1" indent="1"/>
    </xf>
    <xf numFmtId="0" fontId="53" fillId="0" borderId="0" xfId="83" applyFont="1" applyBorder="1" applyAlignment="1">
      <alignment horizontal="left" vertical="top" wrapText="1" indent="1"/>
    </xf>
    <xf numFmtId="0" fontId="53" fillId="0" borderId="236" xfId="83" applyFont="1" applyBorder="1" applyAlignment="1">
      <alignment horizontal="left" vertical="top" wrapText="1" indent="1"/>
    </xf>
    <xf numFmtId="0" fontId="53" fillId="0" borderId="0" xfId="83" applyFont="1" applyAlignment="1">
      <alignment horizontal="right" vertical="center"/>
    </xf>
    <xf numFmtId="0" fontId="25" fillId="24" borderId="0" xfId="54" applyFont="1" applyFill="1" applyAlignment="1">
      <alignment horizontal="center" vertical="center"/>
    </xf>
    <xf numFmtId="0" fontId="58" fillId="24" borderId="120" xfId="54" applyFont="1" applyFill="1" applyBorder="1" applyAlignment="1">
      <alignment horizontal="distributed" vertical="center" indent="1"/>
    </xf>
    <xf numFmtId="0" fontId="58" fillId="24" borderId="46" xfId="54" applyFont="1" applyFill="1" applyBorder="1" applyAlignment="1">
      <alignment horizontal="distributed" vertical="center" indent="1"/>
    </xf>
    <xf numFmtId="0" fontId="58" fillId="24" borderId="132" xfId="54" applyFont="1" applyFill="1" applyBorder="1" applyAlignment="1">
      <alignment horizontal="distributed" vertical="center" indent="1"/>
    </xf>
    <xf numFmtId="0" fontId="58" fillId="24" borderId="120" xfId="54" applyFont="1" applyFill="1" applyBorder="1" applyAlignment="1">
      <alignment horizontal="center" vertical="center"/>
    </xf>
    <xf numFmtId="0" fontId="58" fillId="24" borderId="46" xfId="54" applyFont="1" applyFill="1" applyBorder="1" applyAlignment="1">
      <alignment horizontal="center" vertical="center"/>
    </xf>
    <xf numFmtId="0" fontId="58" fillId="24" borderId="46" xfId="54" applyFont="1" applyFill="1" applyBorder="1">
      <alignment vertical="center"/>
    </xf>
    <xf numFmtId="0" fontId="58" fillId="24" borderId="47" xfId="54" applyFont="1" applyFill="1" applyBorder="1">
      <alignment vertical="center"/>
    </xf>
    <xf numFmtId="0" fontId="58" fillId="24" borderId="45" xfId="54" applyFont="1" applyFill="1" applyBorder="1" applyAlignment="1">
      <alignment horizontal="center" vertical="center"/>
    </xf>
    <xf numFmtId="0" fontId="58" fillId="24" borderId="47" xfId="54" applyFont="1" applyFill="1" applyBorder="1" applyAlignment="1">
      <alignment horizontal="center" vertical="center"/>
    </xf>
    <xf numFmtId="176" fontId="58" fillId="24" borderId="45" xfId="54" applyNumberFormat="1" applyFont="1" applyFill="1" applyBorder="1" applyAlignment="1">
      <alignment horizontal="center" vertical="center"/>
    </xf>
    <xf numFmtId="176" fontId="58" fillId="24" borderId="46" xfId="54" applyNumberFormat="1" applyFont="1" applyFill="1" applyBorder="1" applyAlignment="1">
      <alignment horizontal="center" vertical="center"/>
    </xf>
    <xf numFmtId="176" fontId="58" fillId="24" borderId="132" xfId="54" applyNumberFormat="1" applyFont="1" applyFill="1" applyBorder="1" applyAlignment="1">
      <alignment horizontal="center" vertical="center"/>
    </xf>
    <xf numFmtId="0" fontId="58" fillId="24" borderId="110" xfId="54" applyFont="1" applyFill="1" applyBorder="1" applyAlignment="1">
      <alignment horizontal="distributed" vertical="center" indent="1"/>
    </xf>
    <xf numFmtId="0" fontId="58" fillId="24" borderId="28" xfId="54" applyFont="1" applyFill="1" applyBorder="1" applyAlignment="1">
      <alignment horizontal="distributed" vertical="center" indent="1"/>
    </xf>
    <xf numFmtId="0" fontId="58" fillId="24" borderId="49" xfId="54" applyFont="1" applyFill="1" applyBorder="1" applyAlignment="1">
      <alignment horizontal="distributed" vertical="center" indent="1"/>
    </xf>
    <xf numFmtId="0" fontId="58" fillId="24" borderId="42" xfId="54" applyFont="1" applyFill="1" applyBorder="1" applyAlignment="1">
      <alignment vertical="center"/>
    </xf>
    <xf numFmtId="0" fontId="58" fillId="24" borderId="14" xfId="54" applyFont="1" applyFill="1" applyBorder="1" applyAlignment="1">
      <alignment vertical="center"/>
    </xf>
    <xf numFmtId="0" fontId="58" fillId="24" borderId="43" xfId="54" applyFont="1" applyFill="1" applyBorder="1" applyAlignment="1">
      <alignment vertical="center"/>
    </xf>
    <xf numFmtId="0" fontId="58" fillId="24" borderId="0" xfId="54" applyFont="1" applyFill="1" applyBorder="1" applyAlignment="1">
      <alignment horizontal="center" vertical="center"/>
    </xf>
    <xf numFmtId="0" fontId="58" fillId="24" borderId="0" xfId="54" applyFont="1" applyFill="1" applyBorder="1" applyAlignment="1">
      <alignment vertical="center"/>
    </xf>
    <xf numFmtId="0" fontId="58" fillId="24" borderId="42" xfId="54" applyFont="1" applyFill="1" applyBorder="1" applyAlignment="1">
      <alignment horizontal="distributed" vertical="center" indent="1"/>
    </xf>
    <xf numFmtId="0" fontId="58" fillId="24" borderId="14" xfId="54" applyFont="1" applyFill="1" applyBorder="1" applyAlignment="1">
      <alignment horizontal="distributed" vertical="center" indent="1"/>
    </xf>
    <xf numFmtId="0" fontId="58" fillId="24" borderId="43" xfId="54" applyFont="1" applyFill="1" applyBorder="1" applyAlignment="1">
      <alignment horizontal="distributed" vertical="center" indent="1"/>
    </xf>
    <xf numFmtId="0" fontId="58" fillId="24" borderId="108" xfId="54" applyNumberFormat="1" applyFont="1" applyFill="1" applyBorder="1" applyAlignment="1">
      <alignment vertical="center" shrinkToFit="1"/>
    </xf>
    <xf numFmtId="0" fontId="58" fillId="24" borderId="50" xfId="54" applyNumberFormat="1" applyFont="1" applyFill="1" applyBorder="1" applyAlignment="1">
      <alignment vertical="center" shrinkToFit="1"/>
    </xf>
    <xf numFmtId="0" fontId="58" fillId="24" borderId="53" xfId="54" applyNumberFormat="1" applyFont="1" applyFill="1" applyBorder="1" applyAlignment="1">
      <alignment vertical="center" shrinkToFit="1"/>
    </xf>
    <xf numFmtId="0" fontId="53" fillId="24" borderId="0" xfId="54" applyFont="1" applyFill="1" applyBorder="1" applyAlignment="1">
      <alignment horizontal="left" vertical="top" wrapText="1"/>
    </xf>
    <xf numFmtId="0" fontId="58" fillId="24" borderId="32" xfId="54" applyFont="1" applyFill="1" applyBorder="1" applyAlignment="1">
      <alignment horizontal="center" vertical="center"/>
    </xf>
    <xf numFmtId="0" fontId="58" fillId="24" borderId="32" xfId="54" applyFont="1" applyFill="1" applyBorder="1" applyAlignment="1">
      <alignment horizontal="left" vertical="center"/>
    </xf>
    <xf numFmtId="0" fontId="58" fillId="24" borderId="29" xfId="54" applyFont="1" applyFill="1" applyBorder="1" applyAlignment="1">
      <alignment horizontal="center" vertical="center"/>
    </xf>
    <xf numFmtId="0" fontId="58" fillId="24" borderId="38" xfId="54" applyFont="1" applyFill="1" applyBorder="1" applyAlignment="1">
      <alignment horizontal="center" vertical="center" textRotation="255"/>
    </xf>
    <xf numFmtId="0" fontId="58" fillId="24" borderId="0" xfId="54" applyFont="1" applyFill="1" applyBorder="1" applyAlignment="1">
      <alignment vertical="top" wrapText="1"/>
    </xf>
    <xf numFmtId="0" fontId="58" fillId="24" borderId="129" xfId="54" applyFont="1" applyFill="1" applyBorder="1" applyAlignment="1">
      <alignment horizontal="center" vertical="center" textRotation="255"/>
    </xf>
    <xf numFmtId="0" fontId="58" fillId="24" borderId="94" xfId="54" applyFont="1" applyFill="1" applyBorder="1" applyAlignment="1">
      <alignment horizontal="center" vertical="center" textRotation="255"/>
    </xf>
    <xf numFmtId="0" fontId="58" fillId="24" borderId="90" xfId="54" applyFont="1" applyFill="1" applyBorder="1" applyAlignment="1">
      <alignment horizontal="center" vertical="center" textRotation="255"/>
    </xf>
    <xf numFmtId="0" fontId="58" fillId="24" borderId="29" xfId="54" applyFont="1" applyFill="1" applyBorder="1" applyAlignment="1">
      <alignment horizontal="left" vertical="center"/>
    </xf>
    <xf numFmtId="0" fontId="58" fillId="24" borderId="0" xfId="54" applyFont="1" applyFill="1" applyBorder="1" applyAlignment="1">
      <alignment horizontal="left" vertical="center"/>
    </xf>
    <xf numFmtId="0" fontId="58" fillId="24" borderId="10" xfId="54" applyFont="1" applyFill="1" applyBorder="1" applyAlignment="1">
      <alignment horizontal="center" vertical="center"/>
    </xf>
    <xf numFmtId="176" fontId="58" fillId="24" borderId="10" xfId="54" applyNumberFormat="1" applyFont="1" applyFill="1" applyBorder="1" applyAlignment="1">
      <alignment horizontal="center" vertical="center"/>
    </xf>
    <xf numFmtId="0" fontId="58" fillId="24" borderId="92" xfId="54" applyFont="1" applyFill="1" applyBorder="1" applyAlignment="1">
      <alignment horizontal="center" vertical="center" textRotation="255"/>
    </xf>
    <xf numFmtId="0" fontId="58" fillId="24" borderId="96" xfId="54" applyFont="1" applyFill="1" applyBorder="1" applyAlignment="1">
      <alignment horizontal="center" vertical="center" textRotation="255"/>
    </xf>
    <xf numFmtId="0" fontId="58" fillId="24" borderId="14" xfId="54" applyFont="1" applyFill="1" applyBorder="1" applyAlignment="1">
      <alignment horizontal="center" vertical="center"/>
    </xf>
    <xf numFmtId="0" fontId="58" fillId="24" borderId="14" xfId="54" applyFont="1" applyFill="1" applyBorder="1" applyAlignment="1">
      <alignment vertical="center" wrapText="1"/>
    </xf>
    <xf numFmtId="0" fontId="58" fillId="24" borderId="14" xfId="54" applyFont="1" applyFill="1" applyBorder="1" applyAlignment="1">
      <alignment horizontal="center" vertical="center" wrapText="1"/>
    </xf>
    <xf numFmtId="0" fontId="58" fillId="24" borderId="41" xfId="54" applyFont="1" applyFill="1" applyBorder="1" applyAlignment="1">
      <alignment horizontal="left" vertical="center" indent="1" shrinkToFit="1"/>
    </xf>
    <xf numFmtId="0" fontId="0" fillId="24" borderId="10" xfId="0" applyFill="1" applyBorder="1" applyAlignment="1">
      <alignment horizontal="left" vertical="center" indent="1" shrinkToFit="1"/>
    </xf>
    <xf numFmtId="176" fontId="58" fillId="24" borderId="32" xfId="54" applyNumberFormat="1" applyFont="1" applyFill="1" applyBorder="1" applyAlignment="1">
      <alignment horizontal="center" vertical="center"/>
    </xf>
    <xf numFmtId="0" fontId="58" fillId="24" borderId="44" xfId="54" applyFont="1" applyFill="1" applyBorder="1" applyAlignment="1">
      <alignment horizontal="left" vertical="center" indent="1" shrinkToFit="1"/>
    </xf>
    <xf numFmtId="0" fontId="0" fillId="24" borderId="32" xfId="0" applyFill="1" applyBorder="1" applyAlignment="1">
      <alignment horizontal="left" vertical="center" indent="1" shrinkToFit="1"/>
    </xf>
    <xf numFmtId="0" fontId="58" fillId="24" borderId="120" xfId="54" applyFont="1" applyFill="1" applyBorder="1" applyAlignment="1">
      <alignment horizontal="center" vertical="center" wrapText="1"/>
    </xf>
    <xf numFmtId="0" fontId="58" fillId="24" borderId="110" xfId="54" applyFont="1" applyFill="1" applyBorder="1" applyAlignment="1">
      <alignment horizontal="center" vertical="center"/>
    </xf>
    <xf numFmtId="0" fontId="58" fillId="24" borderId="28" xfId="54" applyFont="1" applyFill="1" applyBorder="1" applyAlignment="1">
      <alignment horizontal="center" vertical="center"/>
    </xf>
    <xf numFmtId="0" fontId="58" fillId="24" borderId="12" xfId="54" applyFont="1" applyFill="1" applyBorder="1" applyAlignment="1">
      <alignment horizontal="center" vertical="center"/>
    </xf>
    <xf numFmtId="0" fontId="58" fillId="24" borderId="45" xfId="54" applyFont="1" applyFill="1" applyBorder="1" applyAlignment="1">
      <alignment horizontal="center" vertical="center" wrapText="1"/>
    </xf>
    <xf numFmtId="0" fontId="58" fillId="24" borderId="132" xfId="54" applyFont="1" applyFill="1" applyBorder="1" applyAlignment="1">
      <alignment horizontal="center" vertical="center"/>
    </xf>
    <xf numFmtId="0" fontId="58" fillId="24" borderId="11" xfId="54" applyFont="1" applyFill="1" applyBorder="1" applyAlignment="1">
      <alignment horizontal="center" vertical="center"/>
    </xf>
    <xf numFmtId="0" fontId="58" fillId="24" borderId="49" xfId="54" applyFont="1" applyFill="1" applyBorder="1" applyAlignment="1">
      <alignment horizontal="center" vertical="center"/>
    </xf>
    <xf numFmtId="0" fontId="58" fillId="24" borderId="133" xfId="54" applyFont="1" applyFill="1" applyBorder="1" applyAlignment="1">
      <alignment horizontal="center" vertical="center"/>
    </xf>
    <xf numFmtId="0" fontId="58" fillId="24" borderId="19" xfId="54" applyFont="1" applyFill="1" applyBorder="1" applyAlignment="1">
      <alignment horizontal="center" vertical="center"/>
    </xf>
    <xf numFmtId="0" fontId="58" fillId="24" borderId="134" xfId="54" applyFont="1" applyFill="1" applyBorder="1" applyAlignment="1">
      <alignment horizontal="center" vertical="center"/>
    </xf>
    <xf numFmtId="0" fontId="58" fillId="24" borderId="135" xfId="54" applyFont="1" applyFill="1" applyBorder="1" applyAlignment="1">
      <alignment horizontal="center" vertical="center"/>
    </xf>
    <xf numFmtId="0" fontId="58" fillId="24" borderId="51" xfId="54" applyFont="1" applyFill="1" applyBorder="1" applyAlignment="1">
      <alignment horizontal="center" vertical="center"/>
    </xf>
    <xf numFmtId="0" fontId="58" fillId="24" borderId="50" xfId="54" applyFont="1" applyFill="1" applyBorder="1" applyAlignment="1">
      <alignment horizontal="center" vertical="center"/>
    </xf>
    <xf numFmtId="0" fontId="58" fillId="24" borderId="53" xfId="54" applyFont="1" applyFill="1" applyBorder="1" applyAlignment="1">
      <alignment horizontal="center" vertical="center"/>
    </xf>
    <xf numFmtId="0" fontId="58" fillId="24" borderId="108" xfId="54" applyFont="1" applyFill="1" applyBorder="1" applyAlignment="1">
      <alignment horizontal="center" vertical="center"/>
    </xf>
    <xf numFmtId="0" fontId="58" fillId="24" borderId="52" xfId="54" applyFont="1" applyFill="1" applyBorder="1" applyAlignment="1">
      <alignment horizontal="center" vertical="center"/>
    </xf>
    <xf numFmtId="0" fontId="58" fillId="24" borderId="130" xfId="54" applyFont="1" applyFill="1" applyBorder="1" applyAlignment="1">
      <alignment horizontal="center" vertical="center" wrapText="1"/>
    </xf>
    <xf numFmtId="0" fontId="58" fillId="24" borderId="131" xfId="54" applyFont="1" applyFill="1" applyBorder="1" applyAlignment="1">
      <alignment horizontal="center" vertical="center"/>
    </xf>
    <xf numFmtId="0" fontId="58" fillId="24" borderId="131" xfId="54" applyFont="1" applyFill="1" applyBorder="1" applyAlignment="1">
      <alignment horizontal="center" vertical="center" wrapText="1"/>
    </xf>
    <xf numFmtId="0" fontId="78" fillId="24" borderId="0" xfId="54" applyFont="1" applyFill="1" applyBorder="1" applyAlignment="1">
      <alignment horizontal="center" vertical="center"/>
    </xf>
    <xf numFmtId="0" fontId="21" fillId="0" borderId="150" xfId="54" applyFont="1" applyBorder="1" applyAlignment="1">
      <alignment horizontal="center" vertical="center" wrapText="1"/>
    </xf>
    <xf numFmtId="0" fontId="21" fillId="0" borderId="150" xfId="54" applyFont="1" applyBorder="1" applyAlignment="1">
      <alignment horizontal="center" vertical="center"/>
    </xf>
    <xf numFmtId="0" fontId="21" fillId="0" borderId="179" xfId="54" applyFont="1" applyBorder="1" applyAlignment="1">
      <alignment horizontal="center" vertical="center"/>
    </xf>
    <xf numFmtId="0" fontId="21" fillId="0" borderId="182" xfId="54" applyFont="1" applyBorder="1" applyAlignment="1">
      <alignment horizontal="center" vertical="center"/>
    </xf>
    <xf numFmtId="0" fontId="21" fillId="0" borderId="179" xfId="54" applyFont="1" applyBorder="1" applyAlignment="1">
      <alignment horizontal="center" vertical="center" wrapText="1"/>
    </xf>
    <xf numFmtId="0" fontId="21" fillId="0" borderId="150" xfId="54" applyFont="1" applyBorder="1">
      <alignment vertical="center"/>
    </xf>
    <xf numFmtId="0" fontId="21" fillId="0" borderId="182" xfId="54" applyFont="1" applyBorder="1" applyAlignment="1">
      <alignment vertical="top" wrapText="1"/>
    </xf>
    <xf numFmtId="0" fontId="21" fillId="0" borderId="0" xfId="54" applyFont="1" applyAlignment="1">
      <alignment vertical="top" wrapText="1"/>
    </xf>
    <xf numFmtId="0" fontId="21" fillId="0" borderId="62" xfId="54" applyFont="1" applyBorder="1" applyAlignment="1">
      <alignment vertical="top" wrapText="1"/>
    </xf>
    <xf numFmtId="0" fontId="21" fillId="0" borderId="254" xfId="54" applyFont="1" applyBorder="1" applyAlignment="1">
      <alignment vertical="top" wrapText="1"/>
    </xf>
    <xf numFmtId="0" fontId="21" fillId="0" borderId="59" xfId="54" applyFont="1" applyBorder="1" applyAlignment="1">
      <alignment vertical="top" wrapText="1"/>
    </xf>
    <xf numFmtId="0" fontId="21" fillId="0" borderId="63" xfId="54" applyFont="1" applyBorder="1" applyAlignment="1">
      <alignment vertical="top" wrapText="1"/>
    </xf>
    <xf numFmtId="176" fontId="21" fillId="0" borderId="152" xfId="54" applyNumberFormat="1" applyFont="1" applyBorder="1" applyAlignment="1">
      <alignment horizontal="center" vertical="center"/>
    </xf>
    <xf numFmtId="176" fontId="21" fillId="0" borderId="163" xfId="54" applyNumberFormat="1" applyFont="1" applyBorder="1" applyAlignment="1">
      <alignment horizontal="center" vertical="center"/>
    </xf>
    <xf numFmtId="0" fontId="21" fillId="0" borderId="163" xfId="54" applyFont="1" applyBorder="1">
      <alignment vertical="center"/>
    </xf>
    <xf numFmtId="0" fontId="22" fillId="0" borderId="0" xfId="54" applyFont="1" applyAlignment="1">
      <alignment horizontal="center" vertical="center"/>
    </xf>
    <xf numFmtId="0" fontId="21" fillId="0" borderId="152" xfId="54" applyFont="1" applyBorder="1" applyAlignment="1">
      <alignment horizontal="left" vertical="center" wrapText="1"/>
    </xf>
    <xf numFmtId="0" fontId="21" fillId="0" borderId="163" xfId="54" applyFont="1" applyBorder="1" applyAlignment="1">
      <alignment horizontal="left" vertical="center" wrapText="1"/>
    </xf>
    <xf numFmtId="0" fontId="21" fillId="0" borderId="149" xfId="54" applyFont="1" applyBorder="1" applyAlignment="1">
      <alignment horizontal="left" vertical="center" wrapText="1"/>
    </xf>
    <xf numFmtId="176" fontId="21" fillId="0" borderId="149" xfId="54" applyNumberFormat="1" applyFont="1" applyBorder="1" applyAlignment="1">
      <alignment horizontal="center" vertical="center"/>
    </xf>
    <xf numFmtId="0" fontId="74" fillId="24" borderId="0" xfId="58" applyFont="1" applyFill="1" applyAlignment="1">
      <alignment horizontal="left" vertical="center"/>
    </xf>
    <xf numFmtId="0" fontId="74" fillId="24" borderId="0" xfId="59" applyFont="1" applyFill="1" applyAlignment="1">
      <alignment horizontal="left" vertical="center"/>
    </xf>
    <xf numFmtId="0" fontId="115" fillId="24" borderId="0" xfId="58" applyFont="1" applyFill="1" applyAlignment="1">
      <alignment horizontal="left" vertical="center"/>
    </xf>
    <xf numFmtId="0" fontId="74" fillId="24" borderId="0" xfId="58" applyFont="1" applyFill="1" applyAlignment="1">
      <alignment horizontal="left" vertical="center" shrinkToFit="1"/>
    </xf>
    <xf numFmtId="38" fontId="74" fillId="24" borderId="13" xfId="33" applyFont="1" applyFill="1" applyBorder="1" applyAlignment="1">
      <alignment vertical="center" wrapText="1"/>
    </xf>
    <xf numFmtId="38" fontId="74" fillId="24" borderId="27" xfId="33" applyFont="1" applyFill="1" applyBorder="1" applyAlignment="1">
      <alignment vertical="center" wrapText="1"/>
    </xf>
    <xf numFmtId="38" fontId="74" fillId="24" borderId="16" xfId="33" applyFont="1" applyFill="1" applyBorder="1" applyAlignment="1">
      <alignment vertical="center" wrapText="1"/>
    </xf>
    <xf numFmtId="38" fontId="74" fillId="24" borderId="15" xfId="33" applyFont="1" applyFill="1" applyBorder="1" applyAlignment="1">
      <alignment vertical="center" wrapText="1"/>
    </xf>
    <xf numFmtId="38" fontId="74" fillId="24" borderId="18" xfId="33" applyFont="1" applyFill="1" applyBorder="1" applyAlignment="1">
      <alignment vertical="center" wrapText="1"/>
    </xf>
    <xf numFmtId="38" fontId="74" fillId="24" borderId="26" xfId="33" applyFont="1" applyFill="1" applyBorder="1" applyAlignment="1">
      <alignment vertical="center" wrapText="1"/>
    </xf>
    <xf numFmtId="0" fontId="74" fillId="24" borderId="13" xfId="58" applyFont="1" applyFill="1" applyBorder="1" applyAlignment="1">
      <alignment vertical="center" wrapText="1"/>
    </xf>
    <xf numFmtId="0" fontId="74" fillId="24" borderId="27" xfId="58" applyFont="1" applyFill="1" applyBorder="1" applyAlignment="1">
      <alignment vertical="center" wrapText="1"/>
    </xf>
    <xf numFmtId="0" fontId="74" fillId="24" borderId="16" xfId="58" applyFont="1" applyFill="1" applyBorder="1" applyAlignment="1">
      <alignment vertical="center" wrapText="1"/>
    </xf>
    <xf numFmtId="0" fontId="74" fillId="24" borderId="15" xfId="58" applyFont="1" applyFill="1" applyBorder="1" applyAlignment="1">
      <alignment vertical="center" wrapText="1"/>
    </xf>
    <xf numFmtId="0" fontId="74" fillId="24" borderId="18" xfId="58" applyFont="1" applyFill="1" applyBorder="1" applyAlignment="1">
      <alignment vertical="center" wrapText="1"/>
    </xf>
    <xf numFmtId="0" fontId="74" fillId="24" borderId="26" xfId="58" applyFont="1" applyFill="1" applyBorder="1" applyAlignment="1">
      <alignment vertical="center" wrapText="1"/>
    </xf>
    <xf numFmtId="0" fontId="74" fillId="24" borderId="21" xfId="58" applyFont="1" applyFill="1" applyBorder="1" applyAlignment="1">
      <alignment vertical="center" wrapText="1"/>
    </xf>
    <xf numFmtId="0" fontId="74" fillId="24" borderId="22" xfId="58" applyFont="1" applyFill="1" applyBorder="1" applyAlignment="1">
      <alignment vertical="center" wrapText="1"/>
    </xf>
    <xf numFmtId="0" fontId="74" fillId="24" borderId="23" xfId="58" applyFont="1" applyFill="1" applyBorder="1" applyAlignment="1">
      <alignment vertical="center" wrapText="1"/>
    </xf>
    <xf numFmtId="38" fontId="74" fillId="24" borderId="21" xfId="33" applyFont="1" applyFill="1" applyBorder="1" applyAlignment="1">
      <alignment vertical="center" wrapText="1"/>
    </xf>
    <xf numFmtId="38" fontId="74" fillId="24" borderId="22" xfId="33" applyFont="1" applyFill="1" applyBorder="1" applyAlignment="1">
      <alignment vertical="center" wrapText="1"/>
    </xf>
    <xf numFmtId="38" fontId="74" fillId="24" borderId="23" xfId="33" applyFont="1" applyFill="1" applyBorder="1" applyAlignment="1">
      <alignment vertical="center" wrapText="1"/>
    </xf>
    <xf numFmtId="176" fontId="115" fillId="24" borderId="0" xfId="58" applyNumberFormat="1" applyFont="1" applyFill="1" applyAlignment="1">
      <alignment horizontal="center" vertical="center" shrinkToFit="1"/>
    </xf>
    <xf numFmtId="176" fontId="74" fillId="24" borderId="0" xfId="58" applyNumberFormat="1" applyFont="1" applyFill="1" applyAlignment="1">
      <alignment horizontal="center" vertical="center" shrinkToFit="1"/>
    </xf>
    <xf numFmtId="0" fontId="74" fillId="24" borderId="11" xfId="58" applyFont="1" applyFill="1" applyBorder="1" applyAlignment="1">
      <alignment horizontal="distributed" vertical="center" justifyLastLine="1"/>
    </xf>
    <xf numFmtId="0" fontId="74" fillId="24" borderId="12" xfId="58" applyFont="1" applyFill="1" applyBorder="1" applyAlignment="1">
      <alignment horizontal="distributed" vertical="center" justifyLastLine="1"/>
    </xf>
    <xf numFmtId="0" fontId="74" fillId="24" borderId="13" xfId="58" applyFont="1" applyFill="1" applyBorder="1" applyAlignment="1">
      <alignment horizontal="distributed" vertical="center" justifyLastLine="1"/>
    </xf>
    <xf numFmtId="0" fontId="74" fillId="24" borderId="27" xfId="58" applyFont="1" applyFill="1" applyBorder="1" applyAlignment="1">
      <alignment horizontal="distributed" vertical="center" justifyLastLine="1"/>
    </xf>
    <xf numFmtId="0" fontId="74" fillId="24" borderId="18" xfId="58" applyFont="1" applyFill="1" applyBorder="1" applyAlignment="1">
      <alignment horizontal="distributed" vertical="center" justifyLastLine="1"/>
    </xf>
    <xf numFmtId="0" fontId="74" fillId="24" borderId="26" xfId="58" applyFont="1" applyFill="1" applyBorder="1" applyAlignment="1">
      <alignment horizontal="distributed" vertical="center" justifyLastLine="1"/>
    </xf>
    <xf numFmtId="0" fontId="74" fillId="24" borderId="11" xfId="58" applyFont="1" applyFill="1" applyBorder="1" applyAlignment="1">
      <alignment horizontal="left" vertical="center" wrapText="1" indent="1"/>
    </xf>
    <xf numFmtId="0" fontId="74" fillId="24" borderId="28" xfId="58" applyFont="1" applyFill="1" applyBorder="1" applyAlignment="1">
      <alignment horizontal="left" vertical="center" wrapText="1" indent="1"/>
    </xf>
    <xf numFmtId="0" fontId="74" fillId="24" borderId="12" xfId="58" applyFont="1" applyFill="1" applyBorder="1" applyAlignment="1">
      <alignment horizontal="left" vertical="center" wrapText="1" indent="1"/>
    </xf>
    <xf numFmtId="0" fontId="74" fillId="24" borderId="11" xfId="58" applyFont="1" applyFill="1" applyBorder="1" applyAlignment="1">
      <alignment horizontal="center" vertical="center"/>
    </xf>
    <xf numFmtId="0" fontId="74" fillId="24" borderId="12" xfId="58" applyFont="1" applyFill="1" applyBorder="1" applyAlignment="1">
      <alignment horizontal="center" vertical="center"/>
    </xf>
    <xf numFmtId="176" fontId="74" fillId="24" borderId="11" xfId="58" applyNumberFormat="1" applyFont="1" applyFill="1" applyBorder="1" applyAlignment="1">
      <alignment horizontal="center" vertical="center" shrinkToFit="1"/>
    </xf>
    <xf numFmtId="176" fontId="74" fillId="24" borderId="12" xfId="58" applyNumberFormat="1" applyFont="1" applyFill="1" applyBorder="1" applyAlignment="1">
      <alignment horizontal="center" vertical="center" shrinkToFit="1"/>
    </xf>
    <xf numFmtId="0" fontId="74" fillId="24" borderId="21" xfId="58" applyFont="1" applyFill="1" applyBorder="1" applyAlignment="1">
      <alignment horizontal="distributed" vertical="center" justifyLastLine="1"/>
    </xf>
    <xf numFmtId="0" fontId="74" fillId="24" borderId="23" xfId="58" applyFont="1" applyFill="1" applyBorder="1" applyAlignment="1">
      <alignment horizontal="distributed" vertical="center" justifyLastLine="1"/>
    </xf>
    <xf numFmtId="180" fontId="74" fillId="24" borderId="11" xfId="60" applyFont="1" applyFill="1" applyBorder="1" applyAlignment="1">
      <alignment horizontal="distributed" vertical="center" justifyLastLine="1"/>
    </xf>
    <xf numFmtId="180" fontId="74" fillId="24" borderId="28" xfId="60" applyFont="1" applyFill="1" applyBorder="1" applyAlignment="1">
      <alignment horizontal="distributed" vertical="center" justifyLastLine="1"/>
    </xf>
    <xf numFmtId="180" fontId="74" fillId="24" borderId="12" xfId="60" applyFont="1" applyFill="1" applyBorder="1" applyAlignment="1">
      <alignment horizontal="distributed" vertical="center" justifyLastLine="1"/>
    </xf>
    <xf numFmtId="0" fontId="74" fillId="24" borderId="0" xfId="58" applyFont="1" applyFill="1" applyAlignment="1">
      <alignment horizontal="center" vertical="center" shrinkToFit="1"/>
    </xf>
    <xf numFmtId="0" fontId="75" fillId="24" borderId="0" xfId="58" applyFont="1" applyFill="1" applyAlignment="1">
      <alignment horizontal="center" vertical="center"/>
    </xf>
    <xf numFmtId="0" fontId="74" fillId="24" borderId="0" xfId="58" applyFont="1" applyFill="1" applyAlignment="1">
      <alignment horizontal="left" vertical="center" wrapText="1"/>
    </xf>
    <xf numFmtId="0" fontId="123" fillId="0" borderId="224" xfId="55" applyFont="1" applyBorder="1" applyAlignment="1">
      <alignment horizontal="center" vertical="center"/>
    </xf>
    <xf numFmtId="0" fontId="123" fillId="0" borderId="221" xfId="55" applyFont="1" applyBorder="1" applyAlignment="1">
      <alignment horizontal="center" vertical="center"/>
    </xf>
    <xf numFmtId="0" fontId="123" fillId="0" borderId="219" xfId="55" applyFont="1" applyBorder="1" applyAlignment="1">
      <alignment horizontal="center" vertical="center"/>
    </xf>
    <xf numFmtId="0" fontId="123" fillId="0" borderId="49" xfId="55" applyFont="1" applyBorder="1" applyAlignment="1">
      <alignment horizontal="center" vertical="center"/>
    </xf>
    <xf numFmtId="0" fontId="123" fillId="0" borderId="211" xfId="55" applyFont="1" applyBorder="1" applyAlignment="1">
      <alignment horizontal="center" vertical="center"/>
    </xf>
    <xf numFmtId="0" fontId="123" fillId="0" borderId="211" xfId="55" applyFont="1" applyBorder="1" applyAlignment="1">
      <alignment horizontal="left" vertical="center"/>
    </xf>
    <xf numFmtId="0" fontId="123" fillId="0" borderId="215" xfId="55" applyFont="1" applyBorder="1" applyAlignment="1">
      <alignment horizontal="center" vertical="center"/>
    </xf>
    <xf numFmtId="0" fontId="123" fillId="0" borderId="220" xfId="55" applyFont="1" applyBorder="1" applyAlignment="1">
      <alignment horizontal="center" vertical="center"/>
    </xf>
    <xf numFmtId="0" fontId="126" fillId="24" borderId="149" xfId="54" applyFont="1" applyFill="1" applyBorder="1" applyAlignment="1">
      <alignment horizontal="center" vertical="center" shrinkToFit="1"/>
    </xf>
    <xf numFmtId="0" fontId="126" fillId="24" borderId="150" xfId="54" applyFont="1" applyFill="1" applyBorder="1" applyAlignment="1">
      <alignment horizontal="center" vertical="center" shrinkToFit="1"/>
    </xf>
    <xf numFmtId="0" fontId="123" fillId="24" borderId="150" xfId="55" applyFont="1" applyFill="1" applyBorder="1" applyAlignment="1">
      <alignment horizontal="center" vertical="center"/>
    </xf>
    <xf numFmtId="0" fontId="123" fillId="24" borderId="249" xfId="55" applyFont="1" applyFill="1" applyBorder="1" applyAlignment="1">
      <alignment horizontal="center" vertical="center"/>
    </xf>
    <xf numFmtId="0" fontId="123" fillId="0" borderId="0" xfId="55" applyFont="1" applyAlignment="1">
      <alignment vertical="center" wrapText="1"/>
    </xf>
    <xf numFmtId="0" fontId="126" fillId="24" borderId="156" xfId="54" applyFont="1" applyFill="1" applyBorder="1" applyAlignment="1">
      <alignment horizontal="center" vertical="center" shrinkToFit="1"/>
    </xf>
    <xf numFmtId="0" fontId="126" fillId="24" borderId="155" xfId="54" applyFont="1" applyFill="1" applyBorder="1" applyAlignment="1">
      <alignment horizontal="center" vertical="center" shrinkToFit="1"/>
    </xf>
    <xf numFmtId="0" fontId="126" fillId="24" borderId="167" xfId="54" applyFont="1" applyFill="1" applyBorder="1" applyAlignment="1">
      <alignment horizontal="center" vertical="center" shrinkToFit="1"/>
    </xf>
    <xf numFmtId="0" fontId="126" fillId="24" borderId="158" xfId="54" applyFont="1" applyFill="1" applyBorder="1" applyAlignment="1">
      <alignment horizontal="center" vertical="center" shrinkToFit="1"/>
    </xf>
    <xf numFmtId="0" fontId="126" fillId="24" borderId="250" xfId="54" applyFont="1" applyFill="1" applyBorder="1" applyAlignment="1">
      <alignment horizontal="center" vertical="center" shrinkToFit="1"/>
    </xf>
    <xf numFmtId="0" fontId="123" fillId="0" borderId="225" xfId="54" applyFont="1" applyBorder="1" applyAlignment="1">
      <alignment horizontal="center" vertical="center" wrapText="1"/>
    </xf>
    <xf numFmtId="0" fontId="123" fillId="0" borderId="14" xfId="54" applyFont="1" applyBorder="1" applyAlignment="1">
      <alignment horizontal="center" vertical="center" wrapText="1"/>
    </xf>
    <xf numFmtId="0" fontId="123" fillId="0" borderId="87" xfId="54" applyFont="1" applyBorder="1" applyAlignment="1">
      <alignment horizontal="center" vertical="center" wrapText="1"/>
    </xf>
    <xf numFmtId="0" fontId="123" fillId="0" borderId="38" xfId="54" applyFont="1" applyBorder="1" applyAlignment="1">
      <alignment horizontal="center" vertical="center" wrapText="1"/>
    </xf>
    <xf numFmtId="0" fontId="123" fillId="0" borderId="0" xfId="54" applyFont="1" applyAlignment="1">
      <alignment horizontal="center" vertical="center" wrapText="1"/>
    </xf>
    <xf numFmtId="0" fontId="123" fillId="0" borderId="62" xfId="54" applyFont="1" applyBorder="1" applyAlignment="1">
      <alignment horizontal="center" vertical="center" wrapText="1"/>
    </xf>
    <xf numFmtId="0" fontId="123" fillId="0" borderId="41" xfId="54" applyFont="1" applyBorder="1" applyAlignment="1">
      <alignment horizontal="center" vertical="center" wrapText="1"/>
    </xf>
    <xf numFmtId="0" fontId="123" fillId="0" borderId="215" xfId="54" applyFont="1" applyBorder="1" applyAlignment="1">
      <alignment horizontal="center" vertical="center" wrapText="1"/>
    </xf>
    <xf numFmtId="0" fontId="123" fillId="0" borderId="65" xfId="54" applyFont="1" applyBorder="1" applyAlignment="1">
      <alignment horizontal="center" vertical="center" wrapText="1"/>
    </xf>
    <xf numFmtId="0" fontId="123" fillId="0" borderId="169" xfId="55" applyFont="1" applyBorder="1" applyAlignment="1">
      <alignment horizontal="center" vertical="center"/>
    </xf>
    <xf numFmtId="0" fontId="123" fillId="0" borderId="14" xfId="55" applyFont="1" applyBorder="1" applyAlignment="1">
      <alignment horizontal="center" vertical="center"/>
    </xf>
    <xf numFmtId="0" fontId="123" fillId="0" borderId="43" xfId="55" applyFont="1" applyBorder="1" applyAlignment="1">
      <alignment horizontal="center" vertical="center"/>
    </xf>
    <xf numFmtId="0" fontId="123" fillId="0" borderId="182" xfId="55" applyFont="1" applyBorder="1" applyAlignment="1">
      <alignment horizontal="center" vertical="center"/>
    </xf>
    <xf numFmtId="0" fontId="123" fillId="0" borderId="0" xfId="55" applyFont="1" applyAlignment="1">
      <alignment horizontal="center" vertical="center"/>
    </xf>
    <xf numFmtId="0" fontId="123" fillId="0" borderId="31" xfId="55" applyFont="1" applyBorder="1" applyAlignment="1">
      <alignment horizontal="center" vertical="center"/>
    </xf>
    <xf numFmtId="0" fontId="123" fillId="0" borderId="184" xfId="55" applyFont="1" applyBorder="1" applyAlignment="1">
      <alignment horizontal="center" vertical="center"/>
    </xf>
    <xf numFmtId="0" fontId="123" fillId="0" borderId="34" xfId="55" applyFont="1" applyBorder="1" applyAlignment="1">
      <alignment horizontal="center" vertical="center"/>
    </xf>
    <xf numFmtId="0" fontId="123" fillId="0" borderId="225" xfId="55" applyFont="1" applyBorder="1" applyAlignment="1">
      <alignment horizontal="center" vertical="center"/>
    </xf>
    <xf numFmtId="0" fontId="123" fillId="0" borderId="87" xfId="55" applyFont="1" applyBorder="1" applyAlignment="1">
      <alignment horizontal="center" vertical="center"/>
    </xf>
    <xf numFmtId="0" fontId="123" fillId="0" borderId="38" xfId="55" applyFont="1" applyBorder="1" applyAlignment="1">
      <alignment horizontal="center" vertical="center"/>
    </xf>
    <xf numFmtId="0" fontId="123" fillId="0" borderId="62" xfId="55" applyFont="1" applyBorder="1" applyAlignment="1">
      <alignment horizontal="center" vertical="center"/>
    </xf>
    <xf numFmtId="0" fontId="123" fillId="0" borderId="44" xfId="55" applyFont="1" applyBorder="1" applyAlignment="1">
      <alignment horizontal="center" vertical="center"/>
    </xf>
    <xf numFmtId="0" fontId="123" fillId="0" borderId="32" xfId="55" applyFont="1" applyBorder="1" applyAlignment="1">
      <alignment horizontal="center" vertical="center"/>
    </xf>
    <xf numFmtId="0" fontId="123" fillId="0" borderId="251" xfId="55" applyFont="1" applyBorder="1" applyAlignment="1">
      <alignment horizontal="center" vertical="center"/>
    </xf>
    <xf numFmtId="0" fontId="123" fillId="0" borderId="252" xfId="55" applyFont="1" applyBorder="1" applyAlignment="1">
      <alignment horizontal="center" vertical="center"/>
    </xf>
    <xf numFmtId="0" fontId="123" fillId="0" borderId="33" xfId="55" applyFont="1" applyBorder="1" applyAlignment="1">
      <alignment horizontal="center" vertical="center"/>
    </xf>
    <xf numFmtId="0" fontId="126" fillId="24" borderId="74" xfId="54" applyFont="1" applyFill="1" applyBorder="1" applyAlignment="1">
      <alignment horizontal="center" vertical="center" shrinkToFit="1"/>
    </xf>
    <xf numFmtId="0" fontId="126" fillId="24" borderId="101" xfId="54" applyFont="1" applyFill="1" applyBorder="1" applyAlignment="1">
      <alignment horizontal="center" vertical="center" shrinkToFit="1"/>
    </xf>
    <xf numFmtId="0" fontId="126" fillId="24" borderId="75" xfId="54" applyFont="1" applyFill="1" applyBorder="1" applyAlignment="1">
      <alignment horizontal="center" vertical="center" shrinkToFit="1"/>
    </xf>
    <xf numFmtId="0" fontId="126" fillId="24" borderId="84" xfId="54" applyFont="1" applyFill="1" applyBorder="1" applyAlignment="1">
      <alignment horizontal="center" vertical="center" shrinkToFit="1"/>
    </xf>
    <xf numFmtId="0" fontId="123" fillId="24" borderId="84" xfId="55" applyFont="1" applyFill="1" applyBorder="1" applyAlignment="1">
      <alignment horizontal="center" vertical="center"/>
    </xf>
    <xf numFmtId="0" fontId="123" fillId="24" borderId="248" xfId="55" applyFont="1" applyFill="1" applyBorder="1" applyAlignment="1">
      <alignment horizontal="center" vertical="center"/>
    </xf>
    <xf numFmtId="0" fontId="126" fillId="24" borderId="152" xfId="54" applyFont="1" applyFill="1" applyBorder="1" applyAlignment="1">
      <alignment horizontal="center" vertical="center" shrinkToFit="1"/>
    </xf>
    <xf numFmtId="0" fontId="126" fillId="24" borderId="163" xfId="54" applyFont="1" applyFill="1" applyBorder="1" applyAlignment="1">
      <alignment horizontal="center" vertical="center" shrinkToFit="1"/>
    </xf>
    <xf numFmtId="0" fontId="123" fillId="0" borderId="91" xfId="55" applyFont="1" applyBorder="1" applyAlignment="1">
      <alignment horizontal="center" vertical="center" textRotation="255"/>
    </xf>
    <xf numFmtId="0" fontId="123" fillId="0" borderId="93" xfId="55" applyFont="1" applyBorder="1" applyAlignment="1">
      <alignment horizontal="center" vertical="center" textRotation="255"/>
    </xf>
    <xf numFmtId="0" fontId="123" fillId="0" borderId="89" xfId="55" applyFont="1" applyBorder="1" applyAlignment="1">
      <alignment horizontal="center" vertical="center" textRotation="255"/>
    </xf>
    <xf numFmtId="0" fontId="123" fillId="0" borderId="213" xfId="55" applyFont="1" applyBorder="1" applyAlignment="1">
      <alignment horizontal="left" vertical="top"/>
    </xf>
    <xf numFmtId="0" fontId="123" fillId="0" borderId="0" xfId="55" applyFont="1" applyAlignment="1">
      <alignment horizontal="left" vertical="top"/>
    </xf>
    <xf numFmtId="0" fontId="123" fillId="0" borderId="31" xfId="55" applyFont="1" applyBorder="1" applyAlignment="1">
      <alignment horizontal="left" vertical="top"/>
    </xf>
    <xf numFmtId="0" fontId="123" fillId="0" borderId="214" xfId="55" applyFont="1" applyBorder="1" applyAlignment="1">
      <alignment horizontal="left" vertical="top"/>
    </xf>
    <xf numFmtId="0" fontId="123" fillId="0" borderId="215" xfId="55" applyFont="1" applyBorder="1" applyAlignment="1">
      <alignment horizontal="left" vertical="top"/>
    </xf>
    <xf numFmtId="0" fontId="123" fillId="0" borderId="34" xfId="55" applyFont="1" applyBorder="1" applyAlignment="1">
      <alignment horizontal="left" vertical="top"/>
    </xf>
    <xf numFmtId="0" fontId="123" fillId="0" borderId="221" xfId="55" applyFont="1" applyBorder="1" applyAlignment="1">
      <alignment horizontal="left" vertical="center"/>
    </xf>
    <xf numFmtId="0" fontId="123" fillId="0" borderId="219" xfId="55" applyFont="1" applyBorder="1" applyAlignment="1">
      <alignment horizontal="left" vertical="center"/>
    </xf>
    <xf numFmtId="0" fontId="123" fillId="0" borderId="49" xfId="55" applyFont="1" applyBorder="1" applyAlignment="1">
      <alignment horizontal="left" vertical="center"/>
    </xf>
    <xf numFmtId="0" fontId="123" fillId="0" borderId="271" xfId="55" applyFont="1" applyBorder="1" applyAlignment="1">
      <alignment horizontal="left" vertical="center"/>
    </xf>
    <xf numFmtId="0" fontId="123" fillId="0" borderId="295" xfId="55" applyFont="1" applyBorder="1" applyAlignment="1">
      <alignment horizontal="left" vertical="center"/>
    </xf>
    <xf numFmtId="0" fontId="123" fillId="0" borderId="37" xfId="55" applyFont="1" applyBorder="1" applyAlignment="1">
      <alignment horizontal="left" vertical="center"/>
    </xf>
    <xf numFmtId="0" fontId="123" fillId="0" borderId="29" xfId="55" applyFont="1" applyBorder="1" applyAlignment="1">
      <alignment horizontal="left" vertical="center"/>
    </xf>
    <xf numFmtId="0" fontId="123" fillId="0" borderId="30" xfId="55" applyFont="1" applyBorder="1" applyAlignment="1">
      <alignment horizontal="left" vertical="center"/>
    </xf>
    <xf numFmtId="0" fontId="123" fillId="0" borderId="38" xfId="55" applyFont="1" applyBorder="1" applyAlignment="1">
      <alignment horizontal="left" vertical="center"/>
    </xf>
    <xf numFmtId="0" fontId="123" fillId="0" borderId="0" xfId="55" applyFont="1" applyAlignment="1">
      <alignment horizontal="left" vertical="center"/>
    </xf>
    <xf numFmtId="0" fontId="123" fillId="0" borderId="31" xfId="55" applyFont="1" applyBorder="1" applyAlignment="1">
      <alignment horizontal="left" vertical="center"/>
    </xf>
    <xf numFmtId="0" fontId="128" fillId="0" borderId="215" xfId="0" applyFont="1" applyBorder="1" applyAlignment="1" applyProtection="1">
      <alignment horizontal="left" vertical="center"/>
      <protection locked="0"/>
    </xf>
    <xf numFmtId="0" fontId="122" fillId="0" borderId="152" xfId="0" applyFont="1" applyBorder="1" applyAlignment="1" applyProtection="1">
      <alignment horizontal="center" vertical="center"/>
    </xf>
    <xf numFmtId="0" fontId="122" fillId="0" borderId="163" xfId="0" applyFont="1" applyBorder="1" applyAlignment="1" applyProtection="1">
      <alignment horizontal="center" vertical="center"/>
    </xf>
    <xf numFmtId="0" fontId="122" fillId="0" borderId="149" xfId="0" applyFont="1" applyBorder="1" applyAlignment="1" applyProtection="1">
      <alignment horizontal="center" vertical="center"/>
    </xf>
    <xf numFmtId="0" fontId="122" fillId="0" borderId="152" xfId="0" applyFont="1" applyBorder="1" applyAlignment="1" applyProtection="1">
      <alignment horizontal="center"/>
    </xf>
    <xf numFmtId="0" fontId="122" fillId="0" borderId="163" xfId="0" applyFont="1" applyBorder="1" applyAlignment="1" applyProtection="1">
      <alignment horizontal="center"/>
    </xf>
    <xf numFmtId="0" fontId="122" fillId="0" borderId="149" xfId="0" applyFont="1" applyBorder="1" applyAlignment="1" applyProtection="1">
      <alignment horizontal="center"/>
    </xf>
    <xf numFmtId="0" fontId="129" fillId="0" borderId="0" xfId="0" applyFont="1" applyAlignment="1" applyProtection="1">
      <alignment horizontal="center" vertical="center"/>
      <protection locked="0"/>
    </xf>
    <xf numFmtId="0" fontId="128" fillId="0" borderId="0" xfId="0" applyFont="1" applyAlignment="1" applyProtection="1">
      <alignment horizontal="left" vertical="center"/>
      <protection locked="0"/>
    </xf>
    <xf numFmtId="0" fontId="129" fillId="0" borderId="0" xfId="0" applyFont="1" applyBorder="1" applyAlignment="1" applyProtection="1">
      <alignment horizontal="center" vertical="center"/>
    </xf>
    <xf numFmtId="0" fontId="122" fillId="0" borderId="0" xfId="0" applyFont="1" applyAlignment="1" applyProtection="1">
      <alignment horizontal="center" vertical="center"/>
      <protection locked="0"/>
    </xf>
    <xf numFmtId="0" fontId="130" fillId="0" borderId="0" xfId="0" applyFont="1" applyBorder="1" applyAlignment="1" applyProtection="1">
      <alignment horizontal="center" vertical="center"/>
    </xf>
    <xf numFmtId="0" fontId="129" fillId="0" borderId="0" xfId="0" applyFont="1" applyBorder="1" applyAlignment="1" applyProtection="1"/>
    <xf numFmtId="0" fontId="128" fillId="0" borderId="0" xfId="0" applyFont="1" applyBorder="1" applyAlignment="1" applyProtection="1">
      <alignment horizontal="left" vertical="center"/>
      <protection locked="0"/>
    </xf>
    <xf numFmtId="0" fontId="122" fillId="0" borderId="253" xfId="0" applyFont="1" applyBorder="1" applyAlignment="1" applyProtection="1">
      <alignment horizontal="center"/>
    </xf>
    <xf numFmtId="0" fontId="122" fillId="0" borderId="202" xfId="0" applyFont="1" applyBorder="1" applyAlignment="1" applyProtection="1">
      <alignment horizontal="center"/>
    </xf>
    <xf numFmtId="0" fontId="122" fillId="0" borderId="197" xfId="0" applyFont="1" applyBorder="1" applyAlignment="1" applyProtection="1">
      <alignment horizontal="center"/>
    </xf>
    <xf numFmtId="0" fontId="122" fillId="0" borderId="182" xfId="0" applyFont="1" applyBorder="1" applyAlignment="1" applyProtection="1">
      <alignment horizontal="center"/>
    </xf>
    <xf numFmtId="0" fontId="122" fillId="0" borderId="0" xfId="0" applyFont="1" applyBorder="1" applyAlignment="1" applyProtection="1">
      <alignment horizontal="center"/>
    </xf>
    <xf numFmtId="0" fontId="122" fillId="0" borderId="62" xfId="0" applyFont="1" applyBorder="1" applyAlignment="1" applyProtection="1">
      <alignment horizontal="center"/>
    </xf>
    <xf numFmtId="0" fontId="122" fillId="0" borderId="254" xfId="0" applyFont="1" applyBorder="1" applyAlignment="1" applyProtection="1">
      <alignment horizontal="center"/>
    </xf>
    <xf numFmtId="0" fontId="122" fillId="0" borderId="59" xfId="0" applyFont="1" applyBorder="1" applyAlignment="1" applyProtection="1">
      <alignment horizontal="center"/>
    </xf>
    <xf numFmtId="0" fontId="122" fillId="0" borderId="63" xfId="0" applyFont="1" applyBorder="1" applyAlignment="1" applyProtection="1">
      <alignment horizontal="center"/>
    </xf>
    <xf numFmtId="0" fontId="122" fillId="0" borderId="14" xfId="0" applyFont="1" applyBorder="1" applyAlignment="1" applyProtection="1">
      <alignment horizontal="left" shrinkToFit="1"/>
    </xf>
    <xf numFmtId="0" fontId="122" fillId="0" borderId="14" xfId="0" applyFont="1" applyBorder="1" applyAlignment="1">
      <alignment shrinkToFit="1"/>
    </xf>
    <xf numFmtId="0" fontId="122" fillId="0" borderId="0" xfId="0" applyFont="1" applyBorder="1" applyAlignment="1" applyProtection="1">
      <alignment horizontal="left" shrinkToFit="1"/>
    </xf>
    <xf numFmtId="0" fontId="128" fillId="0" borderId="202" xfId="0" applyFont="1" applyBorder="1" applyAlignment="1" applyProtection="1">
      <alignment vertical="top" wrapText="1"/>
      <protection locked="0"/>
    </xf>
    <xf numFmtId="0" fontId="122" fillId="0" borderId="202" xfId="0" applyFont="1" applyBorder="1" applyAlignment="1">
      <alignment wrapText="1"/>
    </xf>
    <xf numFmtId="0" fontId="122" fillId="0" borderId="0" xfId="0" applyFont="1" applyAlignment="1">
      <alignment wrapText="1"/>
    </xf>
    <xf numFmtId="0" fontId="122" fillId="0" borderId="215" xfId="0" applyFont="1" applyBorder="1" applyAlignment="1">
      <alignment wrapText="1"/>
    </xf>
    <xf numFmtId="0" fontId="125" fillId="0" borderId="213" xfId="0" quotePrefix="1" applyFont="1" applyBorder="1" applyAlignment="1" applyProtection="1">
      <alignment horizontal="center" vertical="center" wrapText="1"/>
    </xf>
    <xf numFmtId="0" fontId="125" fillId="0" borderId="0" xfId="0" quotePrefix="1" applyFont="1" applyBorder="1" applyAlignment="1" applyProtection="1">
      <alignment horizontal="center" vertical="center"/>
    </xf>
    <xf numFmtId="0" fontId="125" fillId="0" borderId="217" xfId="0" quotePrefix="1" applyFont="1" applyBorder="1" applyAlignment="1" applyProtection="1">
      <alignment horizontal="center" vertical="center"/>
    </xf>
    <xf numFmtId="0" fontId="125" fillId="0" borderId="213" xfId="0" quotePrefix="1" applyFont="1" applyBorder="1" applyAlignment="1" applyProtection="1">
      <alignment horizontal="center" vertical="center"/>
    </xf>
    <xf numFmtId="0" fontId="125" fillId="0" borderId="221" xfId="0" applyFont="1" applyBorder="1" applyAlignment="1" applyProtection="1">
      <alignment horizontal="center" vertical="center"/>
    </xf>
    <xf numFmtId="0" fontId="125" fillId="0" borderId="219" xfId="0" applyFont="1" applyBorder="1" applyAlignment="1" applyProtection="1">
      <alignment horizontal="center" vertical="center"/>
    </xf>
    <xf numFmtId="0" fontId="125" fillId="0" borderId="13" xfId="0" quotePrefix="1" applyFont="1" applyBorder="1" applyAlignment="1" applyProtection="1">
      <alignment horizontal="center" vertical="center"/>
    </xf>
    <xf numFmtId="0" fontId="125" fillId="0" borderId="14" xfId="0" applyFont="1" applyBorder="1" applyAlignment="1" applyProtection="1">
      <alignment horizontal="center" vertical="center"/>
    </xf>
    <xf numFmtId="0" fontId="125" fillId="0" borderId="27" xfId="0" applyFont="1" applyBorder="1" applyAlignment="1" applyProtection="1">
      <alignment horizontal="center" vertical="center"/>
    </xf>
    <xf numFmtId="0" fontId="125" fillId="0" borderId="214" xfId="0" applyFont="1" applyBorder="1" applyAlignment="1" applyProtection="1">
      <alignment horizontal="center" vertical="center"/>
    </xf>
    <xf numFmtId="0" fontId="125" fillId="0" borderId="215" xfId="0" applyFont="1" applyBorder="1" applyAlignment="1" applyProtection="1">
      <alignment horizontal="center" vertical="center"/>
    </xf>
    <xf numFmtId="0" fontId="125" fillId="0" borderId="223" xfId="0" applyFont="1" applyBorder="1" applyAlignment="1" applyProtection="1">
      <alignment horizontal="center" vertical="center"/>
    </xf>
    <xf numFmtId="0" fontId="125" fillId="0" borderId="14" xfId="0" applyFont="1" applyBorder="1" applyAlignment="1" applyProtection="1">
      <alignment horizontal="left" vertical="center"/>
    </xf>
    <xf numFmtId="0" fontId="125" fillId="0" borderId="27" xfId="0" applyFont="1" applyBorder="1" applyAlignment="1" applyProtection="1">
      <alignment horizontal="left" vertical="center"/>
    </xf>
    <xf numFmtId="0" fontId="125" fillId="0" borderId="219" xfId="0" applyFont="1" applyBorder="1" applyAlignment="1" applyProtection="1">
      <alignment horizontal="center" vertical="center" wrapText="1"/>
      <protection locked="0"/>
    </xf>
    <xf numFmtId="0" fontId="125" fillId="0" borderId="220" xfId="0" applyFont="1" applyBorder="1" applyAlignment="1" applyProtection="1">
      <alignment horizontal="center" vertical="center" wrapText="1"/>
      <protection locked="0"/>
    </xf>
    <xf numFmtId="0" fontId="125" fillId="0" borderId="221" xfId="0" quotePrefix="1" applyFont="1" applyBorder="1" applyAlignment="1" applyProtection="1">
      <alignment horizontal="center" vertical="center" wrapText="1"/>
    </xf>
    <xf numFmtId="0" fontId="125" fillId="0" borderId="219" xfId="0" quotePrefix="1" applyFont="1" applyBorder="1" applyAlignment="1" applyProtection="1">
      <alignment horizontal="center" vertical="center" wrapText="1"/>
    </xf>
    <xf numFmtId="0" fontId="125" fillId="0" borderId="121" xfId="0" quotePrefix="1" applyFont="1" applyBorder="1" applyAlignment="1" applyProtection="1">
      <alignment horizontal="center" vertical="center" wrapText="1"/>
    </xf>
    <xf numFmtId="0" fontId="128" fillId="0" borderId="0" xfId="0" applyFont="1" applyBorder="1" applyAlignment="1">
      <alignment vertical="top" wrapText="1"/>
    </xf>
    <xf numFmtId="0" fontId="122" fillId="0" borderId="0" xfId="0" applyFont="1" applyBorder="1" applyAlignment="1">
      <alignment wrapText="1"/>
    </xf>
    <xf numFmtId="0" fontId="122" fillId="0" borderId="14" xfId="0" applyFont="1" applyBorder="1" applyAlignment="1">
      <alignment wrapText="1"/>
    </xf>
    <xf numFmtId="0" fontId="122" fillId="0" borderId="59" xfId="0" applyFont="1" applyBorder="1" applyAlignment="1">
      <alignment wrapText="1"/>
    </xf>
    <xf numFmtId="0" fontId="125" fillId="0" borderId="218" xfId="0" quotePrefix="1" applyFont="1" applyBorder="1" applyAlignment="1" applyProtection="1">
      <alignment horizontal="center" vertical="center"/>
    </xf>
    <xf numFmtId="0" fontId="125" fillId="0" borderId="219" xfId="0" quotePrefix="1" applyFont="1" applyBorder="1" applyAlignment="1" applyProtection="1">
      <alignment horizontal="center" vertical="center"/>
    </xf>
    <xf numFmtId="0" fontId="125" fillId="0" borderId="220" xfId="0" quotePrefix="1" applyFont="1" applyBorder="1" applyAlignment="1" applyProtection="1">
      <alignment horizontal="center" vertical="center"/>
    </xf>
    <xf numFmtId="0" fontId="125" fillId="0" borderId="213" xfId="0" applyFont="1" applyBorder="1" applyAlignment="1" applyProtection="1">
      <alignment horizontal="center" vertical="center" wrapText="1"/>
    </xf>
    <xf numFmtId="0" fontId="125" fillId="0" borderId="0" xfId="0" applyFont="1" applyBorder="1" applyAlignment="1" applyProtection="1">
      <alignment horizontal="center" vertical="center" wrapText="1"/>
    </xf>
    <xf numFmtId="0" fontId="125" fillId="0" borderId="217" xfId="0" applyFont="1" applyBorder="1" applyAlignment="1" applyProtection="1">
      <alignment horizontal="center" vertical="center" wrapText="1"/>
    </xf>
    <xf numFmtId="0" fontId="122" fillId="0" borderId="221" xfId="0" applyFont="1" applyBorder="1" applyAlignment="1" applyProtection="1">
      <alignment horizontal="center" vertical="center"/>
      <protection locked="0"/>
    </xf>
    <xf numFmtId="0" fontId="122" fillId="0" borderId="219" xfId="0" applyFont="1" applyBorder="1" applyAlignment="1" applyProtection="1">
      <alignment horizontal="center" vertical="center"/>
      <protection locked="0"/>
    </xf>
    <xf numFmtId="0" fontId="122" fillId="0" borderId="121" xfId="0" applyFont="1" applyBorder="1" applyAlignment="1" applyProtection="1">
      <alignment horizontal="center" vertical="center"/>
      <protection locked="0"/>
    </xf>
    <xf numFmtId="0" fontId="122" fillId="0" borderId="218" xfId="0" applyFont="1" applyBorder="1" applyAlignment="1" applyProtection="1">
      <alignment horizontal="center" vertical="center"/>
      <protection locked="0"/>
    </xf>
    <xf numFmtId="0" fontId="122" fillId="0" borderId="218" xfId="0" applyFont="1" applyBorder="1" applyAlignment="1" applyProtection="1">
      <alignment horizontal="center" vertical="center" wrapText="1"/>
      <protection locked="0"/>
    </xf>
    <xf numFmtId="0" fontId="122" fillId="0" borderId="219" xfId="0" applyFont="1" applyBorder="1" applyAlignment="1" applyProtection="1">
      <alignment horizontal="center" vertical="center" wrapText="1"/>
      <protection locked="0"/>
    </xf>
    <xf numFmtId="0" fontId="122" fillId="0" borderId="121" xfId="0" applyFont="1" applyBorder="1" applyAlignment="1" applyProtection="1">
      <alignment horizontal="center" vertical="center" wrapText="1"/>
      <protection locked="0"/>
    </xf>
    <xf numFmtId="0" fontId="122" fillId="0" borderId="220" xfId="0" applyFont="1" applyBorder="1" applyAlignment="1" applyProtection="1">
      <alignment horizontal="center" vertical="center"/>
      <protection locked="0"/>
    </xf>
    <xf numFmtId="0" fontId="125" fillId="0" borderId="218" xfId="0" applyFont="1" applyBorder="1" applyAlignment="1" applyProtection="1">
      <alignment horizontal="center" vertical="center" wrapText="1"/>
      <protection locked="0"/>
    </xf>
    <xf numFmtId="0" fontId="125" fillId="0" borderId="121" xfId="0" applyFont="1" applyBorder="1" applyAlignment="1" applyProtection="1">
      <alignment horizontal="center" vertical="center" wrapText="1"/>
      <protection locked="0"/>
    </xf>
    <xf numFmtId="0" fontId="125" fillId="0" borderId="221" xfId="0" quotePrefix="1" applyFont="1" applyBorder="1" applyAlignment="1" applyProtection="1">
      <alignment horizontal="center" vertical="center"/>
    </xf>
    <xf numFmtId="0" fontId="125" fillId="0" borderId="121" xfId="0" quotePrefix="1" applyFont="1" applyBorder="1" applyAlignment="1" applyProtection="1">
      <alignment horizontal="center" vertical="center"/>
    </xf>
    <xf numFmtId="0" fontId="125" fillId="0" borderId="218" xfId="0" applyFont="1" applyBorder="1" applyAlignment="1" applyProtection="1">
      <alignment horizontal="center" vertical="center"/>
    </xf>
    <xf numFmtId="0" fontId="125" fillId="0" borderId="121" xfId="0" applyFont="1" applyBorder="1" applyAlignment="1" applyProtection="1">
      <alignment horizontal="center" vertical="center"/>
    </xf>
    <xf numFmtId="0" fontId="125" fillId="0" borderId="73" xfId="0" quotePrefix="1" applyFont="1" applyBorder="1" applyAlignment="1" applyProtection="1">
      <alignment horizontal="center" vertical="center"/>
    </xf>
    <xf numFmtId="0" fontId="125" fillId="0" borderId="75" xfId="0" quotePrefix="1" applyFont="1" applyBorder="1" applyAlignment="1" applyProtection="1">
      <alignment horizontal="center" vertical="center"/>
    </xf>
    <xf numFmtId="0" fontId="125" fillId="0" borderId="76" xfId="0" quotePrefix="1" applyFont="1" applyBorder="1" applyAlignment="1" applyProtection="1">
      <alignment horizontal="center" vertical="center"/>
    </xf>
    <xf numFmtId="0" fontId="125" fillId="0" borderId="75" xfId="0" applyFont="1" applyBorder="1" applyAlignment="1" applyProtection="1">
      <alignment vertical="center" wrapText="1"/>
      <protection locked="0"/>
    </xf>
    <xf numFmtId="0" fontId="125" fillId="0" borderId="151" xfId="0" quotePrefix="1" applyFont="1" applyBorder="1" applyAlignment="1" applyProtection="1">
      <alignment horizontal="center" vertical="center"/>
    </xf>
    <xf numFmtId="0" fontId="125" fillId="0" borderId="163" xfId="0" quotePrefix="1" applyFont="1" applyBorder="1" applyAlignment="1" applyProtection="1">
      <alignment horizontal="center" vertical="center"/>
    </xf>
    <xf numFmtId="0" fontId="125" fillId="0" borderId="153" xfId="0" quotePrefix="1" applyFont="1" applyBorder="1" applyAlignment="1" applyProtection="1">
      <alignment horizontal="center" vertical="center"/>
    </xf>
    <xf numFmtId="3" fontId="125" fillId="0" borderId="163" xfId="0" applyNumberFormat="1" applyFont="1" applyBorder="1" applyAlignment="1" applyProtection="1">
      <alignment horizontal="left" vertical="center"/>
      <protection locked="0"/>
    </xf>
    <xf numFmtId="0" fontId="125" fillId="0" borderId="152" xfId="0" applyFont="1" applyBorder="1" applyAlignment="1" applyProtection="1">
      <alignment horizontal="center" vertical="center"/>
    </xf>
    <xf numFmtId="0" fontId="125" fillId="0" borderId="149" xfId="0" applyFont="1" applyBorder="1" applyAlignment="1" applyProtection="1">
      <alignment horizontal="center" vertical="center"/>
    </xf>
    <xf numFmtId="58" fontId="125" fillId="0" borderId="152" xfId="0" quotePrefix="1" applyNumberFormat="1" applyFont="1" applyBorder="1" applyAlignment="1" applyProtection="1">
      <alignment horizontal="center" vertical="center"/>
      <protection locked="0"/>
    </xf>
    <xf numFmtId="58" fontId="125" fillId="0" borderId="163" xfId="0" applyNumberFormat="1" applyFont="1" applyBorder="1" applyAlignment="1" applyProtection="1">
      <alignment horizontal="center" vertical="center"/>
      <protection locked="0"/>
    </xf>
    <xf numFmtId="58" fontId="125" fillId="0" borderId="153" xfId="0" applyNumberFormat="1" applyFont="1" applyBorder="1" applyAlignment="1" applyProtection="1">
      <alignment horizontal="center" vertical="center"/>
      <protection locked="0"/>
    </xf>
    <xf numFmtId="0" fontId="125" fillId="0" borderId="154" xfId="0" quotePrefix="1" applyFont="1" applyBorder="1" applyAlignment="1" applyProtection="1">
      <alignment horizontal="center" vertical="center"/>
    </xf>
    <xf numFmtId="0" fontId="125" fillId="0" borderId="167" xfId="0" quotePrefix="1" applyFont="1" applyBorder="1" applyAlignment="1" applyProtection="1">
      <alignment horizontal="center" vertical="center"/>
    </xf>
    <xf numFmtId="0" fontId="125" fillId="0" borderId="157" xfId="0" quotePrefix="1" applyFont="1" applyBorder="1" applyAlignment="1" applyProtection="1">
      <alignment horizontal="center" vertical="center"/>
    </xf>
    <xf numFmtId="0" fontId="122" fillId="0" borderId="214" xfId="0" applyFont="1" applyBorder="1" applyAlignment="1">
      <alignment horizontal="center"/>
    </xf>
    <xf numFmtId="0" fontId="122" fillId="0" borderId="215" xfId="0" applyFont="1" applyBorder="1" applyAlignment="1">
      <alignment horizontal="center"/>
    </xf>
    <xf numFmtId="0" fontId="101" fillId="0" borderId="0" xfId="0" applyFont="1" applyBorder="1" applyAlignment="1">
      <alignment horizontal="center"/>
    </xf>
    <xf numFmtId="0" fontId="130" fillId="0" borderId="0" xfId="0" applyFont="1" applyAlignment="1" applyProtection="1">
      <alignment horizontal="center" vertical="center"/>
    </xf>
    <xf numFmtId="0" fontId="129" fillId="0" borderId="0" xfId="0" applyFont="1" applyBorder="1" applyAlignment="1">
      <alignment horizontal="center"/>
    </xf>
    <xf numFmtId="0" fontId="125" fillId="0" borderId="182" xfId="0" applyFont="1" applyBorder="1" applyAlignment="1" applyProtection="1">
      <alignment horizontal="center" vertical="center"/>
    </xf>
    <xf numFmtId="0" fontId="125" fillId="0" borderId="0" xfId="0" applyFont="1" applyBorder="1" applyAlignment="1" applyProtection="1">
      <alignment horizontal="center" vertical="center"/>
    </xf>
    <xf numFmtId="0" fontId="125" fillId="0" borderId="62" xfId="0" applyFont="1" applyBorder="1" applyAlignment="1" applyProtection="1">
      <alignment horizontal="center" vertical="center"/>
    </xf>
    <xf numFmtId="0" fontId="125" fillId="0" borderId="254" xfId="0" applyFont="1" applyBorder="1" applyAlignment="1" applyProtection="1">
      <alignment horizontal="center" vertical="center"/>
    </xf>
    <xf numFmtId="0" fontId="125" fillId="0" borderId="59" xfId="0" applyFont="1" applyBorder="1" applyAlignment="1" applyProtection="1">
      <alignment horizontal="center" vertical="center"/>
    </xf>
    <xf numFmtId="0" fontId="125" fillId="0" borderId="63" xfId="0" applyFont="1" applyBorder="1" applyAlignment="1" applyProtection="1">
      <alignment horizontal="center" vertical="center"/>
    </xf>
    <xf numFmtId="0" fontId="122" fillId="0" borderId="0" xfId="0" applyFont="1" applyAlignment="1">
      <alignment horizontal="center"/>
    </xf>
    <xf numFmtId="0" fontId="125" fillId="0" borderId="253" xfId="0" quotePrefix="1" applyFont="1" applyBorder="1" applyAlignment="1" applyProtection="1">
      <alignment horizontal="center" vertical="center"/>
    </xf>
    <xf numFmtId="0" fontId="125" fillId="0" borderId="202" xfId="0" quotePrefix="1" applyFont="1" applyBorder="1" applyAlignment="1" applyProtection="1">
      <alignment horizontal="center" vertical="center"/>
    </xf>
    <xf numFmtId="0" fontId="125" fillId="0" borderId="197" xfId="0" quotePrefix="1" applyFont="1" applyBorder="1" applyAlignment="1" applyProtection="1">
      <alignment horizontal="center" vertical="center"/>
    </xf>
    <xf numFmtId="0" fontId="125" fillId="0" borderId="254" xfId="0" quotePrefix="1" applyFont="1" applyBorder="1" applyAlignment="1" applyProtection="1">
      <alignment horizontal="center" vertical="center"/>
    </xf>
    <xf numFmtId="0" fontId="125" fillId="0" borderId="59" xfId="0" quotePrefix="1" applyFont="1" applyBorder="1" applyAlignment="1" applyProtection="1">
      <alignment horizontal="center" vertical="center"/>
    </xf>
    <xf numFmtId="0" fontId="125" fillId="0" borderId="63" xfId="0" quotePrefix="1" applyFont="1" applyBorder="1" applyAlignment="1" applyProtection="1">
      <alignment horizontal="center" vertical="center"/>
    </xf>
    <xf numFmtId="0" fontId="125" fillId="0" borderId="152" xfId="0" quotePrefix="1" applyFont="1" applyBorder="1" applyAlignment="1" applyProtection="1">
      <alignment horizontal="center" vertical="center"/>
    </xf>
    <xf numFmtId="0" fontId="125" fillId="0" borderId="163" xfId="0" applyFont="1" applyBorder="1" applyAlignment="1" applyProtection="1">
      <alignment horizontal="center" vertical="center"/>
    </xf>
    <xf numFmtId="0" fontId="125" fillId="0" borderId="152" xfId="0" applyFont="1" applyBorder="1" applyAlignment="1" applyProtection="1">
      <alignment horizontal="center" vertical="center"/>
      <protection locked="0"/>
    </xf>
    <xf numFmtId="0" fontId="125" fillId="0" borderId="163" xfId="0" applyFont="1" applyBorder="1" applyAlignment="1" applyProtection="1">
      <alignment horizontal="center" vertical="center"/>
      <protection locked="0"/>
    </xf>
    <xf numFmtId="0" fontId="122" fillId="0" borderId="150" xfId="0" applyFont="1" applyBorder="1" applyAlignment="1" applyProtection="1">
      <alignment horizontal="center" vertical="center"/>
    </xf>
    <xf numFmtId="0" fontId="122" fillId="0" borderId="150" xfId="0" applyFont="1" applyBorder="1" applyAlignment="1" applyProtection="1">
      <alignment horizontal="center"/>
    </xf>
    <xf numFmtId="0" fontId="129" fillId="0" borderId="218" xfId="0" applyFont="1" applyBorder="1" applyAlignment="1" applyProtection="1">
      <alignment horizontal="center" vertical="center" shrinkToFit="1"/>
      <protection locked="0"/>
    </xf>
    <xf numFmtId="0" fontId="129" fillId="0" borderId="219" xfId="0" applyFont="1" applyBorder="1" applyAlignment="1" applyProtection="1">
      <alignment horizontal="center" vertical="center" shrinkToFit="1"/>
      <protection locked="0"/>
    </xf>
    <xf numFmtId="0" fontId="129" fillId="0" borderId="220" xfId="0" applyFont="1" applyBorder="1" applyAlignment="1" applyProtection="1">
      <alignment horizontal="center" vertical="center" shrinkToFit="1"/>
      <protection locked="0"/>
    </xf>
    <xf numFmtId="0" fontId="125" fillId="0" borderId="218" xfId="0" applyFont="1" applyBorder="1" applyAlignment="1" applyProtection="1">
      <alignment horizontal="center" vertical="center" shrinkToFit="1"/>
      <protection locked="0"/>
    </xf>
    <xf numFmtId="0" fontId="125" fillId="0" borderId="219" xfId="0" applyFont="1" applyBorder="1" applyAlignment="1" applyProtection="1">
      <alignment horizontal="center" vertical="center" shrinkToFit="1"/>
      <protection locked="0"/>
    </xf>
    <xf numFmtId="0" fontId="125" fillId="0" borderId="121" xfId="0" applyFont="1" applyBorder="1" applyAlignment="1" applyProtection="1">
      <alignment horizontal="center" vertical="center" shrinkToFit="1"/>
      <protection locked="0"/>
    </xf>
    <xf numFmtId="0" fontId="125" fillId="0" borderId="220" xfId="0" applyFont="1" applyBorder="1" applyAlignment="1" applyProtection="1">
      <alignment horizontal="center" vertical="center" shrinkToFit="1"/>
      <protection locked="0"/>
    </xf>
    <xf numFmtId="0" fontId="129" fillId="0" borderId="121" xfId="0" applyFont="1" applyBorder="1" applyAlignment="1" applyProtection="1">
      <alignment horizontal="center" vertical="center" shrinkToFit="1"/>
      <protection locked="0"/>
    </xf>
    <xf numFmtId="0" fontId="129" fillId="0" borderId="221" xfId="0" applyFont="1" applyBorder="1" applyAlignment="1" applyProtection="1">
      <alignment horizontal="center" vertical="center" shrinkToFit="1"/>
      <protection locked="0"/>
    </xf>
    <xf numFmtId="0" fontId="129" fillId="0" borderId="218" xfId="0" applyFont="1" applyBorder="1" applyAlignment="1" applyProtection="1">
      <alignment horizontal="center" vertical="center"/>
      <protection locked="0"/>
    </xf>
    <xf numFmtId="0" fontId="129" fillId="0" borderId="121" xfId="0" applyFont="1" applyBorder="1" applyAlignment="1" applyProtection="1">
      <alignment horizontal="center" vertical="center"/>
      <protection locked="0"/>
    </xf>
    <xf numFmtId="0" fontId="129" fillId="0" borderId="218" xfId="0" applyFont="1" applyBorder="1" applyAlignment="1" applyProtection="1">
      <alignment horizontal="center" vertical="center" wrapText="1"/>
      <protection locked="0"/>
    </xf>
    <xf numFmtId="0" fontId="129" fillId="0" borderId="219" xfId="0" applyFont="1" applyBorder="1" applyAlignment="1" applyProtection="1">
      <alignment horizontal="center" vertical="center" wrapText="1"/>
      <protection locked="0"/>
    </xf>
    <xf numFmtId="0" fontId="129" fillId="0" borderId="121" xfId="0" applyFont="1" applyBorder="1" applyAlignment="1" applyProtection="1">
      <alignment horizontal="center" vertical="center" wrapText="1"/>
      <protection locked="0"/>
    </xf>
    <xf numFmtId="58" fontId="129" fillId="0" borderId="163" xfId="0" applyNumberFormat="1" applyFont="1" applyBorder="1" applyAlignment="1" applyProtection="1">
      <alignment horizontal="center" vertical="center" shrinkToFit="1"/>
      <protection locked="0"/>
    </xf>
    <xf numFmtId="58" fontId="129" fillId="0" borderId="153" xfId="0" applyNumberFormat="1" applyFont="1" applyBorder="1" applyAlignment="1" applyProtection="1">
      <alignment horizontal="center" vertical="center" shrinkToFit="1"/>
      <protection locked="0"/>
    </xf>
    <xf numFmtId="0" fontId="129" fillId="0" borderId="221" xfId="0" applyFont="1" applyBorder="1" applyAlignment="1">
      <alignment vertical="center" shrinkToFit="1"/>
    </xf>
    <xf numFmtId="0" fontId="129" fillId="0" borderId="219" xfId="0" applyFont="1" applyBorder="1" applyAlignment="1">
      <alignment vertical="center" shrinkToFit="1"/>
    </xf>
    <xf numFmtId="0" fontId="129" fillId="0" borderId="167" xfId="0" applyFont="1" applyBorder="1" applyAlignment="1" applyProtection="1">
      <alignment horizontal="center" vertical="center" shrinkToFit="1"/>
      <protection locked="0"/>
    </xf>
    <xf numFmtId="0" fontId="129" fillId="0" borderId="155" xfId="0" applyFont="1" applyBorder="1" applyAlignment="1" applyProtection="1">
      <alignment horizontal="center" vertical="center" shrinkToFit="1"/>
      <protection locked="0"/>
    </xf>
    <xf numFmtId="0" fontId="129" fillId="0" borderId="219" xfId="0" quotePrefix="1" applyFont="1" applyBorder="1" applyAlignment="1" applyProtection="1">
      <alignment horizontal="center" vertical="center" shrinkToFit="1"/>
      <protection locked="0"/>
    </xf>
    <xf numFmtId="3" fontId="129" fillId="0" borderId="163" xfId="0" applyNumberFormat="1" applyFont="1" applyBorder="1" applyAlignment="1" applyProtection="1">
      <alignment horizontal="center" vertical="center" shrinkToFit="1"/>
      <protection locked="0"/>
    </xf>
    <xf numFmtId="58" fontId="129" fillId="0" borderId="152" xfId="0" applyNumberFormat="1" applyFont="1" applyBorder="1" applyAlignment="1" applyProtection="1">
      <alignment horizontal="center" vertical="center" shrinkToFit="1"/>
      <protection locked="0"/>
    </xf>
    <xf numFmtId="0" fontId="129" fillId="0" borderId="75" xfId="0" applyFont="1" applyBorder="1" applyAlignment="1" applyProtection="1">
      <alignment vertical="center" shrinkToFit="1"/>
      <protection locked="0"/>
    </xf>
    <xf numFmtId="0" fontId="129" fillId="0" borderId="0" xfId="0" applyFont="1" applyAlignment="1" applyProtection="1">
      <alignment horizontal="center" vertical="center" shrinkToFit="1"/>
      <protection locked="0"/>
    </xf>
    <xf numFmtId="0" fontId="129" fillId="0" borderId="0" xfId="0" applyFont="1" applyBorder="1" applyAlignment="1" applyProtection="1">
      <alignment horizontal="left" vertical="center" shrinkToFit="1"/>
      <protection locked="0"/>
    </xf>
    <xf numFmtId="0" fontId="21" fillId="0" borderId="0" xfId="55" applyFont="1" applyFill="1" applyAlignment="1">
      <alignment vertical="center" wrapText="1"/>
    </xf>
    <xf numFmtId="0" fontId="21" fillId="0" borderId="0" xfId="55" applyFont="1" applyFill="1" applyAlignment="1">
      <alignment horizontal="center" shrinkToFit="1"/>
    </xf>
    <xf numFmtId="0" fontId="21" fillId="0" borderId="0" xfId="55" applyFont="1" applyFill="1" applyAlignment="1">
      <alignment horizontal="left" wrapText="1"/>
    </xf>
    <xf numFmtId="0" fontId="21" fillId="0" borderId="0" xfId="55" applyFont="1" applyAlignment="1">
      <alignment horizontal="left" wrapText="1"/>
    </xf>
    <xf numFmtId="0" fontId="21" fillId="0" borderId="0" xfId="55" applyFont="1" applyFill="1" applyAlignment="1">
      <alignment horizontal="left" shrinkToFit="1"/>
    </xf>
    <xf numFmtId="0" fontId="21" fillId="0" borderId="221" xfId="55" applyFont="1" applyFill="1" applyBorder="1" applyAlignment="1">
      <alignment horizontal="center" vertical="center"/>
    </xf>
    <xf numFmtId="0" fontId="21" fillId="0" borderId="219" xfId="55" applyFont="1" applyFill="1" applyBorder="1" applyAlignment="1">
      <alignment horizontal="center" vertical="center"/>
    </xf>
    <xf numFmtId="0" fontId="21" fillId="0" borderId="220" xfId="55" applyFont="1" applyFill="1" applyBorder="1" applyAlignment="1">
      <alignment horizontal="center" vertical="center"/>
    </xf>
    <xf numFmtId="0" fontId="21" fillId="0" borderId="13" xfId="55" applyFont="1" applyFill="1" applyBorder="1" applyAlignment="1">
      <alignment horizontal="left" vertical="top" wrapText="1"/>
    </xf>
    <xf numFmtId="0" fontId="21" fillId="0" borderId="14" xfId="55" applyFont="1" applyFill="1" applyBorder="1" applyAlignment="1">
      <alignment horizontal="left" vertical="top" wrapText="1"/>
    </xf>
    <xf numFmtId="0" fontId="21" fillId="0" borderId="27" xfId="55" applyFont="1" applyFill="1" applyBorder="1" applyAlignment="1">
      <alignment horizontal="left" vertical="top" wrapText="1"/>
    </xf>
    <xf numFmtId="0" fontId="21" fillId="0" borderId="213" xfId="55" applyFont="1" applyFill="1" applyBorder="1" applyAlignment="1">
      <alignment horizontal="left" vertical="top" wrapText="1"/>
    </xf>
    <xf numFmtId="0" fontId="21" fillId="0" borderId="0" xfId="55" applyFont="1" applyFill="1" applyBorder="1" applyAlignment="1">
      <alignment horizontal="left" vertical="top" wrapText="1"/>
    </xf>
    <xf numFmtId="0" fontId="21" fillId="0" borderId="217" xfId="55" applyFont="1" applyFill="1" applyBorder="1" applyAlignment="1">
      <alignment horizontal="left" vertical="top" wrapText="1"/>
    </xf>
    <xf numFmtId="0" fontId="21" fillId="0" borderId="214" xfId="55" applyFont="1" applyFill="1" applyBorder="1" applyAlignment="1">
      <alignment horizontal="left" vertical="top" wrapText="1"/>
    </xf>
    <xf numFmtId="0" fontId="21" fillId="0" borderId="215" xfId="55" applyFont="1" applyFill="1" applyBorder="1" applyAlignment="1">
      <alignment horizontal="left" vertical="top" wrapText="1"/>
    </xf>
    <xf numFmtId="0" fontId="21" fillId="0" borderId="223" xfId="55" applyFont="1" applyFill="1" applyBorder="1" applyAlignment="1">
      <alignment horizontal="left" vertical="top" wrapText="1"/>
    </xf>
    <xf numFmtId="0" fontId="21" fillId="0" borderId="0" xfId="55" applyFont="1" applyFill="1" applyAlignment="1">
      <alignment horizontal="center" vertical="center"/>
    </xf>
    <xf numFmtId="0" fontId="21" fillId="0" borderId="221" xfId="55" applyFont="1" applyFill="1" applyBorder="1" applyAlignment="1">
      <alignment horizontal="left" vertical="center" wrapText="1" indent="1"/>
    </xf>
    <xf numFmtId="0" fontId="21" fillId="0" borderId="219" xfId="55" applyFont="1" applyFill="1" applyBorder="1" applyAlignment="1">
      <alignment horizontal="left" vertical="center" wrapText="1" indent="1"/>
    </xf>
    <xf numFmtId="0" fontId="21" fillId="0" borderId="220" xfId="55" applyFont="1" applyFill="1" applyBorder="1" applyAlignment="1">
      <alignment horizontal="left" vertical="center" wrapText="1" indent="1"/>
    </xf>
    <xf numFmtId="176" fontId="21" fillId="0" borderId="211" xfId="55" applyNumberFormat="1" applyFont="1" applyFill="1" applyBorder="1" applyAlignment="1">
      <alignment horizontal="center" vertical="center" shrinkToFit="1"/>
    </xf>
    <xf numFmtId="176" fontId="21" fillId="0" borderId="215" xfId="55" applyNumberFormat="1" applyFont="1" applyFill="1" applyBorder="1" applyAlignment="1">
      <alignment horizontal="center" vertical="center" shrinkToFit="1"/>
    </xf>
    <xf numFmtId="0" fontId="21" fillId="0" borderId="211" xfId="55" applyFont="1" applyFill="1" applyBorder="1" applyAlignment="1">
      <alignment horizontal="center" vertical="center"/>
    </xf>
    <xf numFmtId="0" fontId="21" fillId="0" borderId="215" xfId="55" applyFont="1" applyFill="1" applyBorder="1" applyAlignment="1">
      <alignment horizontal="center" vertical="center"/>
    </xf>
    <xf numFmtId="0" fontId="21" fillId="0" borderId="0" xfId="55" applyFont="1" applyFill="1" applyAlignment="1">
      <alignment horizontal="left" indent="1" shrinkToFit="1"/>
    </xf>
    <xf numFmtId="0" fontId="16" fillId="0" borderId="0" xfId="55" applyAlignment="1">
      <alignment horizontal="left" indent="1" shrinkToFit="1"/>
    </xf>
    <xf numFmtId="0" fontId="131" fillId="24" borderId="0" xfId="55" applyFont="1" applyFill="1" applyAlignment="1">
      <alignment horizontal="center" vertical="center"/>
    </xf>
    <xf numFmtId="176" fontId="21" fillId="0" borderId="13" xfId="55" applyNumberFormat="1" applyFont="1" applyFill="1" applyBorder="1" applyAlignment="1">
      <alignment horizontal="left" vertical="center" indent="1" shrinkToFit="1"/>
    </xf>
    <xf numFmtId="176" fontId="21" fillId="0" borderId="14" xfId="55" applyNumberFormat="1" applyFont="1" applyFill="1" applyBorder="1" applyAlignment="1">
      <alignment horizontal="left" vertical="center" indent="1" shrinkToFit="1"/>
    </xf>
    <xf numFmtId="176" fontId="21" fillId="0" borderId="27" xfId="55" applyNumberFormat="1" applyFont="1" applyFill="1" applyBorder="1" applyAlignment="1">
      <alignment horizontal="left" vertical="center" indent="1" shrinkToFit="1"/>
    </xf>
    <xf numFmtId="176" fontId="21" fillId="0" borderId="214" xfId="55" applyNumberFormat="1" applyFont="1" applyFill="1" applyBorder="1" applyAlignment="1">
      <alignment horizontal="left" vertical="center" indent="1" shrinkToFit="1"/>
    </xf>
    <xf numFmtId="176" fontId="21" fillId="0" borderId="215" xfId="55" applyNumberFormat="1" applyFont="1" applyFill="1" applyBorder="1" applyAlignment="1">
      <alignment horizontal="left" vertical="center" indent="1" shrinkToFit="1"/>
    </xf>
    <xf numFmtId="176" fontId="21" fillId="0" borderId="223" xfId="55" applyNumberFormat="1" applyFont="1" applyFill="1" applyBorder="1" applyAlignment="1">
      <alignment horizontal="left" vertical="center" indent="1" shrinkToFit="1"/>
    </xf>
    <xf numFmtId="176" fontId="21" fillId="0" borderId="0" xfId="55" applyNumberFormat="1" applyFont="1" applyFill="1" applyAlignment="1">
      <alignment horizontal="center" vertical="center" shrinkToFit="1"/>
    </xf>
    <xf numFmtId="0" fontId="21" fillId="0" borderId="0" xfId="55" applyFont="1" applyFill="1" applyAlignment="1">
      <alignment horizontal="distributed" vertical="center" indent="1"/>
    </xf>
    <xf numFmtId="0" fontId="56" fillId="0" borderId="0" xfId="55" applyFont="1" applyFill="1" applyAlignment="1">
      <alignment horizontal="left" vertical="center"/>
    </xf>
    <xf numFmtId="0" fontId="23" fillId="24" borderId="86" xfId="57" applyFont="1" applyFill="1" applyBorder="1" applyAlignment="1">
      <alignment horizontal="left" vertical="top"/>
    </xf>
    <xf numFmtId="0" fontId="23" fillId="24" borderId="69" xfId="57" applyFont="1" applyFill="1" applyBorder="1" applyAlignment="1">
      <alignment horizontal="center" vertical="center"/>
    </xf>
    <xf numFmtId="0" fontId="23" fillId="24" borderId="127" xfId="57" applyFont="1" applyFill="1" applyBorder="1" applyAlignment="1">
      <alignment horizontal="center" vertical="center"/>
    </xf>
    <xf numFmtId="0" fontId="23" fillId="24" borderId="17" xfId="57" applyFont="1" applyFill="1" applyBorder="1" applyAlignment="1">
      <alignment horizontal="center" vertical="center"/>
    </xf>
    <xf numFmtId="0" fontId="23" fillId="24" borderId="67" xfId="57" applyFont="1" applyFill="1" applyBorder="1" applyAlignment="1">
      <alignment horizontal="center" vertical="center"/>
    </xf>
    <xf numFmtId="0" fontId="23" fillId="24" borderId="128" xfId="57" applyFont="1" applyFill="1" applyBorder="1" applyAlignment="1">
      <alignment horizontal="center" vertical="center"/>
    </xf>
    <xf numFmtId="0" fontId="23" fillId="24" borderId="81" xfId="57" applyFont="1" applyFill="1" applyBorder="1" applyAlignment="1">
      <alignment horizontal="center" vertical="center"/>
    </xf>
    <xf numFmtId="0" fontId="23" fillId="24" borderId="0" xfId="57" applyFont="1" applyFill="1" applyBorder="1" applyAlignment="1">
      <alignment horizontal="center" vertical="top"/>
    </xf>
    <xf numFmtId="0" fontId="23" fillId="24" borderId="62" xfId="57" applyFont="1" applyFill="1" applyBorder="1" applyAlignment="1">
      <alignment horizontal="center" vertical="top"/>
    </xf>
    <xf numFmtId="0" fontId="23" fillId="24" borderId="59" xfId="57" applyFont="1" applyFill="1" applyBorder="1" applyAlignment="1">
      <alignment horizontal="center" vertical="top"/>
    </xf>
    <xf numFmtId="0" fontId="23" fillId="24" borderId="63" xfId="57" applyFont="1" applyFill="1" applyBorder="1" applyAlignment="1">
      <alignment horizontal="center" vertical="top"/>
    </xf>
    <xf numFmtId="0" fontId="21" fillId="24" borderId="0" xfId="57" applyFont="1" applyFill="1" applyAlignment="1">
      <alignment horizontal="left" vertical="center" shrinkToFit="1"/>
    </xf>
    <xf numFmtId="0" fontId="0" fillId="24" borderId="0" xfId="0" applyFill="1" applyAlignment="1">
      <alignment horizontal="left" vertical="center" shrinkToFit="1"/>
    </xf>
    <xf numFmtId="0" fontId="27" fillId="24" borderId="0" xfId="0" applyFont="1" applyFill="1" applyAlignment="1">
      <alignment horizontal="left" vertical="center" shrinkToFit="1"/>
    </xf>
    <xf numFmtId="0" fontId="23" fillId="24" borderId="0" xfId="57" applyFont="1" applyFill="1" applyAlignment="1">
      <alignment horizontal="left"/>
    </xf>
    <xf numFmtId="0" fontId="21" fillId="24" borderId="0" xfId="57" applyFont="1" applyFill="1" applyAlignment="1">
      <alignment horizontal="left" vertical="center" wrapText="1"/>
    </xf>
    <xf numFmtId="0" fontId="128" fillId="0" borderId="292" xfId="88" applyFont="1" applyBorder="1" applyAlignment="1">
      <alignment horizontal="center" vertical="center" wrapText="1"/>
    </xf>
    <xf numFmtId="0" fontId="128" fillId="0" borderId="0" xfId="88" applyFont="1" applyBorder="1" applyAlignment="1">
      <alignment horizontal="center" vertical="center" wrapText="1"/>
    </xf>
    <xf numFmtId="0" fontId="128" fillId="0" borderId="213" xfId="88" applyFont="1" applyBorder="1" applyAlignment="1">
      <alignment horizontal="center" vertical="center" wrapText="1"/>
    </xf>
    <xf numFmtId="0" fontId="128" fillId="0" borderId="217" xfId="88" applyFont="1" applyBorder="1" applyAlignment="1">
      <alignment horizontal="center" vertical="center" wrapText="1"/>
    </xf>
    <xf numFmtId="0" fontId="128" fillId="0" borderId="0" xfId="88" applyFont="1" applyBorder="1" applyAlignment="1">
      <alignment horizontal="left" vertical="center" wrapText="1"/>
    </xf>
    <xf numFmtId="0" fontId="128" fillId="0" borderId="217" xfId="88" applyFont="1" applyBorder="1" applyAlignment="1">
      <alignment horizontal="left" vertical="center" wrapText="1"/>
    </xf>
    <xf numFmtId="0" fontId="145" fillId="0" borderId="213" xfId="88" applyFont="1" applyBorder="1" applyAlignment="1">
      <alignment horizontal="center" vertical="center"/>
    </xf>
    <xf numFmtId="0" fontId="145" fillId="0" borderId="0" xfId="88" applyFont="1" applyBorder="1" applyAlignment="1">
      <alignment horizontal="center" vertical="center"/>
    </xf>
    <xf numFmtId="0" fontId="143" fillId="28" borderId="257" xfId="88" applyFont="1" applyFill="1" applyBorder="1" applyAlignment="1">
      <alignment horizontal="center" vertical="center" wrapText="1"/>
    </xf>
    <xf numFmtId="0" fontId="142" fillId="28" borderId="271" xfId="88" applyFont="1" applyFill="1" applyBorder="1" applyAlignment="1">
      <alignment horizontal="center" vertical="center" wrapText="1"/>
    </xf>
    <xf numFmtId="0" fontId="142" fillId="28" borderId="295" xfId="88" applyFont="1" applyFill="1" applyBorder="1" applyAlignment="1">
      <alignment horizontal="center" vertical="center" wrapText="1"/>
    </xf>
    <xf numFmtId="0" fontId="143" fillId="28" borderId="271" xfId="88" applyFont="1" applyFill="1" applyBorder="1" applyAlignment="1">
      <alignment horizontal="center" vertical="center" wrapText="1"/>
    </xf>
    <xf numFmtId="0" fontId="143" fillId="28" borderId="295" xfId="88" applyFont="1" applyFill="1" applyBorder="1" applyAlignment="1">
      <alignment horizontal="center" vertical="center" wrapText="1"/>
    </xf>
    <xf numFmtId="0" fontId="133" fillId="0" borderId="213" xfId="88" applyFont="1" applyBorder="1" applyAlignment="1">
      <alignment horizontal="center" vertical="center" wrapText="1"/>
    </xf>
    <xf numFmtId="0" fontId="133" fillId="0" borderId="0" xfId="88" applyFont="1" applyBorder="1" applyAlignment="1">
      <alignment horizontal="center" vertical="center" wrapText="1"/>
    </xf>
    <xf numFmtId="0" fontId="133" fillId="0" borderId="217" xfId="88" applyFont="1" applyBorder="1" applyAlignment="1">
      <alignment horizontal="center" vertical="center" wrapText="1"/>
    </xf>
    <xf numFmtId="0" fontId="128" fillId="0" borderId="0" xfId="88" applyFont="1" applyBorder="1" applyAlignment="1">
      <alignment horizontal="left" vertical="center" shrinkToFit="1"/>
    </xf>
    <xf numFmtId="176" fontId="128" fillId="0" borderId="0" xfId="88" applyNumberFormat="1" applyFont="1" applyBorder="1" applyAlignment="1">
      <alignment horizontal="center" vertical="center" wrapText="1"/>
    </xf>
    <xf numFmtId="0" fontId="145" fillId="28" borderId="0" xfId="88" applyFont="1" applyFill="1" applyBorder="1" applyAlignment="1">
      <alignment horizontal="left" vertical="center" wrapText="1"/>
    </xf>
    <xf numFmtId="176" fontId="56" fillId="24" borderId="0" xfId="57" applyNumberFormat="1" applyFont="1" applyFill="1" applyBorder="1" applyAlignment="1">
      <alignment horizontal="center" vertical="center" shrinkToFit="1"/>
    </xf>
    <xf numFmtId="0" fontId="19" fillId="24" borderId="0" xfId="0" applyFont="1" applyFill="1" applyBorder="1" applyAlignment="1" applyProtection="1">
      <alignment horizontal="center"/>
    </xf>
    <xf numFmtId="0" fontId="18" fillId="24" borderId="0" xfId="0" applyNumberFormat="1" applyFont="1" applyFill="1" applyBorder="1" applyAlignment="1" applyProtection="1">
      <alignment horizontal="left" vertical="center" shrinkToFit="1"/>
    </xf>
    <xf numFmtId="0" fontId="18" fillId="24" borderId="11" xfId="0" applyFont="1" applyFill="1" applyBorder="1" applyAlignment="1" applyProtection="1">
      <alignment horizontal="distributed" vertical="center" wrapText="1" indent="1"/>
    </xf>
    <xf numFmtId="0" fontId="18" fillId="24" borderId="28" xfId="0" applyFont="1" applyFill="1" applyBorder="1" applyAlignment="1" applyProtection="1">
      <alignment horizontal="distributed" vertical="center" wrapText="1" indent="1"/>
    </xf>
    <xf numFmtId="0" fontId="18" fillId="24" borderId="12" xfId="0" applyFont="1" applyFill="1" applyBorder="1" applyAlignment="1" applyProtection="1">
      <alignment horizontal="distributed" vertical="center" wrapText="1" indent="1"/>
    </xf>
    <xf numFmtId="38" fontId="19" fillId="30" borderId="28" xfId="33" applyFont="1" applyFill="1" applyBorder="1" applyAlignment="1" applyProtection="1">
      <alignment vertical="center" shrinkToFit="1"/>
      <protection locked="0"/>
    </xf>
    <xf numFmtId="176" fontId="35" fillId="24" borderId="11" xfId="0" applyNumberFormat="1" applyFont="1" applyFill="1" applyBorder="1" applyAlignment="1" applyProtection="1">
      <alignment horizontal="left" vertical="center" wrapText="1" indent="1" shrinkToFit="1"/>
    </xf>
    <xf numFmtId="176" fontId="35" fillId="24" borderId="28" xfId="0" applyNumberFormat="1" applyFont="1" applyFill="1" applyBorder="1" applyAlignment="1" applyProtection="1">
      <alignment horizontal="left" vertical="center" indent="1" shrinkToFit="1"/>
    </xf>
    <xf numFmtId="176" fontId="35" fillId="24" borderId="12" xfId="0" applyNumberFormat="1" applyFont="1" applyFill="1" applyBorder="1" applyAlignment="1" applyProtection="1">
      <alignment horizontal="left" vertical="center" indent="1" shrinkToFit="1"/>
    </xf>
    <xf numFmtId="176" fontId="18" fillId="24" borderId="13" xfId="0" applyNumberFormat="1" applyFont="1" applyFill="1" applyBorder="1" applyAlignment="1" applyProtection="1">
      <alignment horizontal="left" vertical="top" wrapText="1" shrinkToFit="1"/>
    </xf>
    <xf numFmtId="176" fontId="18" fillId="24" borderId="14" xfId="0" applyNumberFormat="1" applyFont="1" applyFill="1" applyBorder="1" applyAlignment="1" applyProtection="1">
      <alignment horizontal="left" vertical="top" shrinkToFit="1"/>
    </xf>
    <xf numFmtId="176" fontId="18" fillId="24" borderId="27" xfId="0" applyNumberFormat="1" applyFont="1" applyFill="1" applyBorder="1" applyAlignment="1" applyProtection="1">
      <alignment horizontal="left" vertical="top" shrinkToFit="1"/>
    </xf>
    <xf numFmtId="176" fontId="18" fillId="24" borderId="16" xfId="0" applyNumberFormat="1" applyFont="1" applyFill="1" applyBorder="1" applyAlignment="1" applyProtection="1">
      <alignment horizontal="left" vertical="top" shrinkToFit="1"/>
    </xf>
    <xf numFmtId="176" fontId="18" fillId="24" borderId="0" xfId="0" applyNumberFormat="1" applyFont="1" applyFill="1" applyBorder="1" applyAlignment="1" applyProtection="1">
      <alignment horizontal="left" vertical="top" shrinkToFit="1"/>
    </xf>
    <xf numFmtId="176" fontId="18" fillId="24" borderId="15" xfId="0" applyNumberFormat="1" applyFont="1" applyFill="1" applyBorder="1" applyAlignment="1" applyProtection="1">
      <alignment horizontal="left" vertical="top" shrinkToFit="1"/>
    </xf>
    <xf numFmtId="176" fontId="18" fillId="24" borderId="18" xfId="0" applyNumberFormat="1" applyFont="1" applyFill="1" applyBorder="1" applyAlignment="1" applyProtection="1">
      <alignment horizontal="left" vertical="top" shrinkToFit="1"/>
    </xf>
    <xf numFmtId="176" fontId="18" fillId="24" borderId="10" xfId="0" applyNumberFormat="1" applyFont="1" applyFill="1" applyBorder="1" applyAlignment="1" applyProtection="1">
      <alignment horizontal="left" vertical="top" shrinkToFit="1"/>
    </xf>
    <xf numFmtId="176" fontId="18" fillId="24" borderId="26" xfId="0" applyNumberFormat="1" applyFont="1" applyFill="1" applyBorder="1" applyAlignment="1" applyProtection="1">
      <alignment horizontal="left" vertical="top" shrinkToFit="1"/>
    </xf>
    <xf numFmtId="0" fontId="19" fillId="30" borderId="28" xfId="0" applyFont="1" applyFill="1" applyBorder="1" applyAlignment="1" applyProtection="1">
      <alignment vertical="center" shrinkToFit="1"/>
      <protection locked="0"/>
    </xf>
    <xf numFmtId="0" fontId="18" fillId="30" borderId="11" xfId="0" applyFont="1" applyFill="1" applyBorder="1" applyAlignment="1" applyProtection="1">
      <alignment horizontal="center" vertical="center" shrinkToFit="1"/>
      <protection locked="0"/>
    </xf>
    <xf numFmtId="0" fontId="18" fillId="30" borderId="28" xfId="0" applyFont="1" applyFill="1" applyBorder="1" applyAlignment="1" applyProtection="1">
      <alignment horizontal="center" vertical="center" shrinkToFit="1"/>
      <protection locked="0"/>
    </xf>
    <xf numFmtId="0" fontId="18" fillId="30" borderId="12" xfId="0" applyFont="1" applyFill="1" applyBorder="1" applyAlignment="1" applyProtection="1">
      <alignment horizontal="center" vertical="center" shrinkToFit="1"/>
      <protection locked="0"/>
    </xf>
    <xf numFmtId="0" fontId="21" fillId="0" borderId="224" xfId="55" applyFont="1" applyBorder="1" applyAlignment="1">
      <alignment vertical="center" shrinkToFit="1"/>
    </xf>
    <xf numFmtId="0" fontId="21" fillId="0" borderId="229" xfId="55" applyFont="1" applyBorder="1" applyAlignment="1">
      <alignment vertical="center" shrinkToFit="1"/>
    </xf>
    <xf numFmtId="0" fontId="21" fillId="0" borderId="0" xfId="55" applyFont="1" applyAlignment="1">
      <alignment vertical="center" shrinkToFit="1"/>
    </xf>
    <xf numFmtId="0" fontId="21" fillId="0" borderId="31" xfId="55" applyFont="1" applyBorder="1" applyAlignment="1">
      <alignment vertical="center" shrinkToFit="1"/>
    </xf>
    <xf numFmtId="0" fontId="16" fillId="0" borderId="262" xfId="55" applyBorder="1" applyAlignment="1">
      <alignment horizontal="center"/>
    </xf>
    <xf numFmtId="0" fontId="16" fillId="0" borderId="263" xfId="55" applyBorder="1" applyAlignment="1">
      <alignment horizontal="center"/>
    </xf>
    <xf numFmtId="0" fontId="16" fillId="0" borderId="264" xfId="55" applyBorder="1" applyAlignment="1">
      <alignment horizontal="center"/>
    </xf>
    <xf numFmtId="0" fontId="16" fillId="0" borderId="265" xfId="55" applyBorder="1" applyAlignment="1">
      <alignment horizontal="center"/>
    </xf>
    <xf numFmtId="0" fontId="16" fillId="0" borderId="266" xfId="55" applyBorder="1" applyAlignment="1">
      <alignment horizontal="center"/>
    </xf>
    <xf numFmtId="0" fontId="16" fillId="0" borderId="267" xfId="55" applyBorder="1" applyAlignment="1">
      <alignment horizontal="center"/>
    </xf>
    <xf numFmtId="0" fontId="16" fillId="0" borderId="268" xfId="55" applyBorder="1" applyAlignment="1">
      <alignment horizontal="center"/>
    </xf>
    <xf numFmtId="0" fontId="16" fillId="0" borderId="269" xfId="55" applyBorder="1" applyAlignment="1">
      <alignment horizontal="center"/>
    </xf>
    <xf numFmtId="0" fontId="16" fillId="0" borderId="270" xfId="55" applyBorder="1" applyAlignment="1">
      <alignment horizontal="center"/>
    </xf>
    <xf numFmtId="0" fontId="135" fillId="0" borderId="0" xfId="55" applyFont="1" applyAlignment="1">
      <alignment horizontal="center"/>
    </xf>
    <xf numFmtId="0" fontId="21" fillId="0" borderId="215" xfId="55" applyFont="1" applyBorder="1" applyAlignment="1">
      <alignment horizontal="center" vertical="center" shrinkToFit="1"/>
    </xf>
    <xf numFmtId="0" fontId="16" fillId="0" borderId="120" xfId="55" applyBorder="1" applyAlignment="1">
      <alignment horizontal="center"/>
    </xf>
    <xf numFmtId="0" fontId="16" fillId="0" borderId="230" xfId="55" applyBorder="1" applyAlignment="1">
      <alignment horizontal="center"/>
    </xf>
    <xf numFmtId="0" fontId="16" fillId="0" borderId="108" xfId="55" applyBorder="1" applyAlignment="1">
      <alignment horizontal="center"/>
    </xf>
    <xf numFmtId="0" fontId="16" fillId="0" borderId="119" xfId="55" applyBorder="1" applyAlignment="1">
      <alignment horizontal="center" vertical="top" wrapText="1"/>
    </xf>
    <xf numFmtId="0" fontId="16" fillId="0" borderId="29" xfId="55" applyBorder="1" applyAlignment="1">
      <alignment horizontal="center" vertical="top" wrapText="1"/>
    </xf>
    <xf numFmtId="0" fontId="16" fillId="0" borderId="30" xfId="55" applyBorder="1" applyAlignment="1">
      <alignment horizontal="center" vertical="top" wrapText="1"/>
    </xf>
    <xf numFmtId="0" fontId="16" fillId="0" borderId="213" xfId="55" applyBorder="1" applyAlignment="1">
      <alignment horizontal="center" vertical="top" wrapText="1"/>
    </xf>
    <xf numFmtId="0" fontId="16" fillId="0" borderId="0" xfId="55" applyAlignment="1">
      <alignment horizontal="center" vertical="top" wrapText="1"/>
    </xf>
    <xf numFmtId="0" fontId="16" fillId="0" borderId="31" xfId="55" applyBorder="1" applyAlignment="1">
      <alignment horizontal="center" vertical="top" wrapText="1"/>
    </xf>
    <xf numFmtId="0" fontId="16" fillId="0" borderId="36" xfId="55" applyBorder="1" applyAlignment="1">
      <alignment horizontal="center" vertical="top" wrapText="1"/>
    </xf>
    <xf numFmtId="0" fontId="16" fillId="0" borderId="32" xfId="55" applyBorder="1" applyAlignment="1">
      <alignment horizontal="center" vertical="top" wrapText="1"/>
    </xf>
    <xf numFmtId="0" fontId="16" fillId="0" borderId="33" xfId="55" applyBorder="1" applyAlignment="1">
      <alignment horizontal="center" vertical="top" wrapText="1"/>
    </xf>
    <xf numFmtId="0" fontId="16" fillId="0" borderId="37" xfId="55" applyBorder="1" applyAlignment="1">
      <alignment horizontal="center" vertical="center" wrapText="1"/>
    </xf>
    <xf numFmtId="0" fontId="16" fillId="0" borderId="29" xfId="55" applyBorder="1" applyAlignment="1">
      <alignment horizontal="center" vertical="center" wrapText="1"/>
    </xf>
    <xf numFmtId="0" fontId="16" fillId="0" borderId="30" xfId="55" applyBorder="1" applyAlignment="1">
      <alignment horizontal="center" vertical="center" wrapText="1"/>
    </xf>
    <xf numFmtId="0" fontId="16" fillId="0" borderId="41" xfId="55" applyBorder="1" applyAlignment="1">
      <alignment horizontal="center" vertical="center" wrapText="1"/>
    </xf>
    <xf numFmtId="0" fontId="16" fillId="0" borderId="215" xfId="55" applyBorder="1" applyAlignment="1">
      <alignment horizontal="center" vertical="center" wrapText="1"/>
    </xf>
    <xf numFmtId="0" fontId="16" fillId="0" borderId="259" xfId="55" applyBorder="1" applyAlignment="1">
      <alignment horizontal="center" vertical="center" wrapText="1"/>
    </xf>
    <xf numFmtId="0" fontId="16" fillId="0" borderId="130" xfId="55" applyBorder="1" applyAlignment="1">
      <alignment horizontal="center"/>
    </xf>
    <xf numFmtId="0" fontId="16" fillId="0" borderId="228" xfId="55" applyBorder="1" applyAlignment="1">
      <alignment horizontal="center"/>
    </xf>
    <xf numFmtId="0" fontId="16" fillId="0" borderId="134" xfId="55" applyBorder="1" applyAlignment="1">
      <alignment horizontal="center"/>
    </xf>
    <xf numFmtId="0" fontId="16" fillId="0" borderId="119" xfId="55" applyBorder="1" applyAlignment="1">
      <alignment horizontal="center"/>
    </xf>
    <xf numFmtId="0" fontId="16" fillId="0" borderId="29" xfId="55" applyBorder="1" applyAlignment="1">
      <alignment horizontal="center"/>
    </xf>
    <xf numFmtId="0" fontId="16" fillId="0" borderId="30" xfId="55" applyBorder="1" applyAlignment="1">
      <alignment horizontal="center"/>
    </xf>
    <xf numFmtId="0" fontId="16" fillId="0" borderId="213" xfId="55" applyBorder="1" applyAlignment="1">
      <alignment horizontal="center"/>
    </xf>
    <xf numFmtId="0" fontId="16" fillId="0" borderId="0" xfId="55" applyAlignment="1">
      <alignment horizontal="center"/>
    </xf>
    <xf numFmtId="0" fontId="16" fillId="0" borderId="31" xfId="55" applyBorder="1" applyAlignment="1">
      <alignment horizontal="center"/>
    </xf>
    <xf numFmtId="0" fontId="16" fillId="0" borderId="36" xfId="55" applyBorder="1" applyAlignment="1">
      <alignment horizontal="center"/>
    </xf>
    <xf numFmtId="0" fontId="16" fillId="0" borderId="32" xfId="55" applyBorder="1" applyAlignment="1">
      <alignment horizontal="center"/>
    </xf>
    <xf numFmtId="0" fontId="16" fillId="0" borderId="33" xfId="55" applyBorder="1" applyAlignment="1">
      <alignment horizontal="center"/>
    </xf>
    <xf numFmtId="0" fontId="21" fillId="0" borderId="260" xfId="55" applyFont="1" applyBorder="1" applyAlignment="1">
      <alignment vertical="center" shrinkToFit="1"/>
    </xf>
    <xf numFmtId="0" fontId="21" fillId="0" borderId="258" xfId="55" applyFont="1" applyBorder="1" applyAlignment="1">
      <alignment vertical="center" shrinkToFit="1"/>
    </xf>
    <xf numFmtId="0" fontId="21" fillId="0" borderId="131" xfId="55" applyFont="1" applyBorder="1" applyAlignment="1">
      <alignment vertical="center" shrinkToFit="1"/>
    </xf>
    <xf numFmtId="0" fontId="21" fillId="0" borderId="261" xfId="55" applyFont="1" applyBorder="1" applyAlignment="1">
      <alignment vertical="center" shrinkToFit="1"/>
    </xf>
    <xf numFmtId="0" fontId="74" fillId="24" borderId="16" xfId="61" applyFont="1" applyFill="1" applyBorder="1" applyAlignment="1">
      <alignment horizontal="center" vertical="center"/>
    </xf>
    <xf numFmtId="0" fontId="74" fillId="24" borderId="15" xfId="61" applyFont="1" applyFill="1" applyBorder="1" applyAlignment="1">
      <alignment horizontal="center" vertical="center"/>
    </xf>
    <xf numFmtId="0" fontId="74" fillId="24" borderId="18" xfId="61" applyFont="1" applyFill="1" applyBorder="1" applyAlignment="1">
      <alignment horizontal="center" vertical="center"/>
    </xf>
    <xf numFmtId="0" fontId="74" fillId="24" borderId="26" xfId="61" applyFont="1" applyFill="1" applyBorder="1" applyAlignment="1">
      <alignment horizontal="center" vertical="center"/>
    </xf>
    <xf numFmtId="0" fontId="115" fillId="24" borderId="0" xfId="61" applyFont="1" applyFill="1" applyBorder="1" applyAlignment="1">
      <alignment horizontal="right" vertical="center" shrinkToFit="1"/>
    </xf>
    <xf numFmtId="0" fontId="74" fillId="24" borderId="0" xfId="61" applyFont="1" applyFill="1" applyBorder="1" applyAlignment="1">
      <alignment horizontal="right" vertical="center" shrinkToFit="1"/>
    </xf>
    <xf numFmtId="0" fontId="74" fillId="24" borderId="16" xfId="61" applyFont="1" applyFill="1" applyBorder="1" applyAlignment="1">
      <alignment horizontal="center" vertical="center" shrinkToFit="1"/>
    </xf>
    <xf numFmtId="0" fontId="74" fillId="24" borderId="15" xfId="61" applyFont="1" applyFill="1" applyBorder="1" applyAlignment="1">
      <alignment horizontal="center" vertical="center" shrinkToFit="1"/>
    </xf>
    <xf numFmtId="0" fontId="74" fillId="24" borderId="16" xfId="61" applyFont="1" applyFill="1" applyBorder="1" applyAlignment="1">
      <alignment vertical="center" shrinkToFit="1"/>
    </xf>
    <xf numFmtId="0" fontId="74" fillId="24" borderId="0" xfId="61" applyFont="1" applyFill="1" applyBorder="1" applyAlignment="1">
      <alignment vertical="center" shrinkToFit="1"/>
    </xf>
    <xf numFmtId="0" fontId="74" fillId="24" borderId="15" xfId="61" applyFont="1" applyFill="1" applyBorder="1" applyAlignment="1">
      <alignment vertical="center" shrinkToFit="1"/>
    </xf>
    <xf numFmtId="0" fontId="74" fillId="24" borderId="18" xfId="61" applyFont="1" applyFill="1" applyBorder="1" applyAlignment="1">
      <alignment horizontal="center" vertical="center" shrinkToFit="1"/>
    </xf>
    <xf numFmtId="0" fontId="74" fillId="24" borderId="26" xfId="61" applyFont="1" applyFill="1" applyBorder="1" applyAlignment="1">
      <alignment horizontal="center" vertical="center" shrinkToFit="1"/>
    </xf>
    <xf numFmtId="0" fontId="74" fillId="24" borderId="18" xfId="61" applyFont="1" applyFill="1" applyBorder="1" applyAlignment="1">
      <alignment vertical="center" shrinkToFit="1"/>
    </xf>
    <xf numFmtId="0" fontId="74" fillId="24" borderId="10" xfId="61" applyFont="1" applyFill="1" applyBorder="1" applyAlignment="1">
      <alignment vertical="center" shrinkToFit="1"/>
    </xf>
    <xf numFmtId="0" fontId="74" fillId="24" borderId="26" xfId="61" applyFont="1" applyFill="1" applyBorder="1" applyAlignment="1">
      <alignment vertical="center" shrinkToFit="1"/>
    </xf>
    <xf numFmtId="0" fontId="74" fillId="24" borderId="13" xfId="61" applyFont="1" applyFill="1" applyBorder="1" applyAlignment="1">
      <alignment horizontal="center" vertical="center"/>
    </xf>
    <xf numFmtId="0" fontId="74" fillId="24" borderId="27" xfId="61" applyFont="1" applyFill="1" applyBorder="1" applyAlignment="1">
      <alignment horizontal="center" vertical="center"/>
    </xf>
    <xf numFmtId="176" fontId="74" fillId="24" borderId="13" xfId="61" applyNumberFormat="1" applyFont="1" applyFill="1" applyBorder="1" applyAlignment="1">
      <alignment horizontal="center" vertical="center" shrinkToFit="1"/>
    </xf>
    <xf numFmtId="176" fontId="74" fillId="24" borderId="27" xfId="61" applyNumberFormat="1" applyFont="1" applyFill="1" applyBorder="1" applyAlignment="1">
      <alignment horizontal="center" vertical="center" shrinkToFit="1"/>
    </xf>
    <xf numFmtId="176" fontId="74" fillId="24" borderId="18" xfId="61" applyNumberFormat="1" applyFont="1" applyFill="1" applyBorder="1" applyAlignment="1">
      <alignment horizontal="center" vertical="center" shrinkToFit="1"/>
    </xf>
    <xf numFmtId="176" fontId="74" fillId="24" borderId="26" xfId="61" applyNumberFormat="1" applyFont="1" applyFill="1" applyBorder="1" applyAlignment="1">
      <alignment horizontal="center" vertical="center" shrinkToFit="1"/>
    </xf>
    <xf numFmtId="14" fontId="74" fillId="24" borderId="0" xfId="61" applyNumberFormat="1" applyFont="1" applyFill="1" applyAlignment="1">
      <alignment horizontal="center" vertical="center"/>
    </xf>
    <xf numFmtId="0" fontId="74" fillId="24" borderId="0" xfId="61" applyFont="1" applyFill="1" applyAlignment="1">
      <alignment horizontal="center" vertical="center"/>
    </xf>
    <xf numFmtId="0" fontId="75" fillId="24" borderId="0" xfId="61" applyFont="1" applyFill="1" applyAlignment="1">
      <alignment horizontal="center" vertical="center"/>
    </xf>
    <xf numFmtId="0" fontId="74" fillId="24" borderId="11" xfId="61" applyNumberFormat="1" applyFont="1" applyFill="1" applyBorder="1" applyAlignment="1">
      <alignment horizontal="left" vertical="center" wrapText="1"/>
    </xf>
    <xf numFmtId="0" fontId="74" fillId="24" borderId="28" xfId="61" applyNumberFormat="1" applyFont="1" applyFill="1" applyBorder="1" applyAlignment="1">
      <alignment horizontal="left" vertical="center" wrapText="1"/>
    </xf>
    <xf numFmtId="0" fontId="74" fillId="24" borderId="12" xfId="61" applyNumberFormat="1" applyFont="1" applyFill="1" applyBorder="1" applyAlignment="1">
      <alignment horizontal="left" vertical="center" wrapText="1"/>
    </xf>
    <xf numFmtId="176" fontId="74" fillId="24" borderId="11" xfId="61" applyNumberFormat="1" applyFont="1" applyFill="1" applyBorder="1" applyAlignment="1">
      <alignment horizontal="center" vertical="center" shrinkToFit="1"/>
    </xf>
    <xf numFmtId="176" fontId="74" fillId="24" borderId="28" xfId="61" applyNumberFormat="1" applyFont="1" applyFill="1" applyBorder="1" applyAlignment="1">
      <alignment horizontal="center" vertical="center" shrinkToFit="1"/>
    </xf>
    <xf numFmtId="176" fontId="74" fillId="24" borderId="12" xfId="61" applyNumberFormat="1" applyFont="1" applyFill="1" applyBorder="1" applyAlignment="1">
      <alignment horizontal="center" vertical="center" shrinkToFit="1"/>
    </xf>
    <xf numFmtId="0" fontId="74" fillId="24" borderId="11" xfId="61" applyFont="1" applyFill="1" applyBorder="1" applyAlignment="1">
      <alignment horizontal="distributed" vertical="center" justifyLastLine="1"/>
    </xf>
    <xf numFmtId="0" fontId="74" fillId="24" borderId="12" xfId="61" applyFont="1" applyFill="1" applyBorder="1" applyAlignment="1">
      <alignment horizontal="distributed" vertical="center" justifyLastLine="1"/>
    </xf>
    <xf numFmtId="0" fontId="74" fillId="24" borderId="13" xfId="61" applyFont="1" applyFill="1" applyBorder="1" applyAlignment="1">
      <alignment horizontal="distributed" vertical="center" justifyLastLine="1"/>
    </xf>
    <xf numFmtId="0" fontId="74" fillId="24" borderId="27" xfId="61" applyFont="1" applyFill="1" applyBorder="1" applyAlignment="1">
      <alignment horizontal="distributed" vertical="center" justifyLastLine="1"/>
    </xf>
    <xf numFmtId="0" fontId="74" fillId="24" borderId="18" xfId="61" applyFont="1" applyFill="1" applyBorder="1" applyAlignment="1">
      <alignment horizontal="distributed" vertical="center" justifyLastLine="1"/>
    </xf>
    <xf numFmtId="0" fontId="74" fillId="24" borderId="26" xfId="61" applyFont="1" applyFill="1" applyBorder="1" applyAlignment="1">
      <alignment horizontal="distributed" vertical="center" justifyLastLine="1"/>
    </xf>
    <xf numFmtId="0" fontId="74" fillId="24" borderId="21" xfId="61" applyFont="1" applyFill="1" applyBorder="1" applyAlignment="1">
      <alignment horizontal="distributed" vertical="center" justifyLastLine="1"/>
    </xf>
    <xf numFmtId="0" fontId="74" fillId="24" borderId="23" xfId="61" applyFont="1" applyFill="1" applyBorder="1" applyAlignment="1">
      <alignment horizontal="distributed" vertical="center" justifyLastLine="1"/>
    </xf>
    <xf numFmtId="0" fontId="74" fillId="24" borderId="10" xfId="61" applyFont="1" applyFill="1" applyBorder="1" applyAlignment="1">
      <alignment horizontal="distributed" vertical="center" justifyLastLine="1"/>
    </xf>
    <xf numFmtId="0" fontId="74" fillId="24" borderId="14" xfId="61" applyFont="1" applyFill="1" applyBorder="1" applyAlignment="1">
      <alignment horizontal="distributed" vertical="center" justifyLastLine="1"/>
    </xf>
    <xf numFmtId="0" fontId="74" fillId="24" borderId="0" xfId="50" applyFont="1" applyFill="1" applyAlignment="1">
      <alignment horizontal="left" vertical="center" wrapText="1"/>
    </xf>
    <xf numFmtId="0" fontId="0" fillId="24" borderId="0" xfId="0" applyFill="1" applyAlignment="1">
      <alignment horizontal="left" vertical="center" wrapText="1"/>
    </xf>
    <xf numFmtId="0" fontId="74" fillId="24" borderId="0" xfId="50" applyFont="1" applyFill="1" applyAlignment="1">
      <alignment horizontal="left" vertical="center" shrinkToFit="1"/>
    </xf>
    <xf numFmtId="176" fontId="115" fillId="24" borderId="0" xfId="61" applyNumberFormat="1" applyFont="1" applyFill="1" applyAlignment="1">
      <alignment horizontal="center" vertical="center" shrinkToFit="1"/>
    </xf>
    <xf numFmtId="0" fontId="74" fillId="24" borderId="13" xfId="61" applyFont="1" applyFill="1" applyBorder="1" applyAlignment="1">
      <alignment horizontal="center" vertical="center" shrinkToFit="1"/>
    </xf>
    <xf numFmtId="0" fontId="74" fillId="24" borderId="27" xfId="61" applyFont="1" applyFill="1" applyBorder="1" applyAlignment="1">
      <alignment horizontal="center" vertical="center" shrinkToFit="1"/>
    </xf>
    <xf numFmtId="0" fontId="74" fillId="24" borderId="13" xfId="61" applyFont="1" applyFill="1" applyBorder="1" applyAlignment="1">
      <alignment vertical="center" shrinkToFit="1"/>
    </xf>
    <xf numFmtId="0" fontId="74" fillId="24" borderId="14" xfId="61" applyFont="1" applyFill="1" applyBorder="1" applyAlignment="1">
      <alignment vertical="center" shrinkToFit="1"/>
    </xf>
    <xf numFmtId="0" fontId="74" fillId="24" borderId="27" xfId="61" applyFont="1" applyFill="1" applyBorder="1" applyAlignment="1">
      <alignment vertical="center" shrinkToFit="1"/>
    </xf>
    <xf numFmtId="0" fontId="84" fillId="24" borderId="16" xfId="61" applyFont="1" applyFill="1" applyBorder="1" applyAlignment="1">
      <alignment horizontal="center" vertical="center" shrinkToFit="1"/>
    </xf>
    <xf numFmtId="0" fontId="84" fillId="24" borderId="15" xfId="61" applyFont="1" applyFill="1" applyBorder="1" applyAlignment="1">
      <alignment horizontal="center" vertical="center" shrinkToFit="1"/>
    </xf>
    <xf numFmtId="0" fontId="84" fillId="24" borderId="16" xfId="61" applyFont="1" applyFill="1" applyBorder="1" applyAlignment="1">
      <alignment horizontal="right" vertical="center" shrinkToFit="1"/>
    </xf>
    <xf numFmtId="0" fontId="84" fillId="24" borderId="15" xfId="61" applyFont="1" applyFill="1" applyBorder="1" applyAlignment="1">
      <alignment horizontal="right" vertical="center" shrinkToFit="1"/>
    </xf>
    <xf numFmtId="0" fontId="74" fillId="24" borderId="0" xfId="58" applyFont="1" applyFill="1" applyAlignment="1">
      <alignment horizontal="center" vertical="center"/>
    </xf>
    <xf numFmtId="0" fontId="115" fillId="24" borderId="0" xfId="59" applyFont="1" applyFill="1" applyAlignment="1">
      <alignment horizontal="center" vertical="center"/>
    </xf>
    <xf numFmtId="0" fontId="74" fillId="24" borderId="0" xfId="59" applyFont="1" applyFill="1" applyAlignment="1">
      <alignment horizontal="center" vertical="center"/>
    </xf>
    <xf numFmtId="0" fontId="115" fillId="24" borderId="0" xfId="62" applyFont="1" applyFill="1" applyAlignment="1">
      <alignment horizontal="left" vertical="center"/>
    </xf>
    <xf numFmtId="0" fontId="74" fillId="24" borderId="0" xfId="62" applyFont="1" applyFill="1" applyAlignment="1">
      <alignment horizontal="left" vertical="center"/>
    </xf>
    <xf numFmtId="38" fontId="74" fillId="24" borderId="11" xfId="33" applyFont="1" applyFill="1" applyBorder="1" applyAlignment="1">
      <alignment vertical="center" wrapText="1"/>
    </xf>
    <xf numFmtId="38" fontId="74" fillId="24" borderId="12" xfId="33" applyFont="1" applyFill="1" applyBorder="1" applyAlignment="1">
      <alignment vertical="center" wrapText="1"/>
    </xf>
    <xf numFmtId="0" fontId="75" fillId="24" borderId="0" xfId="62" applyFont="1" applyFill="1" applyAlignment="1">
      <alignment horizontal="center" vertical="center"/>
    </xf>
    <xf numFmtId="176" fontId="74" fillId="24" borderId="0" xfId="62" applyNumberFormat="1" applyFont="1" applyFill="1" applyAlignment="1">
      <alignment horizontal="left" vertical="center" wrapText="1" shrinkToFit="1"/>
    </xf>
    <xf numFmtId="0" fontId="74" fillId="24" borderId="11" xfId="62" applyFont="1" applyFill="1" applyBorder="1" applyAlignment="1">
      <alignment vertical="center" wrapText="1"/>
    </xf>
    <xf numFmtId="0" fontId="74" fillId="24" borderId="49" xfId="62" applyFont="1" applyFill="1" applyBorder="1" applyAlignment="1">
      <alignment vertical="center" wrapText="1"/>
    </xf>
    <xf numFmtId="0" fontId="74" fillId="24" borderId="45" xfId="62" applyFont="1" applyFill="1" applyBorder="1" applyAlignment="1">
      <alignment horizontal="center" vertical="center"/>
    </xf>
    <xf numFmtId="0" fontId="74" fillId="24" borderId="47" xfId="62" applyFont="1" applyFill="1" applyBorder="1" applyAlignment="1">
      <alignment horizontal="center" vertical="center"/>
    </xf>
    <xf numFmtId="0" fontId="74" fillId="24" borderId="132" xfId="62" applyFont="1" applyFill="1" applyBorder="1" applyAlignment="1">
      <alignment horizontal="center" vertical="center"/>
    </xf>
    <xf numFmtId="38" fontId="74" fillId="24" borderId="51" xfId="33" applyFont="1" applyFill="1" applyBorder="1" applyAlignment="1">
      <alignment vertical="center" wrapText="1"/>
    </xf>
    <xf numFmtId="38" fontId="74" fillId="24" borderId="52" xfId="33" applyFont="1" applyFill="1" applyBorder="1" applyAlignment="1">
      <alignment vertical="center" wrapText="1"/>
    </xf>
    <xf numFmtId="0" fontId="74" fillId="24" borderId="51" xfId="62" applyFont="1" applyFill="1" applyBorder="1" applyAlignment="1">
      <alignment vertical="center" wrapText="1"/>
    </xf>
    <xf numFmtId="0" fontId="74" fillId="24" borderId="53" xfId="62" applyFont="1" applyFill="1" applyBorder="1" applyAlignment="1">
      <alignment vertical="center" wrapText="1"/>
    </xf>
    <xf numFmtId="176" fontId="115" fillId="24" borderId="0" xfId="62" applyNumberFormat="1" applyFont="1" applyFill="1" applyAlignment="1">
      <alignment horizontal="center" vertical="center" shrinkToFit="1"/>
    </xf>
    <xf numFmtId="176" fontId="74" fillId="24" borderId="0" xfId="62" applyNumberFormat="1" applyFont="1" applyFill="1" applyAlignment="1">
      <alignment horizontal="center" vertical="center" shrinkToFit="1"/>
    </xf>
    <xf numFmtId="0" fontId="74" fillId="24" borderId="0" xfId="62" applyFont="1" applyFill="1" applyAlignment="1">
      <alignment horizontal="left" shrinkToFit="1"/>
    </xf>
    <xf numFmtId="0" fontId="0" fillId="24" borderId="0" xfId="0" applyFill="1" applyAlignment="1">
      <alignment horizontal="left" shrinkToFit="1"/>
    </xf>
    <xf numFmtId="0" fontId="74" fillId="24" borderId="0" xfId="62" applyFont="1" applyFill="1" applyAlignment="1">
      <alignment horizontal="center" vertical="center"/>
    </xf>
    <xf numFmtId="176" fontId="56" fillId="24" borderId="0" xfId="57" applyNumberFormat="1" applyFont="1" applyFill="1" applyBorder="1" applyAlignment="1">
      <alignment horizontal="left" vertical="center" shrinkToFit="1"/>
    </xf>
    <xf numFmtId="0" fontId="64" fillId="0" borderId="0" xfId="44" applyFont="1" applyFill="1" applyAlignment="1" applyProtection="1">
      <alignment horizontal="justify" vertical="center" wrapText="1"/>
    </xf>
    <xf numFmtId="0" fontId="69" fillId="0" borderId="0" xfId="44" applyFill="1" applyProtection="1">
      <alignment vertical="center"/>
    </xf>
    <xf numFmtId="0" fontId="64" fillId="24" borderId="0" xfId="44" applyFont="1" applyFill="1" applyAlignment="1" applyProtection="1">
      <alignment horizontal="center" vertical="center" wrapText="1"/>
    </xf>
    <xf numFmtId="0" fontId="69" fillId="24" borderId="0" xfId="44" applyFill="1" applyProtection="1">
      <alignment vertical="center"/>
    </xf>
    <xf numFmtId="0" fontId="64" fillId="24" borderId="0" xfId="44" applyFont="1" applyFill="1" applyAlignment="1" applyProtection="1">
      <alignment horizontal="justify" vertical="center" wrapText="1"/>
    </xf>
    <xf numFmtId="0" fontId="65" fillId="24" borderId="0" xfId="44" applyFont="1" applyFill="1" applyAlignment="1" applyProtection="1">
      <alignment horizontal="justify" vertical="center" wrapText="1"/>
    </xf>
    <xf numFmtId="176" fontId="23" fillId="24" borderId="0" xfId="57" applyNumberFormat="1" applyFont="1" applyFill="1" applyBorder="1" applyAlignment="1">
      <alignment horizontal="center" vertical="center" shrinkToFit="1"/>
    </xf>
    <xf numFmtId="0" fontId="64" fillId="24" borderId="10" xfId="44" applyFont="1" applyFill="1" applyBorder="1" applyAlignment="1" applyProtection="1">
      <alignment horizontal="left" indent="1" shrinkToFit="1"/>
    </xf>
    <xf numFmtId="0" fontId="64" fillId="24" borderId="28" xfId="44" applyFont="1" applyFill="1" applyBorder="1" applyAlignment="1" applyProtection="1">
      <alignment horizontal="left" shrinkToFit="1"/>
    </xf>
    <xf numFmtId="0" fontId="64" fillId="24" borderId="10" xfId="44" applyFont="1" applyFill="1" applyBorder="1" applyAlignment="1" applyProtection="1">
      <alignment horizontal="justify" vertical="center" shrinkToFit="1"/>
    </xf>
    <xf numFmtId="0" fontId="0" fillId="24" borderId="10" xfId="0" applyFill="1" applyBorder="1" applyAlignment="1" applyProtection="1">
      <alignment vertical="center" shrinkToFit="1"/>
    </xf>
    <xf numFmtId="0" fontId="64" fillId="24" borderId="28" xfId="44" applyFont="1" applyFill="1" applyBorder="1" applyAlignment="1" applyProtection="1">
      <alignment horizontal="justify" vertical="center" shrinkToFit="1"/>
    </xf>
    <xf numFmtId="0" fontId="0" fillId="24" borderId="28" xfId="0" applyFill="1" applyBorder="1" applyAlignment="1" applyProtection="1">
      <alignment vertical="center" shrinkToFit="1"/>
    </xf>
    <xf numFmtId="0" fontId="60" fillId="24" borderId="0" xfId="44" applyFont="1" applyFill="1" applyAlignment="1" applyProtection="1">
      <alignment vertical="center" wrapText="1"/>
    </xf>
    <xf numFmtId="0" fontId="64" fillId="24" borderId="13" xfId="44" applyFont="1" applyFill="1" applyBorder="1" applyAlignment="1" applyProtection="1">
      <alignment horizontal="center" vertical="center" wrapText="1"/>
    </xf>
    <xf numFmtId="0" fontId="69" fillId="24" borderId="14" xfId="44" applyFill="1" applyBorder="1" applyAlignment="1" applyProtection="1">
      <alignment vertical="center"/>
    </xf>
    <xf numFmtId="0" fontId="69" fillId="24" borderId="27" xfId="44" applyFill="1" applyBorder="1" applyAlignment="1" applyProtection="1">
      <alignment vertical="center"/>
    </xf>
    <xf numFmtId="0" fontId="64" fillId="24" borderId="18" xfId="44" applyFont="1" applyFill="1" applyBorder="1" applyAlignment="1" applyProtection="1">
      <alignment horizontal="center" vertical="center" wrapText="1"/>
    </xf>
    <xf numFmtId="0" fontId="69" fillId="24" borderId="10" xfId="44" applyFill="1" applyBorder="1" applyAlignment="1" applyProtection="1">
      <alignment vertical="center"/>
    </xf>
    <xf numFmtId="0" fontId="69" fillId="24" borderId="26" xfId="44" applyFill="1" applyBorder="1" applyAlignment="1" applyProtection="1">
      <alignment vertical="center"/>
    </xf>
    <xf numFmtId="0" fontId="69" fillId="24" borderId="14" xfId="44" applyFill="1" applyBorder="1" applyAlignment="1" applyProtection="1">
      <alignment horizontal="center" vertical="center" wrapText="1"/>
    </xf>
    <xf numFmtId="0" fontId="69" fillId="24" borderId="27" xfId="44" applyFill="1" applyBorder="1" applyAlignment="1" applyProtection="1">
      <alignment horizontal="center" vertical="center" wrapText="1"/>
    </xf>
    <xf numFmtId="0" fontId="64" fillId="24" borderId="16" xfId="44" applyFont="1" applyFill="1" applyBorder="1" applyAlignment="1" applyProtection="1">
      <alignment horizontal="center" vertical="center" wrapText="1"/>
    </xf>
    <xf numFmtId="0" fontId="69" fillId="24" borderId="0" xfId="44" applyFill="1" applyBorder="1" applyAlignment="1" applyProtection="1">
      <alignment horizontal="center" vertical="center" wrapText="1"/>
    </xf>
    <xf numFmtId="0" fontId="69" fillId="24" borderId="15" xfId="44" applyFill="1" applyBorder="1" applyAlignment="1" applyProtection="1">
      <alignment horizontal="center" vertical="center" wrapText="1"/>
    </xf>
    <xf numFmtId="0" fontId="69" fillId="24" borderId="0" xfId="44" applyFill="1" applyBorder="1" applyAlignment="1" applyProtection="1">
      <alignment vertical="center"/>
    </xf>
    <xf numFmtId="0" fontId="69" fillId="24" borderId="15" xfId="44" applyFill="1" applyBorder="1" applyAlignment="1" applyProtection="1">
      <alignment vertical="center"/>
    </xf>
    <xf numFmtId="0" fontId="64" fillId="24" borderId="19" xfId="44" applyFont="1" applyFill="1" applyBorder="1" applyAlignment="1" applyProtection="1">
      <alignment horizontal="center" vertical="center" wrapText="1"/>
      <protection locked="0"/>
    </xf>
    <xf numFmtId="0" fontId="64" fillId="24" borderId="11" xfId="44" applyFont="1" applyFill="1" applyBorder="1" applyAlignment="1" applyProtection="1">
      <alignment horizontal="center" vertical="center" wrapText="1"/>
      <protection locked="0"/>
    </xf>
    <xf numFmtId="0" fontId="0" fillId="24" borderId="28" xfId="0" applyFill="1" applyBorder="1" applyAlignment="1" applyProtection="1">
      <alignment horizontal="center" vertical="center" wrapText="1"/>
      <protection locked="0"/>
    </xf>
    <xf numFmtId="0" fontId="0" fillId="24" borderId="12" xfId="0" applyFill="1" applyBorder="1" applyAlignment="1" applyProtection="1">
      <alignment horizontal="center" vertical="center" wrapText="1"/>
      <protection locked="0"/>
    </xf>
    <xf numFmtId="3" fontId="69" fillId="24" borderId="10" xfId="44" applyNumberFormat="1" applyFill="1" applyBorder="1" applyAlignment="1" applyProtection="1">
      <alignment vertical="center"/>
      <protection locked="0"/>
    </xf>
    <xf numFmtId="0" fontId="158" fillId="24" borderId="48" xfId="95" applyFont="1" applyFill="1" applyBorder="1" applyAlignment="1">
      <alignment horizontal="center" vertical="center"/>
    </xf>
    <xf numFmtId="0" fontId="158" fillId="24" borderId="215" xfId="95" applyFont="1" applyFill="1" applyBorder="1">
      <alignment vertical="center"/>
    </xf>
    <xf numFmtId="0" fontId="158" fillId="24" borderId="215" xfId="95" applyFont="1" applyFill="1" applyBorder="1" applyAlignment="1">
      <alignment horizontal="left" vertical="center"/>
    </xf>
    <xf numFmtId="0" fontId="158" fillId="24" borderId="48" xfId="95" applyFont="1" applyFill="1" applyBorder="1">
      <alignment vertical="center"/>
    </xf>
    <xf numFmtId="0" fontId="172" fillId="24" borderId="0" xfId="95" applyFont="1" applyFill="1" applyAlignment="1">
      <alignment horizontal="center" vertical="center"/>
    </xf>
    <xf numFmtId="0" fontId="158" fillId="24" borderId="0" xfId="95" applyFont="1" applyFill="1">
      <alignment vertical="center"/>
    </xf>
    <xf numFmtId="0" fontId="173" fillId="24" borderId="0" xfId="95" applyFont="1" applyFill="1" applyBorder="1">
      <alignment vertical="center"/>
    </xf>
    <xf numFmtId="0" fontId="158" fillId="24" borderId="0" xfId="95" applyFont="1" applyFill="1" applyAlignment="1">
      <alignment horizontal="right" vertical="center"/>
    </xf>
    <xf numFmtId="0" fontId="56" fillId="0" borderId="281" xfId="0" applyFont="1" applyBorder="1" applyAlignment="1">
      <alignment horizontal="center" vertical="center" wrapText="1"/>
    </xf>
    <xf numFmtId="0" fontId="56" fillId="0" borderId="0" xfId="0" applyFont="1" applyBorder="1" applyAlignment="1">
      <alignment horizontal="center" vertical="center" wrapText="1"/>
    </xf>
    <xf numFmtId="0" fontId="72" fillId="0" borderId="37" xfId="0" applyFont="1" applyBorder="1" applyAlignment="1">
      <alignment horizontal="center" vertical="center" wrapText="1"/>
    </xf>
    <xf numFmtId="0" fontId="72" fillId="0" borderId="29" xfId="0" applyFont="1" applyBorder="1" applyAlignment="1">
      <alignment horizontal="center" vertical="center" wrapText="1"/>
    </xf>
    <xf numFmtId="0" fontId="72" fillId="0" borderId="30" xfId="0" applyFont="1" applyBorder="1" applyAlignment="1">
      <alignment horizontal="center" vertical="center" wrapText="1"/>
    </xf>
    <xf numFmtId="0" fontId="56" fillId="0" borderId="282" xfId="0" applyFont="1" applyBorder="1" applyAlignment="1">
      <alignment horizontal="center" vertical="center" wrapText="1"/>
    </xf>
    <xf numFmtId="0" fontId="56" fillId="0" borderId="281" xfId="0" applyFont="1" applyBorder="1" applyAlignment="1">
      <alignment horizontal="justify" vertical="center" wrapText="1"/>
    </xf>
    <xf numFmtId="0" fontId="56" fillId="0" borderId="0" xfId="0" applyFont="1" applyBorder="1" applyAlignment="1">
      <alignment horizontal="justify" vertical="center" wrapText="1"/>
    </xf>
    <xf numFmtId="0" fontId="56" fillId="0" borderId="282" xfId="0" applyFont="1" applyBorder="1" applyAlignment="1">
      <alignment horizontal="justify" vertical="center" wrapText="1"/>
    </xf>
    <xf numFmtId="0" fontId="72" fillId="0" borderId="281" xfId="0" applyFont="1" applyBorder="1" applyAlignment="1">
      <alignment horizontal="center" vertical="center" wrapText="1"/>
    </xf>
    <xf numFmtId="0" fontId="72" fillId="0" borderId="0" xfId="0" applyFont="1" applyBorder="1" applyAlignment="1">
      <alignment horizontal="center" vertical="center" wrapText="1"/>
    </xf>
    <xf numFmtId="0" fontId="72" fillId="0" borderId="282" xfId="0" applyFont="1" applyBorder="1" applyAlignment="1">
      <alignment horizontal="center" vertical="center" wrapText="1"/>
    </xf>
    <xf numFmtId="0" fontId="56" fillId="0" borderId="281" xfId="0" applyFont="1" applyBorder="1" applyAlignment="1">
      <alignment horizontal="left" vertical="center" wrapText="1"/>
    </xf>
    <xf numFmtId="0" fontId="56" fillId="0" borderId="0" xfId="0" applyFont="1" applyBorder="1" applyAlignment="1">
      <alignment horizontal="left" vertical="center" wrapText="1"/>
    </xf>
    <xf numFmtId="0" fontId="56" fillId="0" borderId="282" xfId="0" applyFont="1" applyBorder="1" applyAlignment="1">
      <alignment horizontal="left" vertical="center" wrapText="1"/>
    </xf>
    <xf numFmtId="0" fontId="77" fillId="0" borderId="292" xfId="0" applyFont="1" applyBorder="1" applyAlignment="1">
      <alignment horizontal="justify" vertical="center" wrapText="1"/>
    </xf>
    <xf numFmtId="0" fontId="77" fillId="0" borderId="285" xfId="0" applyFont="1" applyBorder="1" applyAlignment="1">
      <alignment horizontal="justify" vertical="center" wrapText="1"/>
    </xf>
    <xf numFmtId="0" fontId="77" fillId="0" borderId="281" xfId="0" applyFont="1" applyBorder="1" applyAlignment="1">
      <alignment horizontal="justify" vertical="center" wrapText="1"/>
    </xf>
    <xf numFmtId="0" fontId="77" fillId="0" borderId="0" xfId="0" applyFont="1" applyBorder="1" applyAlignment="1">
      <alignment horizontal="justify" vertical="center" wrapText="1"/>
    </xf>
    <xf numFmtId="0" fontId="77" fillId="0" borderId="282" xfId="0" applyFont="1" applyBorder="1" applyAlignment="1">
      <alignment horizontal="justify" vertical="center" wrapText="1"/>
    </xf>
    <xf numFmtId="0" fontId="56" fillId="0" borderId="288" xfId="0" applyFont="1" applyBorder="1" applyAlignment="1">
      <alignment horizontal="distributed" vertical="center" wrapText="1" indent="1"/>
    </xf>
    <xf numFmtId="0" fontId="56" fillId="0" borderId="292" xfId="0" applyFont="1" applyBorder="1" applyAlignment="1">
      <alignment horizontal="distributed" vertical="center" wrapText="1" indent="1"/>
    </xf>
    <xf numFmtId="0" fontId="140" fillId="0" borderId="292" xfId="0" applyFont="1" applyBorder="1" applyAlignment="1">
      <alignment horizontal="center" vertical="center" wrapText="1"/>
    </xf>
    <xf numFmtId="0" fontId="140" fillId="0" borderId="285" xfId="0" applyFont="1" applyBorder="1" applyAlignment="1">
      <alignment horizontal="center" vertical="center" wrapText="1"/>
    </xf>
    <xf numFmtId="0" fontId="56" fillId="0" borderId="292" xfId="0" applyFont="1" applyBorder="1" applyAlignment="1">
      <alignment horizontal="center" vertical="center" wrapText="1"/>
    </xf>
    <xf numFmtId="0" fontId="56" fillId="0" borderId="13" xfId="0" applyFont="1" applyBorder="1" applyAlignment="1">
      <alignment horizontal="center" vertical="center" wrapText="1"/>
    </xf>
    <xf numFmtId="0" fontId="56" fillId="0" borderId="212" xfId="0" applyFont="1" applyBorder="1" applyAlignment="1">
      <alignment horizontal="center" vertical="center" wrapText="1"/>
    </xf>
    <xf numFmtId="0" fontId="56" fillId="0" borderId="286" xfId="0" applyFont="1" applyBorder="1" applyAlignment="1">
      <alignment horizontal="center" vertical="center" wrapText="1"/>
    </xf>
    <xf numFmtId="0" fontId="56" fillId="0" borderId="256" xfId="0" applyFont="1" applyBorder="1" applyAlignment="1">
      <alignment horizontal="center" vertical="center" wrapText="1"/>
    </xf>
    <xf numFmtId="0" fontId="56" fillId="0" borderId="211" xfId="0" applyFont="1" applyBorder="1" applyAlignment="1">
      <alignment horizontal="center" vertical="center" wrapText="1"/>
    </xf>
    <xf numFmtId="0" fontId="56" fillId="0" borderId="43" xfId="0" applyFont="1" applyBorder="1" applyAlignment="1">
      <alignment horizontal="center" vertical="center" wrapText="1"/>
    </xf>
    <xf numFmtId="0" fontId="56" fillId="0" borderId="215" xfId="0" applyFont="1" applyBorder="1" applyAlignment="1">
      <alignment horizontal="center" vertical="center" wrapText="1"/>
    </xf>
    <xf numFmtId="0" fontId="56" fillId="0" borderId="284" xfId="0" applyFont="1" applyBorder="1" applyAlignment="1">
      <alignment horizontal="center" vertical="center" wrapText="1"/>
    </xf>
    <xf numFmtId="0" fontId="56" fillId="0" borderId="285" xfId="0" applyFont="1" applyBorder="1" applyAlignment="1">
      <alignment horizontal="center" vertical="center" wrapText="1"/>
    </xf>
    <xf numFmtId="0" fontId="77" fillId="0" borderId="0" xfId="90" applyFont="1" applyAlignment="1">
      <alignment horizontal="justify" vertical="center" wrapText="1"/>
    </xf>
    <xf numFmtId="0" fontId="77" fillId="0" borderId="0" xfId="90" applyFont="1" applyBorder="1" applyAlignment="1">
      <alignment horizontal="justify" vertical="center" wrapText="1"/>
    </xf>
    <xf numFmtId="0" fontId="56" fillId="0" borderId="0" xfId="90" applyFont="1" applyBorder="1" applyAlignment="1">
      <alignment horizontal="center" vertical="center" wrapText="1"/>
    </xf>
    <xf numFmtId="0" fontId="146" fillId="0" borderId="0" xfId="0" applyFont="1" applyAlignment="1">
      <alignment horizontal="justify" vertical="center" wrapText="1"/>
    </xf>
    <xf numFmtId="0" fontId="146" fillId="0" borderId="0" xfId="0" applyFont="1" applyBorder="1" applyAlignment="1">
      <alignment horizontal="justify" vertical="center" wrapText="1"/>
    </xf>
    <xf numFmtId="0" fontId="146" fillId="0" borderId="0" xfId="90" applyFont="1" applyAlignment="1">
      <alignment horizontal="justify" vertical="center" wrapText="1"/>
    </xf>
    <xf numFmtId="0" fontId="146" fillId="0" borderId="0" xfId="90" applyFont="1" applyBorder="1" applyAlignment="1">
      <alignment horizontal="justify" vertical="center" wrapText="1"/>
    </xf>
    <xf numFmtId="0" fontId="56" fillId="0" borderId="281" xfId="0" applyFont="1" applyBorder="1" applyAlignment="1">
      <alignment horizontal="justify" vertical="top" wrapText="1"/>
    </xf>
    <xf numFmtId="0" fontId="56" fillId="0" borderId="0" xfId="0" applyFont="1" applyBorder="1" applyAlignment="1">
      <alignment horizontal="justify" vertical="top" wrapText="1"/>
    </xf>
    <xf numFmtId="0" fontId="56" fillId="0" borderId="282" xfId="0" applyFont="1" applyBorder="1" applyAlignment="1">
      <alignment horizontal="justify" vertical="top" wrapText="1"/>
    </xf>
    <xf numFmtId="0" fontId="56" fillId="0" borderId="278" xfId="0" applyFont="1" applyBorder="1" applyAlignment="1">
      <alignment horizontal="justify" vertical="top" wrapText="1"/>
    </xf>
    <xf numFmtId="0" fontId="56" fillId="0" borderId="279" xfId="0" applyFont="1" applyBorder="1" applyAlignment="1">
      <alignment horizontal="justify" vertical="top" wrapText="1"/>
    </xf>
    <xf numFmtId="0" fontId="56" fillId="0" borderId="280" xfId="0" applyFont="1" applyBorder="1" applyAlignment="1">
      <alignment horizontal="justify" vertical="top" wrapText="1"/>
    </xf>
    <xf numFmtId="0" fontId="146" fillId="0" borderId="0" xfId="0" applyFont="1" applyAlignment="1">
      <alignment horizontal="left" vertical="center" wrapText="1"/>
    </xf>
    <xf numFmtId="0" fontId="146" fillId="0" borderId="273" xfId="0" applyFont="1" applyBorder="1" applyAlignment="1">
      <alignment horizontal="center" vertical="center" wrapText="1"/>
    </xf>
    <xf numFmtId="0" fontId="146" fillId="0" borderId="106" xfId="0" applyFont="1" applyBorder="1" applyAlignment="1">
      <alignment horizontal="center" vertical="center" wrapText="1"/>
    </xf>
    <xf numFmtId="0" fontId="56" fillId="0" borderId="273" xfId="0" applyFont="1" applyBorder="1" applyAlignment="1">
      <alignment horizontal="center" vertical="center" wrapText="1"/>
    </xf>
    <xf numFmtId="0" fontId="56" fillId="0" borderId="106" xfId="0" applyFont="1" applyBorder="1" applyAlignment="1">
      <alignment horizontal="center" vertical="center" wrapText="1"/>
    </xf>
    <xf numFmtId="0" fontId="103" fillId="0" borderId="0" xfId="91" applyFont="1" applyAlignment="1">
      <alignment horizontal="center" vertical="center"/>
    </xf>
    <xf numFmtId="0" fontId="103" fillId="0" borderId="0" xfId="91" applyFont="1" applyAlignment="1">
      <alignment horizontal="left" vertical="center"/>
    </xf>
    <xf numFmtId="0" fontId="103" fillId="0" borderId="0" xfId="91" applyFont="1" applyAlignment="1">
      <alignment horizontal="right" vertical="center"/>
    </xf>
    <xf numFmtId="0" fontId="103" fillId="0" borderId="0" xfId="90" applyFont="1" applyAlignment="1">
      <alignment horizontal="right" vertical="center"/>
    </xf>
    <xf numFmtId="0" fontId="56" fillId="0" borderId="292" xfId="91" applyFont="1" applyBorder="1" applyAlignment="1">
      <alignment horizontal="center" vertical="center" wrapText="1"/>
    </xf>
    <xf numFmtId="0" fontId="56" fillId="0" borderId="292" xfId="91" applyFont="1" applyBorder="1" applyAlignment="1">
      <alignment horizontal="distributed" vertical="center" wrapText="1" indent="1"/>
    </xf>
    <xf numFmtId="0" fontId="56" fillId="0" borderId="292" xfId="91" applyFont="1" applyBorder="1" applyAlignment="1">
      <alignment horizontal="left" vertical="center" wrapText="1" indent="1"/>
    </xf>
    <xf numFmtId="0" fontId="103" fillId="0" borderId="0" xfId="91" applyFont="1" applyAlignment="1">
      <alignment horizontal="left" vertical="center" wrapText="1"/>
    </xf>
    <xf numFmtId="0" fontId="56" fillId="0" borderId="292" xfId="91" applyFont="1" applyBorder="1" applyAlignment="1">
      <alignment horizontal="center" vertical="center"/>
    </xf>
    <xf numFmtId="0" fontId="91" fillId="28" borderId="257" xfId="88" applyFont="1" applyFill="1" applyBorder="1" applyAlignment="1">
      <alignment horizontal="center" vertical="center" wrapText="1"/>
    </xf>
    <xf numFmtId="0" fontId="91" fillId="28" borderId="271" xfId="88" applyFont="1" applyFill="1" applyBorder="1" applyAlignment="1">
      <alignment horizontal="center" vertical="center" wrapText="1"/>
    </xf>
    <xf numFmtId="0" fontId="91" fillId="28" borderId="304" xfId="88" applyFont="1" applyFill="1" applyBorder="1" applyAlignment="1">
      <alignment horizontal="center" vertical="center" wrapText="1"/>
    </xf>
    <xf numFmtId="0" fontId="131" fillId="0" borderId="0" xfId="91" applyFont="1" applyAlignment="1">
      <alignment horizontal="center" vertical="center"/>
    </xf>
    <xf numFmtId="0" fontId="56" fillId="0" borderId="292" xfId="91" applyFont="1" applyBorder="1" applyAlignment="1">
      <alignment horizontal="left" vertical="center" wrapText="1"/>
    </xf>
    <xf numFmtId="0" fontId="56" fillId="0" borderId="271" xfId="91" applyFont="1" applyBorder="1" applyAlignment="1">
      <alignment horizontal="left" vertical="center"/>
    </xf>
    <xf numFmtId="0" fontId="56" fillId="0" borderId="295" xfId="91" applyFont="1" applyBorder="1" applyAlignment="1">
      <alignment horizontal="left" vertical="center"/>
    </xf>
    <xf numFmtId="38" fontId="56" fillId="0" borderId="257" xfId="91" applyNumberFormat="1" applyFont="1" applyBorder="1" applyAlignment="1">
      <alignment horizontal="right" vertical="center" wrapText="1"/>
    </xf>
    <xf numFmtId="0" fontId="56" fillId="0" borderId="271" xfId="91" applyFont="1" applyBorder="1" applyAlignment="1">
      <alignment horizontal="right" vertical="center" wrapText="1"/>
    </xf>
    <xf numFmtId="0" fontId="91" fillId="0" borderId="257" xfId="91" applyFont="1" applyBorder="1" applyAlignment="1">
      <alignment horizontal="left" vertical="center" wrapText="1"/>
    </xf>
    <xf numFmtId="0" fontId="91" fillId="0" borderId="271" xfId="91" applyFont="1" applyBorder="1" applyAlignment="1">
      <alignment horizontal="left" vertical="center" wrapText="1"/>
    </xf>
    <xf numFmtId="0" fontId="91" fillId="0" borderId="304" xfId="91" applyFont="1" applyBorder="1" applyAlignment="1">
      <alignment horizontal="left" vertical="center" wrapText="1"/>
    </xf>
    <xf numFmtId="0" fontId="16" fillId="0" borderId="313" xfId="98" applyFont="1" applyBorder="1" applyAlignment="1" applyProtection="1">
      <alignment horizontal="left" vertical="center"/>
      <protection locked="0"/>
    </xf>
    <xf numFmtId="0" fontId="16" fillId="0" borderId="271" xfId="98" applyFont="1" applyBorder="1" applyAlignment="1" applyProtection="1">
      <alignment horizontal="left" vertical="center"/>
      <protection locked="0"/>
    </xf>
    <xf numFmtId="0" fontId="16" fillId="0" borderId="304" xfId="98" applyFont="1" applyBorder="1" applyAlignment="1" applyProtection="1">
      <alignment horizontal="left" vertical="center"/>
      <protection locked="0"/>
    </xf>
    <xf numFmtId="0" fontId="16" fillId="34" borderId="313" xfId="98" applyFont="1" applyFill="1" applyBorder="1" applyAlignment="1">
      <alignment horizontal="center" vertical="center"/>
    </xf>
    <xf numFmtId="0" fontId="16" fillId="34" borderId="271" xfId="98" applyFont="1" applyFill="1" applyBorder="1" applyAlignment="1">
      <alignment horizontal="center" vertical="center"/>
    </xf>
    <xf numFmtId="0" fontId="16" fillId="34" borderId="304" xfId="98" applyFont="1" applyFill="1" applyBorder="1" applyAlignment="1">
      <alignment horizontal="center" vertical="center"/>
    </xf>
    <xf numFmtId="0" fontId="16" fillId="34" borderId="313" xfId="98" applyFont="1" applyFill="1" applyBorder="1" applyAlignment="1">
      <alignment horizontal="center" vertical="center" wrapText="1"/>
    </xf>
    <xf numFmtId="0" fontId="16" fillId="34" borderId="304" xfId="98" applyFont="1" applyFill="1" applyBorder="1" applyAlignment="1">
      <alignment horizontal="center" vertical="center" wrapText="1"/>
    </xf>
    <xf numFmtId="0" fontId="16" fillId="0" borderId="313" xfId="98" applyFont="1" applyBorder="1" applyAlignment="1" applyProtection="1">
      <alignment horizontal="center" vertical="center" wrapText="1"/>
      <protection locked="0"/>
    </xf>
    <xf numFmtId="0" fontId="16" fillId="0" borderId="304" xfId="98" applyFont="1" applyBorder="1" applyAlignment="1" applyProtection="1">
      <alignment horizontal="center" vertical="center" wrapText="1"/>
      <protection locked="0"/>
    </xf>
    <xf numFmtId="0" fontId="34" fillId="0" borderId="313" xfId="98" applyFont="1" applyBorder="1" applyAlignment="1" applyProtection="1">
      <alignment horizontal="center" vertical="center" wrapText="1"/>
      <protection locked="0"/>
    </xf>
    <xf numFmtId="0" fontId="34" fillId="0" borderId="271" xfId="98" applyFont="1" applyBorder="1" applyAlignment="1" applyProtection="1">
      <alignment horizontal="center" vertical="center" wrapText="1"/>
      <protection locked="0"/>
    </xf>
    <xf numFmtId="0" fontId="34" fillId="0" borderId="304" xfId="98" applyFont="1" applyBorder="1" applyAlignment="1" applyProtection="1">
      <alignment horizontal="center" vertical="center" wrapText="1"/>
      <protection locked="0"/>
    </xf>
    <xf numFmtId="0" fontId="34" fillId="0" borderId="313" xfId="98" applyFont="1" applyBorder="1" applyAlignment="1" applyProtection="1">
      <alignment horizontal="center" vertical="center" shrinkToFit="1"/>
      <protection locked="0"/>
    </xf>
    <xf numFmtId="0" fontId="34" fillId="0" borderId="271" xfId="98" applyFont="1" applyBorder="1" applyAlignment="1" applyProtection="1">
      <alignment horizontal="center" vertical="center" shrinkToFit="1"/>
      <protection locked="0"/>
    </xf>
    <xf numFmtId="0" fontId="34" fillId="0" borderId="304" xfId="98" applyFont="1" applyBorder="1" applyAlignment="1" applyProtection="1">
      <alignment horizontal="center" vertical="center" shrinkToFit="1"/>
      <protection locked="0"/>
    </xf>
    <xf numFmtId="0" fontId="27" fillId="0" borderId="0" xfId="98" applyFont="1" applyAlignment="1" applyProtection="1">
      <alignment horizontal="right" vertical="center" wrapText="1"/>
      <protection locked="0"/>
    </xf>
    <xf numFmtId="0" fontId="27" fillId="0" borderId="211" xfId="98" applyFont="1" applyBorder="1" applyAlignment="1" applyProtection="1">
      <alignment horizontal="right" vertical="center" wrapText="1"/>
      <protection locked="0"/>
    </xf>
    <xf numFmtId="0" fontId="181" fillId="0" borderId="0" xfId="98" applyFont="1" applyAlignment="1" applyProtection="1">
      <alignment horizontal="left" vertical="center"/>
      <protection locked="0"/>
    </xf>
    <xf numFmtId="0" fontId="181" fillId="0" borderId="279" xfId="98" applyFont="1" applyBorder="1" applyAlignment="1" applyProtection="1">
      <alignment horizontal="left" vertical="center"/>
      <protection locked="0"/>
    </xf>
    <xf numFmtId="0" fontId="155" fillId="0" borderId="37" xfId="98" applyFont="1" applyBorder="1" applyAlignment="1">
      <alignment horizontal="center" vertical="center" wrapText="1"/>
    </xf>
    <xf numFmtId="0" fontId="155" fillId="0" borderId="29" xfId="98" applyFont="1" applyBorder="1" applyAlignment="1">
      <alignment horizontal="center" vertical="center" wrapText="1"/>
    </xf>
    <xf numFmtId="0" fontId="155" fillId="0" borderId="30" xfId="98" applyFont="1" applyBorder="1" applyAlignment="1">
      <alignment horizontal="center" vertical="center" wrapText="1"/>
    </xf>
    <xf numFmtId="0" fontId="155" fillId="0" borderId="278" xfId="98" applyFont="1" applyBorder="1" applyAlignment="1">
      <alignment horizontal="center" vertical="center" wrapText="1"/>
    </xf>
    <xf numFmtId="0" fontId="155" fillId="0" borderId="279" xfId="98" applyFont="1" applyBorder="1" applyAlignment="1">
      <alignment horizontal="center" vertical="center" wrapText="1"/>
    </xf>
    <xf numFmtId="0" fontId="155" fillId="0" borderId="280" xfId="98" applyFont="1" applyBorder="1" applyAlignment="1">
      <alignment horizontal="center" vertical="center" wrapText="1"/>
    </xf>
    <xf numFmtId="0" fontId="176" fillId="0" borderId="0" xfId="98" applyFont="1" applyAlignment="1" applyProtection="1">
      <alignment horizontal="center" vertical="center"/>
      <protection locked="0"/>
    </xf>
    <xf numFmtId="0" fontId="184" fillId="0" borderId="0" xfId="98" applyFont="1" applyAlignment="1" applyProtection="1">
      <alignment horizontal="center" vertical="center"/>
      <protection locked="0"/>
    </xf>
    <xf numFmtId="0" fontId="185" fillId="0" borderId="37" xfId="98" applyFont="1" applyBorder="1" applyAlignment="1">
      <alignment horizontal="left" vertical="center" wrapText="1"/>
    </xf>
    <xf numFmtId="0" fontId="185" fillId="0" borderId="29" xfId="98" applyFont="1" applyBorder="1" applyAlignment="1">
      <alignment horizontal="left" vertical="center" wrapText="1"/>
    </xf>
    <xf numFmtId="0" fontId="185" fillId="0" borderId="30" xfId="98" applyFont="1" applyBorder="1" applyAlignment="1">
      <alignment horizontal="left" vertical="center" wrapText="1"/>
    </xf>
    <xf numFmtId="0" fontId="185" fillId="0" borderId="278" xfId="98" applyFont="1" applyBorder="1" applyAlignment="1">
      <alignment horizontal="left" vertical="center" wrapText="1"/>
    </xf>
    <xf numFmtId="0" fontId="185" fillId="0" borderId="279" xfId="98" applyFont="1" applyBorder="1" applyAlignment="1">
      <alignment horizontal="left" vertical="center" wrapText="1"/>
    </xf>
    <xf numFmtId="0" fontId="185" fillId="0" borderId="280" xfId="98" applyFont="1" applyBorder="1" applyAlignment="1">
      <alignment horizontal="left" vertical="center" wrapText="1"/>
    </xf>
    <xf numFmtId="0" fontId="185" fillId="0" borderId="281" xfId="98" applyFont="1" applyBorder="1" applyAlignment="1">
      <alignment horizontal="left" vertical="center" wrapText="1"/>
    </xf>
    <xf numFmtId="0" fontId="185" fillId="0" borderId="0" xfId="98" applyFont="1" applyAlignment="1">
      <alignment horizontal="left" vertical="center" wrapText="1"/>
    </xf>
    <xf numFmtId="0" fontId="185" fillId="0" borderId="282" xfId="98" applyFont="1" applyBorder="1" applyAlignment="1">
      <alignment horizontal="left" vertical="center" wrapText="1"/>
    </xf>
    <xf numFmtId="0" fontId="187" fillId="0" borderId="0" xfId="98" applyFont="1" applyAlignment="1">
      <alignment horizontal="left" vertical="center" wrapText="1"/>
    </xf>
    <xf numFmtId="0" fontId="176" fillId="0" borderId="0" xfId="98" applyFont="1" applyBorder="1" applyAlignment="1" applyProtection="1">
      <alignment horizontal="center" vertical="center"/>
      <protection locked="0"/>
    </xf>
    <xf numFmtId="0" fontId="185" fillId="0" borderId="0" xfId="98" applyFont="1" applyBorder="1" applyAlignment="1">
      <alignment horizontal="left" vertical="center" wrapText="1"/>
    </xf>
    <xf numFmtId="0" fontId="186" fillId="0" borderId="37" xfId="98" applyFont="1" applyBorder="1" applyAlignment="1">
      <alignment horizontal="left" vertical="center" wrapText="1"/>
    </xf>
    <xf numFmtId="0" fontId="186" fillId="0" borderId="29" xfId="98" applyFont="1" applyBorder="1" applyAlignment="1">
      <alignment horizontal="left" vertical="center" wrapText="1"/>
    </xf>
    <xf numFmtId="0" fontId="186" fillId="0" borderId="30" xfId="98" applyFont="1" applyBorder="1" applyAlignment="1">
      <alignment horizontal="left" vertical="center" wrapText="1"/>
    </xf>
    <xf numFmtId="0" fontId="186" fillId="0" borderId="278" xfId="98" applyFont="1" applyBorder="1" applyAlignment="1">
      <alignment horizontal="left" vertical="center" wrapText="1"/>
    </xf>
    <xf numFmtId="0" fontId="186" fillId="0" borderId="279" xfId="98" applyFont="1" applyBorder="1" applyAlignment="1">
      <alignment horizontal="left" vertical="center" wrapText="1"/>
    </xf>
    <xf numFmtId="0" fontId="186" fillId="0" borderId="280" xfId="98" applyFont="1" applyBorder="1" applyAlignment="1">
      <alignment horizontal="left" vertical="center" wrapText="1"/>
    </xf>
    <xf numFmtId="0" fontId="186" fillId="24" borderId="37" xfId="98" applyFont="1" applyFill="1" applyBorder="1" applyAlignment="1">
      <alignment horizontal="left" vertical="center" wrapText="1"/>
    </xf>
    <xf numFmtId="0" fontId="186" fillId="24" borderId="29" xfId="98" applyFont="1" applyFill="1" applyBorder="1" applyAlignment="1">
      <alignment horizontal="left" vertical="center" wrapText="1"/>
    </xf>
    <xf numFmtId="0" fontId="186" fillId="24" borderId="30" xfId="98" applyFont="1" applyFill="1" applyBorder="1" applyAlignment="1">
      <alignment horizontal="left" vertical="center" wrapText="1"/>
    </xf>
    <xf numFmtId="0" fontId="186" fillId="24" borderId="278" xfId="98" applyFont="1" applyFill="1" applyBorder="1" applyAlignment="1">
      <alignment horizontal="left" vertical="center" wrapText="1"/>
    </xf>
    <xf numFmtId="0" fontId="186" fillId="24" borderId="279" xfId="98" applyFont="1" applyFill="1" applyBorder="1" applyAlignment="1">
      <alignment horizontal="left" vertical="center" wrapText="1"/>
    </xf>
    <xf numFmtId="0" fontId="186" fillId="24" borderId="280" xfId="98" applyFont="1" applyFill="1" applyBorder="1" applyAlignment="1">
      <alignment horizontal="left" vertical="center" wrapText="1"/>
    </xf>
    <xf numFmtId="0" fontId="186" fillId="0" borderId="281" xfId="98" applyFont="1" applyBorder="1" applyAlignment="1">
      <alignment horizontal="left" vertical="center" wrapText="1"/>
    </xf>
    <xf numFmtId="0" fontId="186" fillId="0" borderId="0" xfId="98" applyFont="1" applyAlignment="1">
      <alignment horizontal="left" vertical="center" wrapText="1"/>
    </xf>
    <xf numFmtId="0" fontId="186" fillId="0" borderId="282" xfId="98" applyFont="1" applyBorder="1" applyAlignment="1">
      <alignment horizontal="left" vertical="center" wrapText="1"/>
    </xf>
    <xf numFmtId="0" fontId="184" fillId="0" borderId="282" xfId="98" applyFont="1" applyBorder="1" applyAlignment="1" applyProtection="1">
      <alignment horizontal="center" vertical="center"/>
      <protection locked="0"/>
    </xf>
    <xf numFmtId="0" fontId="184" fillId="0" borderId="281" xfId="98" applyFont="1" applyBorder="1" applyAlignment="1" applyProtection="1">
      <alignment horizontal="center" vertical="center"/>
      <protection locked="0"/>
    </xf>
    <xf numFmtId="0" fontId="102" fillId="0" borderId="0" xfId="98" applyAlignment="1">
      <alignment horizontal="left" vertical="center"/>
    </xf>
    <xf numFmtId="0" fontId="34" fillId="0" borderId="281" xfId="98" applyFont="1" applyBorder="1" applyAlignment="1" applyProtection="1">
      <alignment horizontal="left" vertical="center"/>
      <protection locked="0"/>
    </xf>
    <xf numFmtId="0" fontId="34" fillId="0" borderId="0" xfId="98" applyFont="1" applyAlignment="1" applyProtection="1">
      <alignment horizontal="left" vertical="center"/>
      <protection locked="0"/>
    </xf>
    <xf numFmtId="0" fontId="34" fillId="0" borderId="282" xfId="98" applyFont="1" applyBorder="1" applyAlignment="1" applyProtection="1">
      <alignment horizontal="left" vertical="center"/>
      <protection locked="0"/>
    </xf>
    <xf numFmtId="0" fontId="34" fillId="0" borderId="278" xfId="98" applyFont="1" applyBorder="1" applyAlignment="1" applyProtection="1">
      <alignment horizontal="left" vertical="center"/>
      <protection locked="0"/>
    </xf>
    <xf numFmtId="0" fontId="34" fillId="0" borderId="279" xfId="98" applyFont="1" applyBorder="1" applyAlignment="1" applyProtection="1">
      <alignment horizontal="left" vertical="center"/>
      <protection locked="0"/>
    </xf>
    <xf numFmtId="0" fontId="34" fillId="0" borderId="280" xfId="98" applyFont="1" applyBorder="1" applyAlignment="1" applyProtection="1">
      <alignment horizontal="left" vertical="center"/>
      <protection locked="0"/>
    </xf>
    <xf numFmtId="0" fontId="70" fillId="0" borderId="0" xfId="98" applyFont="1" applyAlignment="1">
      <alignment horizontal="left" vertical="center" wrapText="1"/>
    </xf>
    <xf numFmtId="0" fontId="102" fillId="0" borderId="279" xfId="98" applyBorder="1" applyAlignment="1">
      <alignment horizontal="right" vertical="center"/>
    </xf>
    <xf numFmtId="0" fontId="102" fillId="0" borderId="280" xfId="98" applyBorder="1" applyAlignment="1">
      <alignment horizontal="right" vertical="center"/>
    </xf>
    <xf numFmtId="0" fontId="176" fillId="35" borderId="37" xfId="98" applyFont="1" applyFill="1" applyBorder="1" applyAlignment="1">
      <alignment horizontal="center" vertical="center" wrapText="1"/>
    </xf>
    <xf numFmtId="0" fontId="176" fillId="35" borderId="29" xfId="98" applyFont="1" applyFill="1" applyBorder="1" applyAlignment="1">
      <alignment horizontal="center" vertical="center" wrapText="1"/>
    </xf>
    <xf numFmtId="0" fontId="176" fillId="35" borderId="30" xfId="98" applyFont="1" applyFill="1" applyBorder="1" applyAlignment="1">
      <alignment horizontal="center" vertical="center" wrapText="1"/>
    </xf>
    <xf numFmtId="0" fontId="176" fillId="35" borderId="281" xfId="98" applyFont="1" applyFill="1" applyBorder="1" applyAlignment="1">
      <alignment horizontal="center" vertical="center" wrapText="1"/>
    </xf>
    <xf numFmtId="0" fontId="176" fillId="35" borderId="0" xfId="98" applyFont="1" applyFill="1" applyBorder="1" applyAlignment="1">
      <alignment horizontal="center" vertical="center" wrapText="1"/>
    </xf>
    <xf numFmtId="0" fontId="176" fillId="35" borderId="282" xfId="98" applyFont="1" applyFill="1" applyBorder="1" applyAlignment="1">
      <alignment horizontal="center" vertical="center" wrapText="1"/>
    </xf>
    <xf numFmtId="0" fontId="176" fillId="35" borderId="278" xfId="98" applyFont="1" applyFill="1" applyBorder="1" applyAlignment="1">
      <alignment horizontal="center" vertical="center" wrapText="1"/>
    </xf>
    <xf numFmtId="0" fontId="176" fillId="35" borderId="279" xfId="98" applyFont="1" applyFill="1" applyBorder="1" applyAlignment="1">
      <alignment horizontal="center" vertical="center" wrapText="1"/>
    </xf>
    <xf numFmtId="0" fontId="176" fillId="35" borderId="280" xfId="98" applyFont="1" applyFill="1" applyBorder="1" applyAlignment="1">
      <alignment horizontal="center" vertical="center" wrapText="1"/>
    </xf>
    <xf numFmtId="0" fontId="176" fillId="35" borderId="0" xfId="98" applyFont="1" applyFill="1" applyAlignment="1">
      <alignment horizontal="center" vertical="center" wrapText="1"/>
    </xf>
    <xf numFmtId="0" fontId="155" fillId="36" borderId="37" xfId="98" applyFont="1" applyFill="1" applyBorder="1" applyAlignment="1">
      <alignment horizontal="center" vertical="center" wrapText="1"/>
    </xf>
    <xf numFmtId="0" fontId="155" fillId="36" borderId="29" xfId="98" applyFont="1" applyFill="1" applyBorder="1" applyAlignment="1">
      <alignment horizontal="center" vertical="center"/>
    </xf>
    <xf numFmtId="0" fontId="155" fillId="36" borderId="54" xfId="98" applyFont="1" applyFill="1" applyBorder="1" applyAlignment="1">
      <alignment horizontal="center" vertical="center"/>
    </xf>
    <xf numFmtId="0" fontId="155" fillId="36" borderId="283" xfId="98" applyFont="1" applyFill="1" applyBorder="1" applyAlignment="1">
      <alignment horizontal="center" vertical="center"/>
    </xf>
    <xf numFmtId="0" fontId="155" fillId="36" borderId="215" xfId="98" applyFont="1" applyFill="1" applyBorder="1" applyAlignment="1">
      <alignment horizontal="center" vertical="center"/>
    </xf>
    <xf numFmtId="0" fontId="155" fillId="36" borderId="256" xfId="98" applyFont="1" applyFill="1" applyBorder="1" applyAlignment="1">
      <alignment horizontal="center" vertical="center"/>
    </xf>
    <xf numFmtId="0" fontId="151" fillId="36" borderId="119" xfId="98" applyFont="1" applyFill="1" applyBorder="1" applyAlignment="1">
      <alignment horizontal="center" vertical="center"/>
    </xf>
    <xf numFmtId="0" fontId="151" fillId="36" borderId="29" xfId="98" applyFont="1" applyFill="1" applyBorder="1" applyAlignment="1">
      <alignment horizontal="center" vertical="center"/>
    </xf>
    <xf numFmtId="0" fontId="151" fillId="36" borderId="286" xfId="98" applyFont="1" applyFill="1" applyBorder="1" applyAlignment="1">
      <alignment horizontal="center" vertical="center"/>
    </xf>
    <xf numFmtId="0" fontId="151" fillId="36" borderId="215" xfId="98" applyFont="1" applyFill="1" applyBorder="1" applyAlignment="1">
      <alignment horizontal="center" vertical="center"/>
    </xf>
    <xf numFmtId="0" fontId="191" fillId="0" borderId="288" xfId="98" applyFont="1" applyBorder="1" applyAlignment="1" applyProtection="1">
      <alignment horizontal="center" vertical="center"/>
      <protection locked="0"/>
    </xf>
    <xf numFmtId="0" fontId="191" fillId="0" borderId="292" xfId="98" applyFont="1" applyBorder="1" applyAlignment="1" applyProtection="1">
      <alignment horizontal="center" vertical="center"/>
      <protection locked="0"/>
    </xf>
    <xf numFmtId="0" fontId="192" fillId="0" borderId="210" xfId="98" applyFont="1" applyBorder="1" applyAlignment="1" applyProtection="1">
      <alignment horizontal="center" vertical="center" wrapText="1"/>
      <protection locked="0"/>
    </xf>
    <xf numFmtId="0" fontId="192" fillId="0" borderId="211" xfId="98" applyFont="1" applyBorder="1" applyAlignment="1" applyProtection="1">
      <alignment horizontal="center" vertical="center" wrapText="1"/>
      <protection locked="0"/>
    </xf>
    <xf numFmtId="0" fontId="192" fillId="0" borderId="318" xfId="98" applyFont="1" applyBorder="1" applyAlignment="1" applyProtection="1">
      <alignment horizontal="center" vertical="center" wrapText="1"/>
      <protection locked="0"/>
    </xf>
    <xf numFmtId="0" fontId="192" fillId="0" borderId="286" xfId="98" applyFont="1" applyBorder="1" applyAlignment="1" applyProtection="1">
      <alignment horizontal="center" vertical="center" wrapText="1"/>
      <protection locked="0"/>
    </xf>
    <xf numFmtId="0" fontId="192" fillId="0" borderId="215" xfId="98" applyFont="1" applyBorder="1" applyAlignment="1" applyProtection="1">
      <alignment horizontal="center" vertical="center" wrapText="1"/>
      <protection locked="0"/>
    </xf>
    <xf numFmtId="0" fontId="192" fillId="0" borderId="284" xfId="98" applyFont="1" applyBorder="1" applyAlignment="1" applyProtection="1">
      <alignment horizontal="center" vertical="center" wrapText="1"/>
      <protection locked="0"/>
    </xf>
    <xf numFmtId="0" fontId="213" fillId="0" borderId="313" xfId="98" applyFont="1" applyBorder="1" applyAlignment="1" applyProtection="1">
      <alignment horizontal="left" vertical="center"/>
      <protection locked="0"/>
    </xf>
    <xf numFmtId="0" fontId="213" fillId="0" borderId="271" xfId="98" applyFont="1" applyBorder="1" applyAlignment="1" applyProtection="1">
      <alignment horizontal="left" vertical="center"/>
      <protection locked="0"/>
    </xf>
    <xf numFmtId="0" fontId="213" fillId="0" borderId="304" xfId="98" applyFont="1" applyBorder="1" applyAlignment="1" applyProtection="1">
      <alignment horizontal="left" vertical="center"/>
      <protection locked="0"/>
    </xf>
    <xf numFmtId="0" fontId="198" fillId="0" borderId="0" xfId="0" applyFont="1" applyAlignment="1" applyProtection="1">
      <alignment horizontal="right" vertical="center" wrapText="1"/>
      <protection locked="0"/>
    </xf>
    <xf numFmtId="0" fontId="198" fillId="0" borderId="0" xfId="0" applyFont="1" applyBorder="1" applyAlignment="1" applyProtection="1">
      <alignment horizontal="right" vertical="center" wrapText="1"/>
      <protection locked="0"/>
    </xf>
    <xf numFmtId="0" fontId="195" fillId="34" borderId="313" xfId="0" applyFont="1" applyFill="1" applyBorder="1" applyAlignment="1">
      <alignment horizontal="center" vertical="center"/>
    </xf>
    <xf numFmtId="0" fontId="195" fillId="34" borderId="271" xfId="0" applyFont="1" applyFill="1" applyBorder="1" applyAlignment="1">
      <alignment horizontal="center" vertical="center"/>
    </xf>
    <xf numFmtId="0" fontId="195" fillId="34" borderId="304" xfId="0" applyFont="1" applyFill="1" applyBorder="1" applyAlignment="1">
      <alignment horizontal="center" vertical="center"/>
    </xf>
    <xf numFmtId="0" fontId="195" fillId="0" borderId="313" xfId="0" applyFont="1" applyFill="1" applyBorder="1" applyAlignment="1">
      <alignment horizontal="left" vertical="center" wrapText="1" shrinkToFit="1"/>
    </xf>
    <xf numFmtId="0" fontId="195" fillId="0" borderId="304" xfId="0" applyFont="1" applyFill="1" applyBorder="1" applyAlignment="1">
      <alignment horizontal="left" vertical="center" wrapText="1" shrinkToFit="1"/>
    </xf>
    <xf numFmtId="0" fontId="195" fillId="0" borderId="313" xfId="0" applyFont="1" applyBorder="1" applyAlignment="1" applyProtection="1">
      <alignment horizontal="center" vertical="center" wrapText="1"/>
      <protection locked="0"/>
    </xf>
    <xf numFmtId="0" fontId="195" fillId="0" borderId="304" xfId="0" applyFont="1" applyBorder="1" applyAlignment="1" applyProtection="1">
      <alignment horizontal="center" vertical="center" wrapText="1"/>
      <protection locked="0"/>
    </xf>
    <xf numFmtId="0" fontId="180" fillId="0" borderId="313" xfId="0" applyFont="1" applyBorder="1" applyAlignment="1" applyProtection="1">
      <alignment horizontal="center" vertical="center" wrapText="1"/>
      <protection locked="0"/>
    </xf>
    <xf numFmtId="0" fontId="180" fillId="0" borderId="271" xfId="0" applyFont="1" applyBorder="1" applyAlignment="1" applyProtection="1">
      <alignment horizontal="center" vertical="center" wrapText="1"/>
      <protection locked="0"/>
    </xf>
    <xf numFmtId="0" fontId="180" fillId="0" borderId="304" xfId="0" applyFont="1" applyBorder="1" applyAlignment="1" applyProtection="1">
      <alignment horizontal="center" vertical="center" wrapText="1"/>
      <protection locked="0"/>
    </xf>
    <xf numFmtId="0" fontId="195" fillId="34" borderId="313" xfId="0" applyFont="1" applyFill="1" applyBorder="1" applyAlignment="1">
      <alignment horizontal="center" vertical="center" wrapText="1"/>
    </xf>
    <xf numFmtId="0" fontId="195" fillId="34" borderId="304" xfId="0" applyFont="1" applyFill="1" applyBorder="1" applyAlignment="1">
      <alignment horizontal="center" vertical="center" wrapText="1"/>
    </xf>
    <xf numFmtId="0" fontId="199" fillId="0" borderId="215" xfId="0" applyFont="1" applyFill="1" applyBorder="1" applyAlignment="1">
      <alignment horizontal="left" vertical="center"/>
    </xf>
    <xf numFmtId="0" fontId="200" fillId="0" borderId="0" xfId="0" applyFont="1" applyFill="1" applyAlignment="1">
      <alignment horizontal="center" vertical="center"/>
    </xf>
    <xf numFmtId="0" fontId="199" fillId="0" borderId="0" xfId="0" applyFont="1" applyFill="1" applyAlignment="1">
      <alignment horizontal="left" vertical="top" wrapText="1"/>
    </xf>
    <xf numFmtId="0" fontId="199" fillId="0" borderId="0" xfId="0" applyFont="1" applyFill="1" applyAlignment="1">
      <alignment horizontal="center" vertical="center"/>
    </xf>
    <xf numFmtId="0" fontId="195" fillId="0" borderId="313" xfId="0" applyFont="1" applyFill="1" applyBorder="1" applyAlignment="1">
      <alignment horizontal="center" vertical="center"/>
    </xf>
    <xf numFmtId="0" fontId="195" fillId="0" borderId="271" xfId="0" applyFont="1" applyFill="1" applyBorder="1" applyAlignment="1">
      <alignment horizontal="center" vertical="center"/>
    </xf>
    <xf numFmtId="0" fontId="195" fillId="0" borderId="304" xfId="0" applyFont="1" applyFill="1" applyBorder="1" applyAlignment="1">
      <alignment horizontal="center" vertical="center"/>
    </xf>
    <xf numFmtId="0" fontId="195" fillId="34" borderId="313" xfId="98" applyFont="1" applyFill="1" applyBorder="1" applyAlignment="1">
      <alignment horizontal="center" vertical="center" wrapText="1"/>
    </xf>
    <xf numFmtId="0" fontId="195" fillId="34" borderId="304" xfId="98" applyFont="1" applyFill="1" applyBorder="1" applyAlignment="1">
      <alignment horizontal="center" vertical="center" wrapText="1"/>
    </xf>
    <xf numFmtId="0" fontId="195" fillId="34" borderId="313" xfId="98" applyFont="1" applyFill="1" applyBorder="1" applyAlignment="1">
      <alignment horizontal="center" vertical="center"/>
    </xf>
    <xf numFmtId="0" fontId="195" fillId="34" borderId="271" xfId="98" applyFont="1" applyFill="1" applyBorder="1" applyAlignment="1">
      <alignment horizontal="center" vertical="center"/>
    </xf>
    <xf numFmtId="0" fontId="195" fillId="34" borderId="304" xfId="98" applyFont="1" applyFill="1" applyBorder="1" applyAlignment="1">
      <alignment horizontal="center" vertical="center"/>
    </xf>
    <xf numFmtId="0" fontId="199" fillId="0" borderId="215" xfId="98" applyFont="1" applyFill="1" applyBorder="1" applyAlignment="1">
      <alignment horizontal="left" vertical="center"/>
    </xf>
    <xf numFmtId="0" fontId="200" fillId="0" borderId="0" xfId="98" applyFont="1" applyFill="1" applyAlignment="1">
      <alignment horizontal="center" vertical="center"/>
    </xf>
    <xf numFmtId="0" fontId="199" fillId="0" borderId="0" xfId="98" applyFont="1" applyFill="1" applyAlignment="1">
      <alignment horizontal="left" vertical="top" wrapText="1"/>
    </xf>
    <xf numFmtId="0" fontId="199" fillId="0" borderId="0" xfId="98" applyFont="1" applyFill="1" applyAlignment="1">
      <alignment horizontal="center" vertical="center"/>
    </xf>
    <xf numFmtId="0" fontId="195" fillId="0" borderId="313" xfId="98" applyFont="1" applyFill="1" applyBorder="1" applyAlignment="1">
      <alignment horizontal="center" vertical="center"/>
    </xf>
    <xf numFmtId="0" fontId="195" fillId="0" borderId="271" xfId="98" applyFont="1" applyFill="1" applyBorder="1" applyAlignment="1">
      <alignment horizontal="center" vertical="center"/>
    </xf>
    <xf numFmtId="0" fontId="195" fillId="0" borderId="304" xfId="98" applyFont="1" applyFill="1" applyBorder="1" applyAlignment="1">
      <alignment horizontal="center" vertical="center"/>
    </xf>
    <xf numFmtId="0" fontId="195" fillId="0" borderId="313" xfId="98" applyFont="1" applyBorder="1" applyAlignment="1" applyProtection="1">
      <alignment horizontal="center" vertical="center" wrapText="1"/>
      <protection locked="0"/>
    </xf>
    <xf numFmtId="0" fontId="195" fillId="0" borderId="304" xfId="98" applyFont="1" applyBorder="1" applyAlignment="1" applyProtection="1">
      <alignment horizontal="center" vertical="center" wrapText="1"/>
      <protection locked="0"/>
    </xf>
    <xf numFmtId="0" fontId="180" fillId="0" borderId="313" xfId="98" applyFont="1" applyBorder="1" applyAlignment="1" applyProtection="1">
      <alignment horizontal="center" vertical="center" wrapText="1"/>
      <protection locked="0"/>
    </xf>
    <xf numFmtId="0" fontId="180" fillId="0" borderId="271" xfId="98" applyFont="1" applyBorder="1" applyAlignment="1" applyProtection="1">
      <alignment horizontal="center" vertical="center" wrapText="1"/>
      <protection locked="0"/>
    </xf>
    <xf numFmtId="0" fontId="180" fillId="0" borderId="304" xfId="98" applyFont="1" applyBorder="1" applyAlignment="1" applyProtection="1">
      <alignment horizontal="center" vertical="center" wrapText="1"/>
      <protection locked="0"/>
    </xf>
    <xf numFmtId="0" fontId="195" fillId="0" borderId="313" xfId="98" applyFont="1" applyBorder="1" applyAlignment="1" applyProtection="1">
      <alignment horizontal="left" vertical="center"/>
      <protection locked="0"/>
    </xf>
    <xf numFmtId="0" fontId="195" fillId="0" borderId="271" xfId="98" applyFont="1" applyBorder="1" applyAlignment="1" applyProtection="1">
      <alignment horizontal="left" vertical="center"/>
      <protection locked="0"/>
    </xf>
    <xf numFmtId="0" fontId="195" fillId="0" borderId="304" xfId="98" applyFont="1" applyBorder="1" applyAlignment="1" applyProtection="1">
      <alignment horizontal="left" vertical="center"/>
      <protection locked="0"/>
    </xf>
    <xf numFmtId="0" fontId="198" fillId="0" borderId="0" xfId="98" applyFont="1" applyAlignment="1" applyProtection="1">
      <alignment horizontal="right" vertical="center" wrapText="1"/>
      <protection locked="0"/>
    </xf>
    <xf numFmtId="0" fontId="198" fillId="0" borderId="211" xfId="98" applyFont="1" applyBorder="1" applyAlignment="1" applyProtection="1">
      <alignment horizontal="right" vertical="center" wrapText="1"/>
      <protection locked="0"/>
    </xf>
    <xf numFmtId="0" fontId="195" fillId="0" borderId="313" xfId="98" applyFont="1" applyFill="1" applyBorder="1" applyAlignment="1">
      <alignment horizontal="left" vertical="center" wrapText="1" shrinkToFit="1"/>
    </xf>
    <xf numFmtId="0" fontId="195" fillId="0" borderId="304" xfId="98" applyFont="1" applyFill="1" applyBorder="1" applyAlignment="1">
      <alignment horizontal="left" vertical="center" wrapText="1" shrinkToFit="1"/>
    </xf>
    <xf numFmtId="0" fontId="203" fillId="0" borderId="0" xfId="0" applyFont="1" applyBorder="1" applyAlignment="1">
      <alignment horizontal="left" vertical="top" wrapText="1"/>
    </xf>
    <xf numFmtId="0" fontId="208" fillId="25" borderId="322" xfId="0" applyFont="1" applyFill="1" applyBorder="1" applyAlignment="1">
      <alignment horizontal="left" vertical="center"/>
    </xf>
    <xf numFmtId="0" fontId="201" fillId="0" borderId="210" xfId="0" applyFont="1" applyBorder="1" applyAlignment="1">
      <alignment horizontal="center" vertical="center" wrapText="1"/>
    </xf>
    <xf numFmtId="0" fontId="201" fillId="0" borderId="212" xfId="0" applyFont="1" applyBorder="1" applyAlignment="1">
      <alignment horizontal="center" vertical="center" wrapText="1"/>
    </xf>
    <xf numFmtId="0" fontId="201" fillId="0" borderId="213" xfId="0" applyFont="1" applyBorder="1" applyAlignment="1">
      <alignment horizontal="center" vertical="center" wrapText="1"/>
    </xf>
    <xf numFmtId="0" fontId="201" fillId="0" borderId="217" xfId="0" applyFont="1" applyBorder="1" applyAlignment="1">
      <alignment horizontal="center" vertical="center" wrapText="1"/>
    </xf>
    <xf numFmtId="0" fontId="201" fillId="0" borderId="286" xfId="0" applyFont="1" applyBorder="1" applyAlignment="1">
      <alignment horizontal="center" vertical="center" wrapText="1"/>
    </xf>
    <xf numFmtId="0" fontId="201" fillId="0" borderId="256" xfId="0" applyFont="1" applyBorder="1" applyAlignment="1">
      <alignment horizontal="center" vertical="center" wrapText="1"/>
    </xf>
    <xf numFmtId="0" fontId="201" fillId="0" borderId="313" xfId="0" applyFont="1" applyBorder="1" applyAlignment="1">
      <alignment horizontal="center" vertical="center"/>
    </xf>
    <xf numFmtId="0" fontId="201" fillId="0" borderId="304" xfId="0" applyFont="1" applyBorder="1" applyAlignment="1">
      <alignment horizontal="center" vertical="center"/>
    </xf>
    <xf numFmtId="0" fontId="201" fillId="0" borderId="211" xfId="0" applyFont="1" applyBorder="1" applyAlignment="1">
      <alignment horizontal="center" vertical="center" wrapText="1"/>
    </xf>
    <xf numFmtId="0" fontId="201" fillId="0" borderId="215" xfId="0" applyFont="1" applyBorder="1" applyAlignment="1">
      <alignment horizontal="center" vertical="center" wrapText="1"/>
    </xf>
    <xf numFmtId="0" fontId="201" fillId="25" borderId="260" xfId="0" applyFont="1" applyFill="1" applyBorder="1" applyAlignment="1">
      <alignment horizontal="left" vertical="center"/>
    </xf>
    <xf numFmtId="0" fontId="202" fillId="0" borderId="210" xfId="0" applyFont="1" applyBorder="1" applyAlignment="1">
      <alignment horizontal="center" vertical="center" textRotation="255" wrapText="1"/>
    </xf>
    <xf numFmtId="0" fontId="202" fillId="0" borderId="286" xfId="0" applyFont="1" applyBorder="1" applyAlignment="1">
      <alignment horizontal="center" vertical="center" textRotation="255" wrapText="1"/>
    </xf>
    <xf numFmtId="0" fontId="208" fillId="25" borderId="320" xfId="0" applyFont="1" applyFill="1" applyBorder="1" applyAlignment="1">
      <alignment horizontal="left" vertical="center"/>
    </xf>
    <xf numFmtId="0" fontId="201" fillId="25" borderId="296" xfId="0" applyFont="1" applyFill="1" applyBorder="1" applyAlignment="1">
      <alignment horizontal="left" vertical="center"/>
    </xf>
    <xf numFmtId="0" fontId="201" fillId="25" borderId="0" xfId="0" applyFont="1" applyFill="1" applyAlignment="1">
      <alignment horizontal="right"/>
    </xf>
    <xf numFmtId="0" fontId="201" fillId="25" borderId="0" xfId="0" applyFont="1" applyFill="1" applyAlignment="1">
      <alignment horizontal="left"/>
    </xf>
    <xf numFmtId="0" fontId="201" fillId="25" borderId="215" xfId="0" applyFont="1" applyFill="1" applyBorder="1" applyAlignment="1"/>
    <xf numFmtId="0" fontId="201" fillId="25" borderId="215" xfId="0" applyFont="1" applyFill="1" applyBorder="1" applyAlignment="1">
      <alignment horizontal="left"/>
    </xf>
    <xf numFmtId="0" fontId="204" fillId="0" borderId="0" xfId="0" applyFont="1" applyAlignment="1">
      <alignment horizontal="center"/>
    </xf>
    <xf numFmtId="0" fontId="202" fillId="0" borderId="296" xfId="0" applyFont="1" applyBorder="1" applyAlignment="1">
      <alignment horizontal="center" vertical="center" textRotation="255" wrapText="1"/>
    </xf>
    <xf numFmtId="0" fontId="202" fillId="0" borderId="22" xfId="0" applyFont="1" applyBorder="1" applyAlignment="1">
      <alignment horizontal="center" vertical="center" textRotation="255" wrapText="1"/>
    </xf>
    <xf numFmtId="0" fontId="202" fillId="0" borderId="260" xfId="0" applyFont="1" applyBorder="1" applyAlignment="1">
      <alignment horizontal="center" vertical="center" textRotation="255" wrapText="1"/>
    </xf>
    <xf numFmtId="0" fontId="208" fillId="25" borderId="320" xfId="0" applyFont="1" applyFill="1" applyBorder="1" applyAlignment="1">
      <alignment horizontal="left" vertical="center" wrapText="1"/>
    </xf>
    <xf numFmtId="0" fontId="208" fillId="25" borderId="324" xfId="0" applyFont="1" applyFill="1" applyBorder="1" applyAlignment="1">
      <alignment horizontal="left" vertical="center"/>
    </xf>
    <xf numFmtId="0" fontId="208" fillId="25" borderId="325" xfId="0" applyFont="1" applyFill="1" applyBorder="1" applyAlignment="1">
      <alignment horizontal="left" vertical="center"/>
    </xf>
    <xf numFmtId="0" fontId="208" fillId="25" borderId="323" xfId="0" applyFont="1" applyFill="1" applyBorder="1" applyAlignment="1">
      <alignment horizontal="left" vertical="center"/>
    </xf>
    <xf numFmtId="0" fontId="201" fillId="25" borderId="320" xfId="0" applyFont="1" applyFill="1" applyBorder="1" applyAlignment="1">
      <alignment horizontal="left" vertical="center"/>
    </xf>
    <xf numFmtId="0" fontId="201" fillId="25" borderId="324" xfId="0" applyFont="1" applyFill="1" applyBorder="1" applyAlignment="1">
      <alignment horizontal="left" vertical="center"/>
    </xf>
    <xf numFmtId="0" fontId="201" fillId="25" borderId="325" xfId="0" applyFont="1" applyFill="1" applyBorder="1" applyAlignment="1">
      <alignment horizontal="left" vertical="center"/>
    </xf>
    <xf numFmtId="0" fontId="201" fillId="25" borderId="323" xfId="0" applyFont="1" applyFill="1" applyBorder="1" applyAlignment="1">
      <alignment horizontal="left" vertical="center"/>
    </xf>
    <xf numFmtId="0" fontId="201" fillId="25" borderId="320" xfId="0" applyFont="1" applyFill="1" applyBorder="1" applyAlignment="1">
      <alignment horizontal="left" vertical="center" wrapText="1"/>
    </xf>
    <xf numFmtId="0" fontId="201" fillId="25" borderId="322" xfId="0" applyFont="1" applyFill="1" applyBorder="1" applyAlignment="1">
      <alignment horizontal="left" vertical="center"/>
    </xf>
    <xf numFmtId="0" fontId="202" fillId="0" borderId="0" xfId="0" applyFont="1" applyAlignment="1">
      <alignment horizontal="center"/>
    </xf>
    <xf numFmtId="0" fontId="56" fillId="0" borderId="0" xfId="0" applyFont="1" applyAlignment="1">
      <alignment wrapText="1"/>
    </xf>
    <xf numFmtId="0" fontId="34" fillId="0" borderId="0" xfId="0" applyFont="1" applyAlignment="1">
      <alignment wrapText="1"/>
    </xf>
    <xf numFmtId="0" fontId="205" fillId="0" borderId="0" xfId="0" applyFont="1" applyAlignment="1">
      <alignment horizontal="right"/>
    </xf>
    <xf numFmtId="0" fontId="205" fillId="0" borderId="0" xfId="0" applyFont="1" applyAlignment="1">
      <alignment horizontal="center"/>
    </xf>
    <xf numFmtId="0" fontId="34" fillId="36" borderId="330" xfId="0" applyFont="1" applyFill="1" applyBorder="1" applyAlignment="1">
      <alignment horizontal="center"/>
    </xf>
    <xf numFmtId="0" fontId="34" fillId="36" borderId="274" xfId="0" applyFont="1" applyFill="1" applyBorder="1" applyAlignment="1">
      <alignment horizontal="center"/>
    </xf>
    <xf numFmtId="0" fontId="34" fillId="36" borderId="275" xfId="0" applyFont="1" applyFill="1" applyBorder="1" applyAlignment="1">
      <alignment horizontal="center"/>
    </xf>
    <xf numFmtId="0" fontId="34" fillId="37" borderId="332" xfId="0" applyFont="1" applyFill="1" applyBorder="1" applyAlignment="1">
      <alignment horizontal="center"/>
    </xf>
    <xf numFmtId="0" fontId="34" fillId="37" borderId="126" xfId="0" applyFont="1" applyFill="1" applyBorder="1" applyAlignment="1">
      <alignment horizontal="center"/>
    </xf>
    <xf numFmtId="0" fontId="34" fillId="0" borderId="331" xfId="0" applyFont="1" applyBorder="1" applyAlignment="1">
      <alignment horizontal="center"/>
    </xf>
    <xf numFmtId="0" fontId="34" fillId="0" borderId="70" xfId="0" applyFont="1" applyBorder="1" applyAlignment="1">
      <alignment horizontal="center"/>
    </xf>
    <xf numFmtId="0" fontId="34" fillId="0" borderId="336" xfId="0" applyFont="1" applyBorder="1" applyAlignment="1">
      <alignment horizontal="center"/>
    </xf>
    <xf numFmtId="0" fontId="34" fillId="0" borderId="337" xfId="0" applyFont="1" applyBorder="1" applyAlignment="1">
      <alignment horizontal="center"/>
    </xf>
    <xf numFmtId="0" fontId="59" fillId="36" borderId="330" xfId="100" applyFont="1" applyFill="1" applyBorder="1" applyAlignment="1">
      <alignment horizontal="center"/>
    </xf>
    <xf numFmtId="0" fontId="59" fillId="36" borderId="274" xfId="100" applyFont="1" applyFill="1" applyBorder="1" applyAlignment="1">
      <alignment horizontal="center"/>
    </xf>
    <xf numFmtId="0" fontId="59" fillId="36" borderId="275" xfId="100" applyFont="1" applyFill="1" applyBorder="1" applyAlignment="1">
      <alignment horizontal="center"/>
    </xf>
    <xf numFmtId="0" fontId="206" fillId="36" borderId="330" xfId="100" applyFill="1" applyBorder="1" applyAlignment="1">
      <alignment horizontal="center"/>
    </xf>
    <xf numFmtId="0" fontId="206" fillId="36" borderId="274" xfId="100" applyFill="1" applyBorder="1" applyAlignment="1">
      <alignment horizontal="center"/>
    </xf>
    <xf numFmtId="0" fontId="206" fillId="36" borderId="275" xfId="100" applyFill="1" applyBorder="1" applyAlignment="1">
      <alignment horizontal="center"/>
    </xf>
    <xf numFmtId="0" fontId="59" fillId="37" borderId="332" xfId="100" applyFont="1" applyFill="1" applyBorder="1" applyAlignment="1">
      <alignment horizontal="center"/>
    </xf>
    <xf numFmtId="0" fontId="59" fillId="37" borderId="126" xfId="100" applyFont="1" applyFill="1" applyBorder="1" applyAlignment="1">
      <alignment horizontal="center"/>
    </xf>
    <xf numFmtId="0" fontId="59" fillId="0" borderId="331" xfId="100" applyFont="1" applyBorder="1" applyAlignment="1">
      <alignment horizontal="center"/>
    </xf>
    <xf numFmtId="0" fontId="59" fillId="0" borderId="70" xfId="100" applyFont="1" applyBorder="1" applyAlignment="1">
      <alignment horizontal="center"/>
    </xf>
    <xf numFmtId="0" fontId="59" fillId="0" borderId="336" xfId="100" applyFont="1" applyBorder="1" applyAlignment="1">
      <alignment horizontal="center"/>
    </xf>
    <xf numFmtId="0" fontId="59" fillId="0" borderId="337" xfId="100" applyFont="1" applyBorder="1" applyAlignment="1">
      <alignment horizontal="center"/>
    </xf>
    <xf numFmtId="0" fontId="53" fillId="0" borderId="0" xfId="80" applyNumberFormat="1" applyFont="1" applyBorder="1" applyAlignment="1">
      <alignment horizontal="left" vertical="center"/>
    </xf>
    <xf numFmtId="0" fontId="53" fillId="0" borderId="0" xfId="80" applyFont="1" applyFill="1" applyBorder="1" applyAlignment="1">
      <alignment horizontal="center" vertical="center"/>
    </xf>
    <xf numFmtId="0" fontId="53" fillId="0" borderId="358" xfId="80" applyFont="1" applyFill="1" applyBorder="1" applyAlignment="1">
      <alignment horizontal="distributed" vertical="center" justifyLastLine="1"/>
    </xf>
    <xf numFmtId="0" fontId="53" fillId="0" borderId="359" xfId="80" applyFont="1" applyFill="1" applyBorder="1" applyAlignment="1">
      <alignment horizontal="distributed" vertical="center" justifyLastLine="1"/>
    </xf>
    <xf numFmtId="0" fontId="53" fillId="0" borderId="360" xfId="80" applyFont="1" applyFill="1" applyBorder="1" applyAlignment="1">
      <alignment horizontal="distributed" vertical="center" justifyLastLine="1"/>
    </xf>
    <xf numFmtId="0" fontId="53" fillId="0" borderId="361" xfId="80" applyFont="1" applyFill="1" applyBorder="1" applyAlignment="1">
      <alignment horizontal="distributed" vertical="center" justifyLastLine="1"/>
    </xf>
    <xf numFmtId="0" fontId="53" fillId="0" borderId="362" xfId="80" applyFont="1" applyFill="1" applyBorder="1" applyAlignment="1">
      <alignment horizontal="center" vertical="center" justifyLastLine="1"/>
    </xf>
    <xf numFmtId="0" fontId="53" fillId="0" borderId="358" xfId="80" applyFont="1" applyFill="1" applyBorder="1" applyAlignment="1">
      <alignment horizontal="center" vertical="center" justifyLastLine="1"/>
    </xf>
    <xf numFmtId="0" fontId="53" fillId="0" borderId="361" xfId="80" applyFont="1" applyFill="1" applyBorder="1" applyAlignment="1">
      <alignment horizontal="center" vertical="center" justifyLastLine="1"/>
    </xf>
    <xf numFmtId="0" fontId="53" fillId="0" borderId="0" xfId="77" applyFont="1" applyAlignment="1">
      <alignment vertical="center"/>
    </xf>
    <xf numFmtId="0" fontId="53" fillId="0" borderId="0" xfId="80" applyNumberFormat="1" applyFont="1" applyBorder="1" applyAlignment="1">
      <alignment horizontal="center" vertical="center"/>
    </xf>
    <xf numFmtId="0" fontId="53" fillId="0" borderId="292" xfId="80" applyNumberFormat="1" applyFont="1" applyBorder="1" applyAlignment="1">
      <alignment horizontal="center" vertical="center"/>
    </xf>
    <xf numFmtId="0" fontId="53" fillId="0" borderId="292" xfId="80" applyNumberFormat="1" applyFont="1" applyBorder="1" applyAlignment="1">
      <alignment horizontal="distributed" vertical="center" justifyLastLine="1"/>
    </xf>
    <xf numFmtId="58" fontId="53" fillId="0" borderId="0" xfId="80" applyNumberFormat="1" applyFont="1" applyBorder="1" applyAlignment="1">
      <alignment horizontal="distributed" vertical="center" shrinkToFit="1"/>
    </xf>
    <xf numFmtId="58" fontId="53" fillId="0" borderId="215" xfId="80" applyNumberFormat="1" applyFont="1" applyBorder="1" applyAlignment="1">
      <alignment horizontal="distributed" vertical="center" shrinkToFit="1"/>
    </xf>
    <xf numFmtId="0" fontId="53" fillId="0" borderId="211" xfId="80" applyFont="1" applyFill="1" applyBorder="1" applyAlignment="1">
      <alignment horizontal="center" vertical="center"/>
    </xf>
    <xf numFmtId="0" fontId="53" fillId="0" borderId="212" xfId="80" applyFont="1" applyFill="1" applyBorder="1" applyAlignment="1">
      <alignment horizontal="center" vertical="center"/>
    </xf>
    <xf numFmtId="0" fontId="53" fillId="0" borderId="217" xfId="80" applyFont="1" applyFill="1" applyBorder="1" applyAlignment="1">
      <alignment horizontal="center" vertical="center"/>
    </xf>
    <xf numFmtId="0" fontId="53" fillId="0" borderId="215" xfId="80" applyFont="1" applyFill="1" applyBorder="1" applyAlignment="1">
      <alignment horizontal="center" vertical="center"/>
    </xf>
    <xf numFmtId="0" fontId="53" fillId="0" borderId="256" xfId="80" applyFont="1" applyFill="1" applyBorder="1" applyAlignment="1">
      <alignment horizontal="center" vertical="center"/>
    </xf>
    <xf numFmtId="0" fontId="53" fillId="0" borderId="0" xfId="80" applyNumberFormat="1" applyFont="1" applyBorder="1" applyAlignment="1">
      <alignment vertical="center" shrinkToFit="1"/>
    </xf>
    <xf numFmtId="0" fontId="53" fillId="0" borderId="363" xfId="80" applyFont="1" applyFill="1" applyBorder="1" applyAlignment="1">
      <alignment horizontal="distributed" vertical="center" justifyLastLine="1"/>
    </xf>
    <xf numFmtId="0" fontId="53" fillId="0" borderId="364" xfId="80" applyFont="1" applyFill="1" applyBorder="1" applyAlignment="1">
      <alignment horizontal="distributed" vertical="center" justifyLastLine="1"/>
    </xf>
    <xf numFmtId="0" fontId="53" fillId="0" borderId="365" xfId="80" applyFont="1" applyFill="1" applyBorder="1" applyAlignment="1">
      <alignment horizontal="distributed" vertical="center" justifyLastLine="1"/>
    </xf>
    <xf numFmtId="0" fontId="58" fillId="0" borderId="366" xfId="77" applyFont="1" applyBorder="1" applyAlignment="1">
      <alignment horizontal="center" vertical="center"/>
    </xf>
    <xf numFmtId="0" fontId="58" fillId="0" borderId="271" xfId="77" applyFont="1" applyBorder="1" applyAlignment="1">
      <alignment horizontal="center" vertical="center"/>
    </xf>
    <xf numFmtId="0" fontId="58" fillId="0" borderId="304" xfId="77" applyFont="1" applyBorder="1" applyAlignment="1">
      <alignment horizontal="center" vertical="center"/>
    </xf>
    <xf numFmtId="0" fontId="53" fillId="0" borderId="366" xfId="80" applyFont="1" applyFill="1" applyBorder="1" applyAlignment="1">
      <alignment horizontal="center" vertical="center" justifyLastLine="1"/>
    </xf>
    <xf numFmtId="0" fontId="53" fillId="0" borderId="271" xfId="80" applyFont="1" applyFill="1" applyBorder="1" applyAlignment="1">
      <alignment horizontal="center" vertical="center" justifyLastLine="1"/>
    </xf>
    <xf numFmtId="0" fontId="53" fillId="0" borderId="304" xfId="80" applyFont="1" applyFill="1" applyBorder="1" applyAlignment="1">
      <alignment horizontal="center" vertical="center" justifyLastLine="1"/>
    </xf>
    <xf numFmtId="0" fontId="53" fillId="0" borderId="366" xfId="80" applyFont="1" applyFill="1" applyBorder="1" applyAlignment="1">
      <alignment horizontal="center" vertical="center"/>
    </xf>
    <xf numFmtId="0" fontId="53" fillId="0" borderId="271" xfId="80" applyFont="1" applyFill="1" applyBorder="1" applyAlignment="1">
      <alignment horizontal="center" vertical="center"/>
    </xf>
    <xf numFmtId="0" fontId="53" fillId="0" borderId="304" xfId="80" applyFont="1" applyFill="1" applyBorder="1" applyAlignment="1">
      <alignment horizontal="center" vertical="center"/>
    </xf>
    <xf numFmtId="0" fontId="53" fillId="0" borderId="210" xfId="80" applyFont="1" applyFill="1" applyBorder="1" applyAlignment="1">
      <alignment horizontal="center" vertical="center"/>
    </xf>
    <xf numFmtId="0" fontId="53" fillId="0" borderId="213" xfId="80" applyFont="1" applyFill="1" applyBorder="1" applyAlignment="1">
      <alignment horizontal="center" vertical="center"/>
    </xf>
    <xf numFmtId="0" fontId="53" fillId="0" borderId="286" xfId="80" applyFont="1" applyFill="1" applyBorder="1" applyAlignment="1">
      <alignment horizontal="center" vertical="center"/>
    </xf>
    <xf numFmtId="0" fontId="53" fillId="0" borderId="0" xfId="80" applyFont="1" applyFill="1" applyBorder="1" applyAlignment="1">
      <alignment horizontal="left" vertical="center" shrinkToFit="1"/>
    </xf>
    <xf numFmtId="0" fontId="53" fillId="0" borderId="292" xfId="80" applyFont="1" applyFill="1" applyBorder="1" applyAlignment="1">
      <alignment horizontal="distributed" vertical="center" justifyLastLine="1"/>
    </xf>
    <xf numFmtId="0" fontId="53" fillId="0" borderId="366" xfId="80" applyFont="1" applyFill="1" applyBorder="1" applyAlignment="1">
      <alignment horizontal="distributed" vertical="center" justifyLastLine="1"/>
    </xf>
    <xf numFmtId="0" fontId="53" fillId="0" borderId="292" xfId="80" applyFont="1" applyFill="1" applyBorder="1" applyAlignment="1">
      <alignment horizontal="center" vertical="center"/>
    </xf>
    <xf numFmtId="0" fontId="53" fillId="0" borderId="210" xfId="80" applyNumberFormat="1" applyFont="1" applyBorder="1" applyAlignment="1">
      <alignment horizontal="center" vertical="center" wrapText="1" shrinkToFit="1"/>
    </xf>
    <xf numFmtId="0" fontId="53" fillId="0" borderId="211" xfId="80" applyNumberFormat="1" applyFont="1" applyBorder="1" applyAlignment="1">
      <alignment horizontal="center" vertical="center" wrapText="1" shrinkToFit="1"/>
    </xf>
    <xf numFmtId="0" fontId="53" fillId="0" borderId="212" xfId="80" applyNumberFormat="1" applyFont="1" applyBorder="1" applyAlignment="1">
      <alignment horizontal="center" vertical="center" wrapText="1" shrinkToFit="1"/>
    </xf>
    <xf numFmtId="0" fontId="53" fillId="0" borderId="213" xfId="80" applyNumberFormat="1" applyFont="1" applyBorder="1" applyAlignment="1">
      <alignment horizontal="center" vertical="center" wrapText="1" shrinkToFit="1"/>
    </xf>
    <xf numFmtId="0" fontId="53" fillId="0" borderId="0" xfId="80" applyNumberFormat="1" applyFont="1" applyBorder="1" applyAlignment="1">
      <alignment horizontal="center" vertical="center" wrapText="1" shrinkToFit="1"/>
    </xf>
    <xf numFmtId="0" fontId="53" fillId="0" borderId="217" xfId="80" applyNumberFormat="1" applyFont="1" applyBorder="1" applyAlignment="1">
      <alignment horizontal="center" vertical="center" wrapText="1" shrinkToFit="1"/>
    </xf>
    <xf numFmtId="0" fontId="53" fillId="0" borderId="286" xfId="80" applyNumberFormat="1" applyFont="1" applyBorder="1" applyAlignment="1">
      <alignment horizontal="center" vertical="center" wrapText="1" shrinkToFit="1"/>
    </xf>
    <xf numFmtId="0" fontId="53" fillId="0" borderId="215" xfId="80" applyNumberFormat="1" applyFont="1" applyBorder="1" applyAlignment="1">
      <alignment horizontal="center" vertical="center" wrapText="1" shrinkToFit="1"/>
    </xf>
    <xf numFmtId="0" fontId="53" fillId="0" borderId="256" xfId="80" applyNumberFormat="1" applyFont="1" applyBorder="1" applyAlignment="1">
      <alignment horizontal="center" vertical="center" wrapText="1" shrinkToFit="1"/>
    </xf>
    <xf numFmtId="176" fontId="53" fillId="0" borderId="367" xfId="80" applyNumberFormat="1" applyFont="1" applyBorder="1" applyAlignment="1">
      <alignment horizontal="distributed" vertical="center"/>
    </xf>
    <xf numFmtId="176" fontId="53" fillId="0" borderId="368" xfId="80" applyNumberFormat="1" applyFont="1" applyBorder="1" applyAlignment="1">
      <alignment horizontal="distributed" vertical="center"/>
    </xf>
    <xf numFmtId="176" fontId="53" fillId="0" borderId="370" xfId="80" applyNumberFormat="1" applyFont="1" applyBorder="1" applyAlignment="1">
      <alignment horizontal="distributed" vertical="center"/>
    </xf>
    <xf numFmtId="184" fontId="53" fillId="0" borderId="367" xfId="80" applyNumberFormat="1" applyFont="1" applyBorder="1" applyAlignment="1">
      <alignment horizontal="right" vertical="center"/>
    </xf>
    <xf numFmtId="184" fontId="53" fillId="0" borderId="368" xfId="80" applyNumberFormat="1" applyFont="1" applyBorder="1" applyAlignment="1">
      <alignment horizontal="right" vertical="center"/>
    </xf>
    <xf numFmtId="184" fontId="53" fillId="0" borderId="369" xfId="80" applyNumberFormat="1" applyFont="1" applyBorder="1" applyAlignment="1">
      <alignment horizontal="right" vertical="center"/>
    </xf>
    <xf numFmtId="184" fontId="53" fillId="0" borderId="372" xfId="80" applyNumberFormat="1" applyFont="1" applyBorder="1" applyAlignment="1">
      <alignment horizontal="right" vertical="center"/>
    </xf>
    <xf numFmtId="184" fontId="53" fillId="0" borderId="373" xfId="80" applyNumberFormat="1" applyFont="1" applyBorder="1" applyAlignment="1">
      <alignment horizontal="right" vertical="center"/>
    </xf>
    <xf numFmtId="184" fontId="53" fillId="0" borderId="374" xfId="80" applyNumberFormat="1" applyFont="1" applyBorder="1" applyAlignment="1">
      <alignment horizontal="right" vertical="center"/>
    </xf>
    <xf numFmtId="184" fontId="53" fillId="0" borderId="378" xfId="80" applyNumberFormat="1" applyFont="1" applyBorder="1" applyAlignment="1">
      <alignment horizontal="right" vertical="center"/>
    </xf>
    <xf numFmtId="184" fontId="53" fillId="0" borderId="379" xfId="80" applyNumberFormat="1" applyFont="1" applyBorder="1" applyAlignment="1">
      <alignment horizontal="right" vertical="center"/>
    </xf>
    <xf numFmtId="184" fontId="53" fillId="0" borderId="380" xfId="80" applyNumberFormat="1" applyFont="1" applyBorder="1" applyAlignment="1">
      <alignment horizontal="right" vertical="center"/>
    </xf>
    <xf numFmtId="0" fontId="53" fillId="0" borderId="371" xfId="80" applyFont="1" applyBorder="1" applyAlignment="1">
      <alignment horizontal="distributed" vertical="top" justifyLastLine="1"/>
    </xf>
    <xf numFmtId="0" fontId="53" fillId="0" borderId="377" xfId="80" applyFont="1" applyBorder="1" applyAlignment="1">
      <alignment horizontal="distributed" vertical="top" justifyLastLine="1"/>
    </xf>
    <xf numFmtId="0" fontId="53" fillId="0" borderId="383" xfId="80" applyFont="1" applyBorder="1" applyAlignment="1">
      <alignment horizontal="distributed" vertical="top" justifyLastLine="1"/>
    </xf>
    <xf numFmtId="0" fontId="53" fillId="0" borderId="372" xfId="80" applyNumberFormat="1" applyFont="1" applyBorder="1" applyAlignment="1">
      <alignment horizontal="distributed" vertical="center" textRotation="255"/>
    </xf>
    <xf numFmtId="0" fontId="53" fillId="0" borderId="373" xfId="80" applyNumberFormat="1" applyFont="1" applyBorder="1" applyAlignment="1">
      <alignment horizontal="distributed" vertical="center" textRotation="255"/>
    </xf>
    <xf numFmtId="0" fontId="53" fillId="0" borderId="375" xfId="80" applyNumberFormat="1" applyFont="1" applyBorder="1" applyAlignment="1">
      <alignment horizontal="distributed" vertical="center" textRotation="255"/>
    </xf>
    <xf numFmtId="0" fontId="53" fillId="0" borderId="376" xfId="80" applyNumberFormat="1" applyFont="1" applyBorder="1" applyAlignment="1">
      <alignment horizontal="distributed" vertical="center" textRotation="255"/>
    </xf>
    <xf numFmtId="0" fontId="53" fillId="0" borderId="374" xfId="80" applyNumberFormat="1" applyFont="1" applyBorder="1" applyAlignment="1">
      <alignment horizontal="distributed" vertical="center" textRotation="255"/>
    </xf>
    <xf numFmtId="176" fontId="53" fillId="0" borderId="378" xfId="80" applyNumberFormat="1" applyFont="1" applyBorder="1" applyAlignment="1">
      <alignment horizontal="distributed" vertical="center"/>
    </xf>
    <xf numFmtId="176" fontId="53" fillId="0" borderId="379" xfId="80" applyNumberFormat="1" applyFont="1" applyBorder="1" applyAlignment="1">
      <alignment horizontal="distributed" vertical="center"/>
    </xf>
    <xf numFmtId="176" fontId="53" fillId="0" borderId="381" xfId="80" applyNumberFormat="1" applyFont="1" applyBorder="1" applyAlignment="1">
      <alignment horizontal="distributed" vertical="center"/>
    </xf>
    <xf numFmtId="176" fontId="53" fillId="0" borderId="382" xfId="80" applyNumberFormat="1" applyFont="1" applyBorder="1" applyAlignment="1">
      <alignment horizontal="distributed" vertical="center"/>
    </xf>
    <xf numFmtId="176" fontId="53" fillId="0" borderId="380" xfId="80" applyNumberFormat="1" applyFont="1" applyBorder="1" applyAlignment="1">
      <alignment horizontal="distributed" vertical="center"/>
    </xf>
    <xf numFmtId="176" fontId="53" fillId="0" borderId="369" xfId="80" applyNumberFormat="1" applyFont="1" applyBorder="1" applyAlignment="1">
      <alignment horizontal="distributed" vertical="center"/>
    </xf>
    <xf numFmtId="176" fontId="53" fillId="0" borderId="372" xfId="80" applyNumberFormat="1" applyFont="1" applyBorder="1" applyAlignment="1">
      <alignment horizontal="distributed" vertical="center"/>
    </xf>
    <xf numFmtId="176" fontId="53" fillId="0" borderId="373" xfId="80" applyNumberFormat="1" applyFont="1" applyBorder="1" applyAlignment="1">
      <alignment horizontal="distributed" vertical="center"/>
    </xf>
    <xf numFmtId="176" fontId="53" fillId="0" borderId="374" xfId="80" applyNumberFormat="1" applyFont="1" applyBorder="1" applyAlignment="1">
      <alignment horizontal="distributed" vertical="center"/>
    </xf>
    <xf numFmtId="0" fontId="58" fillId="0" borderId="384" xfId="80" applyNumberFormat="1" applyFont="1" applyBorder="1" applyAlignment="1">
      <alignment vertical="center" textRotation="255"/>
    </xf>
    <xf numFmtId="0" fontId="58" fillId="0" borderId="384" xfId="80" applyNumberFormat="1" applyFont="1" applyBorder="1" applyAlignment="1">
      <alignment horizontal="center" vertical="center"/>
    </xf>
    <xf numFmtId="176" fontId="58" fillId="0" borderId="384" xfId="80" applyNumberFormat="1" applyFont="1" applyBorder="1" applyAlignment="1">
      <alignment horizontal="distributed" vertical="center" justifyLastLine="1"/>
    </xf>
    <xf numFmtId="0" fontId="53" fillId="0" borderId="0" xfId="80" applyNumberFormat="1" applyFont="1" applyBorder="1" applyAlignment="1">
      <alignment horizontal="right" vertical="center" shrinkToFit="1"/>
    </xf>
    <xf numFmtId="0" fontId="53" fillId="0" borderId="0" xfId="80" applyNumberFormat="1" applyFont="1" applyBorder="1" applyAlignment="1">
      <alignment horizontal="left"/>
    </xf>
    <xf numFmtId="0" fontId="58" fillId="0" borderId="0" xfId="80" applyNumberFormat="1" applyFont="1" applyBorder="1" applyAlignment="1">
      <alignment horizontal="left" vertical="center"/>
    </xf>
    <xf numFmtId="0" fontId="53" fillId="0" borderId="0" xfId="77" applyFont="1" applyAlignment="1">
      <alignment vertical="center" shrinkToFit="1"/>
    </xf>
    <xf numFmtId="0" fontId="53" fillId="0" borderId="385" xfId="80" applyFont="1" applyFill="1" applyBorder="1" applyAlignment="1">
      <alignment horizontal="distributed" vertical="center" justifyLastLine="1"/>
    </xf>
    <xf numFmtId="0" fontId="53" fillId="0" borderId="386" xfId="80" applyFont="1" applyFill="1" applyBorder="1" applyAlignment="1">
      <alignment horizontal="distributed" vertical="center" justifyLastLine="1"/>
    </xf>
    <xf numFmtId="0" fontId="53" fillId="0" borderId="387" xfId="80" applyFont="1" applyFill="1" applyBorder="1" applyAlignment="1">
      <alignment horizontal="distributed" vertical="center" justifyLastLine="1"/>
    </xf>
    <xf numFmtId="0" fontId="53" fillId="0" borderId="0" xfId="80" applyFont="1" applyFill="1" applyBorder="1" applyAlignment="1">
      <alignment horizontal="distributed" vertical="center" justifyLastLine="1"/>
    </xf>
    <xf numFmtId="0" fontId="16" fillId="0" borderId="0" xfId="77" applyFont="1" applyBorder="1" applyAlignment="1">
      <alignment horizontal="center" vertical="center"/>
    </xf>
    <xf numFmtId="0" fontId="53" fillId="0" borderId="0" xfId="80" applyFont="1" applyFill="1" applyBorder="1" applyAlignment="1">
      <alignment horizontal="center" vertical="center" justifyLastLine="1"/>
    </xf>
    <xf numFmtId="0" fontId="53" fillId="0" borderId="385" xfId="80" applyNumberFormat="1" applyFont="1" applyBorder="1" applyAlignment="1">
      <alignment horizontal="center" vertical="center"/>
    </xf>
    <xf numFmtId="0" fontId="53" fillId="0" borderId="386" xfId="80" applyNumberFormat="1" applyFont="1" applyBorder="1" applyAlignment="1">
      <alignment horizontal="center" vertical="center"/>
    </xf>
    <xf numFmtId="0" fontId="53" fillId="0" borderId="387" xfId="80" applyNumberFormat="1" applyFont="1" applyBorder="1" applyAlignment="1">
      <alignment horizontal="center" vertical="center"/>
    </xf>
    <xf numFmtId="0" fontId="58" fillId="0" borderId="388" xfId="77" applyFont="1" applyBorder="1" applyAlignment="1">
      <alignment horizontal="center" vertical="center"/>
    </xf>
    <xf numFmtId="0" fontId="58" fillId="0" borderId="389" xfId="77" applyFont="1" applyBorder="1" applyAlignment="1">
      <alignment horizontal="center" vertical="center"/>
    </xf>
    <xf numFmtId="0" fontId="58" fillId="0" borderId="390" xfId="77" applyFont="1" applyBorder="1" applyAlignment="1">
      <alignment horizontal="center" vertical="center"/>
    </xf>
    <xf numFmtId="0" fontId="53" fillId="0" borderId="388" xfId="80" applyFont="1" applyFill="1" applyBorder="1" applyAlignment="1">
      <alignment horizontal="center" vertical="center" justifyLastLine="1"/>
    </xf>
    <xf numFmtId="0" fontId="53" fillId="0" borderId="389" xfId="80" applyFont="1" applyFill="1" applyBorder="1" applyAlignment="1">
      <alignment horizontal="center" vertical="center" justifyLastLine="1"/>
    </xf>
    <xf numFmtId="0" fontId="53" fillId="0" borderId="390" xfId="80" applyFont="1" applyFill="1" applyBorder="1" applyAlignment="1">
      <alignment horizontal="center" vertical="center" justifyLastLine="1"/>
    </xf>
    <xf numFmtId="0" fontId="53" fillId="0" borderId="388" xfId="80" applyFont="1" applyFill="1" applyBorder="1" applyAlignment="1">
      <alignment horizontal="center" vertical="center"/>
    </xf>
    <xf numFmtId="0" fontId="53" fillId="0" borderId="389" xfId="80" applyFont="1" applyFill="1" applyBorder="1" applyAlignment="1">
      <alignment horizontal="center" vertical="center"/>
    </xf>
    <xf numFmtId="0" fontId="53" fillId="0" borderId="390" xfId="80" applyFont="1" applyFill="1" applyBorder="1" applyAlignment="1">
      <alignment horizontal="center" vertical="center"/>
    </xf>
    <xf numFmtId="0" fontId="0" fillId="0" borderId="0" xfId="77" applyFont="1" applyBorder="1" applyAlignment="1">
      <alignment horizontal="center" vertical="center"/>
    </xf>
  </cellXfs>
  <cellStyles count="102">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72" xr:uid="{00000000-0005-0000-0000-00001B000000}"/>
    <cellStyle name="パーセント 3" xfId="74" xr:uid="{00000000-0005-0000-0000-00001C000000}"/>
    <cellStyle name="ハイパーリンク" xfId="64" builtinId="8"/>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33" builtinId="6"/>
    <cellStyle name="桁区切り 2" xfId="34" xr:uid="{00000000-0005-0000-0000-000024000000}"/>
    <cellStyle name="桁区切り 2 2" xfId="56" xr:uid="{00000000-0005-0000-0000-000025000000}"/>
    <cellStyle name="桁区切り 3" xfId="53" xr:uid="{00000000-0005-0000-0000-000026000000}"/>
    <cellStyle name="桁区切り 4" xfId="52" xr:uid="{00000000-0005-0000-0000-000027000000}"/>
    <cellStyle name="桁区切り 5" xfId="75" xr:uid="{00000000-0005-0000-0000-000028000000}"/>
    <cellStyle name="桁区切り 5 2" xfId="78" xr:uid="{00000000-0005-0000-0000-000029000000}"/>
    <cellStyle name="桁区切り 6" xfId="81" xr:uid="{21F227D6-4750-4AA2-B52A-8E9152B323CE}"/>
    <cellStyle name="桁区切り 7" xfId="96" xr:uid="{7529E875-4498-4AC0-B96B-7C123A088699}"/>
    <cellStyle name="見出し 1" xfId="35" builtinId="16" customBuiltin="1"/>
    <cellStyle name="見出し 2" xfId="36" builtinId="17" customBuiltin="1"/>
    <cellStyle name="見出し 3" xfId="37" builtinId="18" customBuiltin="1"/>
    <cellStyle name="見出し 4" xfId="38" builtinId="19" customBuiltin="1"/>
    <cellStyle name="集計" xfId="39" builtinId="25" customBuiltin="1"/>
    <cellStyle name="出力" xfId="40" builtinId="21" customBuiltin="1"/>
    <cellStyle name="説明文" xfId="41" builtinId="53" customBuiltin="1"/>
    <cellStyle name="通貨 2" xfId="60" xr:uid="{00000000-0005-0000-0000-000031000000}"/>
    <cellStyle name="通貨 3" xfId="51" xr:uid="{00000000-0005-0000-0000-000032000000}"/>
    <cellStyle name="入力" xfId="42" builtinId="20" customBuiltin="1"/>
    <cellStyle name="標準" xfId="0" builtinId="0"/>
    <cellStyle name="標準 10" xfId="71" xr:uid="{00000000-0005-0000-0000-000035000000}"/>
    <cellStyle name="標準 11" xfId="73" xr:uid="{00000000-0005-0000-0000-000036000000}"/>
    <cellStyle name="標準 12" xfId="77" xr:uid="{00000000-0005-0000-0000-000037000000}"/>
    <cellStyle name="標準 13" xfId="79" xr:uid="{85999F5A-0ED8-4273-97DB-4CF2943E5749}"/>
    <cellStyle name="標準 14" xfId="82" xr:uid="{803B9EEA-85CC-49C5-ACD1-E84F78970B42}"/>
    <cellStyle name="標準 15" xfId="83" xr:uid="{D7041A99-FA59-4B9B-9FF2-37EA4DE23537}"/>
    <cellStyle name="標準 15 2" xfId="99" xr:uid="{86683AB6-F567-4BF5-BA6E-FD6918E0C71F}"/>
    <cellStyle name="標準 16" xfId="63" xr:uid="{00000000-0005-0000-0000-000038000000}"/>
    <cellStyle name="標準 17" xfId="86" xr:uid="{6DD8F125-59D7-4137-81C4-7D8688D0E15B}"/>
    <cellStyle name="標準 18" xfId="87" xr:uid="{F8FFD55B-B694-4A81-B2DC-7562DD1D1C3E}"/>
    <cellStyle name="標準 19" xfId="88" xr:uid="{5990A740-71B8-4CE3-AF4F-34FDDADB15FA}"/>
    <cellStyle name="標準 2" xfId="43" xr:uid="{00000000-0005-0000-0000-000039000000}"/>
    <cellStyle name="標準 2 2" xfId="54" xr:uid="{00000000-0005-0000-0000-00003A000000}"/>
    <cellStyle name="標準 2 2 2" xfId="67" xr:uid="{00000000-0005-0000-0000-00003B000000}"/>
    <cellStyle name="標準 2 3" xfId="68" xr:uid="{00000000-0005-0000-0000-00003C000000}"/>
    <cellStyle name="標準 2 4" xfId="98" xr:uid="{4D564AAD-D25D-42EA-BEEB-F242236040B1}"/>
    <cellStyle name="標準 20" xfId="89" xr:uid="{966B571C-FFD9-467F-837E-2D9D488604CC}"/>
    <cellStyle name="標準 21" xfId="90" xr:uid="{EAE6AB22-941E-4F2E-A88D-5DB241E87018}"/>
    <cellStyle name="標準 22" xfId="91" xr:uid="{DE45A17F-6668-48C1-8948-AF8C90E30F7D}"/>
    <cellStyle name="標準 23" xfId="92" xr:uid="{621D59DB-0C22-4A13-B341-6F9E02584259}"/>
    <cellStyle name="標準 24" xfId="93" xr:uid="{FD1C3571-F4B9-4D41-9517-8FF17F994700}"/>
    <cellStyle name="標準 25" xfId="94" xr:uid="{7BB97F18-9D3A-4851-9AD9-9511564C5157}"/>
    <cellStyle name="標準 26" xfId="95" xr:uid="{C48D9D46-DB3C-4404-B6AC-247C49C8B8EF}"/>
    <cellStyle name="標準 28" xfId="100" xr:uid="{DA2A93F9-255A-43F9-A7AA-26FF7CCF968D}"/>
    <cellStyle name="標準 3" xfId="44" xr:uid="{00000000-0005-0000-0000-00003D000000}"/>
    <cellStyle name="標準 3 2" xfId="55" xr:uid="{00000000-0005-0000-0000-00003E000000}"/>
    <cellStyle name="標準 4" xfId="45" xr:uid="{00000000-0005-0000-0000-00003F000000}"/>
    <cellStyle name="標準 4 2" xfId="57" xr:uid="{00000000-0005-0000-0000-000040000000}"/>
    <cellStyle name="標準 4 3" xfId="97" xr:uid="{658DC18D-FD36-4901-ACF9-8D3CF7274F98}"/>
    <cellStyle name="標準 5" xfId="46" xr:uid="{00000000-0005-0000-0000-000041000000}"/>
    <cellStyle name="標準 5 2" xfId="76" xr:uid="{00000000-0005-0000-0000-000042000000}"/>
    <cellStyle name="標準 6" xfId="65" xr:uid="{00000000-0005-0000-0000-000043000000}"/>
    <cellStyle name="標準 6 2" xfId="85" xr:uid="{280AE854-AD74-4B26-884C-F3173800302A}"/>
    <cellStyle name="標準 7" xfId="66" xr:uid="{00000000-0005-0000-0000-000044000000}"/>
    <cellStyle name="標準 8" xfId="69" xr:uid="{00000000-0005-0000-0000-000045000000}"/>
    <cellStyle name="標準 9" xfId="70" xr:uid="{00000000-0005-0000-0000-000046000000}"/>
    <cellStyle name="標準_006現場代理人等通知書" xfId="49" xr:uid="{00000000-0005-0000-0000-000048000000}"/>
    <cellStyle name="標準_008現場代理人等変更通知書" xfId="50" xr:uid="{00000000-0005-0000-0000-000049000000}"/>
    <cellStyle name="標準_011貸与品借用（返納）書" xfId="59" xr:uid="{00000000-0005-0000-0000-00004A000000}"/>
    <cellStyle name="標準_012支給品受領書" xfId="58" xr:uid="{00000000-0005-0000-0000-00004B000000}"/>
    <cellStyle name="標準_013支給品精算書" xfId="61" xr:uid="{00000000-0005-0000-0000-00004C000000}"/>
    <cellStyle name="標準_015現場発生品調書" xfId="62" xr:uid="{00000000-0005-0000-0000-00004D000000}"/>
    <cellStyle name="標準_028工期延長願" xfId="84" xr:uid="{FBD8AD44-BD7B-4A31-BEEE-AAF030D85261}"/>
    <cellStyle name="標準_契約書等" xfId="80" xr:uid="{2EA1BC4E-1E39-41E7-B3C2-6AFEEE5AE893}"/>
    <cellStyle name="標準_入札（H21年度）" xfId="101" xr:uid="{95B6B62A-A9E5-4AE8-A1AD-01371B7205F6}"/>
    <cellStyle name="標準_不使用理由書" xfId="47" xr:uid="{00000000-0005-0000-0000-00004F000000}"/>
    <cellStyle name="良い" xfId="48" builtinId="26" customBuiltin="1"/>
  </cellStyles>
  <dxfs count="9">
    <dxf>
      <font>
        <condense val="0"/>
        <extend val="0"/>
        <color indexed="9"/>
      </font>
    </dxf>
    <dxf>
      <font>
        <condense val="0"/>
        <extend val="0"/>
        <color indexed="9"/>
      </font>
    </dxf>
    <dxf>
      <font>
        <condense val="0"/>
        <extend val="0"/>
        <color indexed="9"/>
      </font>
    </dxf>
    <dxf>
      <font>
        <b/>
        <i val="0"/>
        <color rgb="FFFF0000"/>
      </font>
    </dxf>
    <dxf>
      <fill>
        <patternFill>
          <bgColor rgb="FF00B0F0"/>
        </patternFill>
      </fill>
    </dxf>
    <dxf>
      <fill>
        <patternFill>
          <bgColor rgb="FFFF66CC"/>
        </patternFill>
      </fill>
    </dxf>
    <dxf>
      <fill>
        <patternFill>
          <bgColor rgb="FFFF66FF"/>
        </patternFill>
      </fill>
    </dxf>
    <dxf>
      <font>
        <condense val="0"/>
        <extend val="0"/>
        <color indexed="9"/>
      </font>
    </dxf>
    <dxf>
      <font>
        <condense val="0"/>
        <extend val="0"/>
        <color indexed="9"/>
      </font>
    </dxf>
  </dxfs>
  <tableStyles count="0" defaultTableStyle="TableStyleMedium9" defaultPivotStyle="PivotStyleLight16"/>
  <colors>
    <mruColors>
      <color rgb="FFE0FFFF"/>
      <color rgb="FFF4FFFF"/>
      <color rgb="FF4BACC6"/>
      <color rgb="FF0000FF"/>
      <color rgb="FFCCFFFF"/>
      <color rgb="FFFFFFCC"/>
      <color rgb="FFFF9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externalLink" Target="externalLinks/externalLink4.xml"/><Relationship Id="rId63"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externalLink" Target="externalLinks/externalLink3.xml"/><Relationship Id="rId62" Type="http://schemas.openxmlformats.org/officeDocument/2006/relationships/externalLink" Target="externalLinks/externalLink1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externalLink" Target="externalLinks/externalLink2.xml"/><Relationship Id="rId58" Type="http://schemas.openxmlformats.org/officeDocument/2006/relationships/externalLink" Target="externalLinks/externalLink7.xml"/><Relationship Id="rId66"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externalLink" Target="externalLinks/externalLink6.xml"/><Relationship Id="rId61" Type="http://schemas.openxmlformats.org/officeDocument/2006/relationships/externalLink" Target="externalLinks/externalLink10.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externalLink" Target="externalLinks/externalLink1.xml"/><Relationship Id="rId60" Type="http://schemas.openxmlformats.org/officeDocument/2006/relationships/externalLink" Target="externalLinks/externalLink9.xml"/><Relationship Id="rId65"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externalLink" Target="externalLinks/externalLink5.xml"/><Relationship Id="rId64"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externalLink" Target="externalLinks/externalLink8.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10.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11.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12.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13.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14.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15.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16.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17.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18.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19.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2.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20.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21.xml.rels><?xml version="1.0" encoding="UTF-8" standalone="yes"?>
<Relationships xmlns="http://schemas.openxmlformats.org/package/2006/relationships"><Relationship Id="rId2" Type="http://schemas.openxmlformats.org/officeDocument/2006/relationships/hyperlink" Target="#&#25552;&#20986;&#26360;&#39006;&#19968;&#35239;!A1"/><Relationship Id="rId1" Type="http://schemas.openxmlformats.org/officeDocument/2006/relationships/image" Target="../media/image2.emf"/></Relationships>
</file>

<file path=xl/drawings/_rels/drawing22.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23.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24.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25.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26.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27.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28.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29.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3.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30.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31.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32.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33.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34.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35.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36.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37.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38.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39.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4.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40.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41.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42.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43.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44.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45.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46.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47.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48.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5.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6.xml.rels><?xml version="1.0" encoding="UTF-8" standalone="yes"?>
<Relationships xmlns="http://schemas.openxmlformats.org/package/2006/relationships"><Relationship Id="rId2" Type="http://schemas.openxmlformats.org/officeDocument/2006/relationships/hyperlink" Target="#&#25552;&#20986;&#26360;&#39006;&#19968;&#35239;!A1"/><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8.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9.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vmlDrawing3.v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twoCellAnchor>
    <xdr:from>
      <xdr:col>43</xdr:col>
      <xdr:colOff>0</xdr:colOff>
      <xdr:row>2</xdr:row>
      <xdr:rowOff>0</xdr:rowOff>
    </xdr:from>
    <xdr:to>
      <xdr:col>51</xdr:col>
      <xdr:colOff>60114</xdr:colOff>
      <xdr:row>4</xdr:row>
      <xdr:rowOff>214117</xdr:rowOff>
    </xdr:to>
    <xdr:sp macro="" textlink="">
      <xdr:nvSpPr>
        <xdr:cNvPr id="2" name="額縁 16">
          <a:hlinkClick xmlns:r="http://schemas.openxmlformats.org/officeDocument/2006/relationships" r:id="rId1"/>
          <a:extLst>
            <a:ext uri="{FF2B5EF4-FFF2-40B4-BE49-F238E27FC236}">
              <a16:creationId xmlns:a16="http://schemas.microsoft.com/office/drawing/2014/main" id="{00000000-0008-0000-0200-000002000000}"/>
            </a:ext>
          </a:extLst>
        </xdr:cNvPr>
        <xdr:cNvSpPr/>
      </xdr:nvSpPr>
      <xdr:spPr>
        <a:xfrm>
          <a:off x="7372350" y="714375"/>
          <a:ext cx="1431714" cy="690367"/>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1400" b="1"/>
            <a:t>一覧に戻る</a:t>
          </a:r>
          <a:endParaRPr kumimoji="1" lang="en-US" altLang="ja-JP" sz="1400" b="1"/>
        </a:p>
      </xdr:txBody>
    </xdr:sp>
    <xdr:clientData fPrintsWithSheet="0"/>
  </xdr:twoCellAnchor>
</xdr:wsDr>
</file>

<file path=xl/drawings/drawing10.xml><?xml version="1.0" encoding="utf-8"?>
<xdr:wsDr xmlns:xdr="http://schemas.openxmlformats.org/drawingml/2006/spreadsheetDrawing" xmlns:a="http://schemas.openxmlformats.org/drawingml/2006/main">
  <xdr:twoCellAnchor>
    <xdr:from>
      <xdr:col>2</xdr:col>
      <xdr:colOff>1257300</xdr:colOff>
      <xdr:row>19</xdr:row>
      <xdr:rowOff>19050</xdr:rowOff>
    </xdr:from>
    <xdr:to>
      <xdr:col>2</xdr:col>
      <xdr:colOff>1257300</xdr:colOff>
      <xdr:row>19</xdr:row>
      <xdr:rowOff>400050</xdr:rowOff>
    </xdr:to>
    <xdr:sp macro="" textlink="">
      <xdr:nvSpPr>
        <xdr:cNvPr id="2" name="Line 1">
          <a:extLst>
            <a:ext uri="{FF2B5EF4-FFF2-40B4-BE49-F238E27FC236}">
              <a16:creationId xmlns:a16="http://schemas.microsoft.com/office/drawing/2014/main" id="{00000000-0008-0000-0B00-000002000000}"/>
            </a:ext>
          </a:extLst>
        </xdr:cNvPr>
        <xdr:cNvSpPr>
          <a:spLocks noChangeShapeType="1"/>
        </xdr:cNvSpPr>
      </xdr:nvSpPr>
      <xdr:spPr bwMode="auto">
        <a:xfrm>
          <a:off x="2057400" y="3276600"/>
          <a:ext cx="0" cy="15240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xdr:col>
      <xdr:colOff>1257300</xdr:colOff>
      <xdr:row>19</xdr:row>
      <xdr:rowOff>209550</xdr:rowOff>
    </xdr:from>
    <xdr:to>
      <xdr:col>3</xdr:col>
      <xdr:colOff>209550</xdr:colOff>
      <xdr:row>19</xdr:row>
      <xdr:rowOff>209550</xdr:rowOff>
    </xdr:to>
    <xdr:sp macro="" textlink="">
      <xdr:nvSpPr>
        <xdr:cNvPr id="3" name="Line 2">
          <a:extLst>
            <a:ext uri="{FF2B5EF4-FFF2-40B4-BE49-F238E27FC236}">
              <a16:creationId xmlns:a16="http://schemas.microsoft.com/office/drawing/2014/main" id="{00000000-0008-0000-0B00-000003000000}"/>
            </a:ext>
          </a:extLst>
        </xdr:cNvPr>
        <xdr:cNvSpPr>
          <a:spLocks noChangeShapeType="1"/>
        </xdr:cNvSpPr>
      </xdr:nvSpPr>
      <xdr:spPr bwMode="auto">
        <a:xfrm>
          <a:off x="2057400" y="3429000"/>
          <a:ext cx="2095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209550</xdr:colOff>
      <xdr:row>16</xdr:row>
      <xdr:rowOff>19050</xdr:rowOff>
    </xdr:from>
    <xdr:to>
      <xdr:col>3</xdr:col>
      <xdr:colOff>209550</xdr:colOff>
      <xdr:row>19</xdr:row>
      <xdr:rowOff>228600</xdr:rowOff>
    </xdr:to>
    <xdr:sp macro="" textlink="">
      <xdr:nvSpPr>
        <xdr:cNvPr id="4" name="Line 3">
          <a:extLst>
            <a:ext uri="{FF2B5EF4-FFF2-40B4-BE49-F238E27FC236}">
              <a16:creationId xmlns:a16="http://schemas.microsoft.com/office/drawing/2014/main" id="{00000000-0008-0000-0B00-000004000000}"/>
            </a:ext>
          </a:extLst>
        </xdr:cNvPr>
        <xdr:cNvSpPr>
          <a:spLocks noChangeShapeType="1"/>
        </xdr:cNvSpPr>
      </xdr:nvSpPr>
      <xdr:spPr bwMode="auto">
        <a:xfrm>
          <a:off x="2266950" y="2762250"/>
          <a:ext cx="0" cy="66675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228600</xdr:colOff>
      <xdr:row>16</xdr:row>
      <xdr:rowOff>0</xdr:rowOff>
    </xdr:from>
    <xdr:to>
      <xdr:col>3</xdr:col>
      <xdr:colOff>361950</xdr:colOff>
      <xdr:row>16</xdr:row>
      <xdr:rowOff>0</xdr:rowOff>
    </xdr:to>
    <xdr:sp macro="" textlink="">
      <xdr:nvSpPr>
        <xdr:cNvPr id="5" name="Line 4">
          <a:extLst>
            <a:ext uri="{FF2B5EF4-FFF2-40B4-BE49-F238E27FC236}">
              <a16:creationId xmlns:a16="http://schemas.microsoft.com/office/drawing/2014/main" id="{00000000-0008-0000-0B00-000005000000}"/>
            </a:ext>
          </a:extLst>
        </xdr:cNvPr>
        <xdr:cNvSpPr>
          <a:spLocks noChangeShapeType="1"/>
        </xdr:cNvSpPr>
      </xdr:nvSpPr>
      <xdr:spPr bwMode="auto">
        <a:xfrm>
          <a:off x="2286000" y="2743200"/>
          <a:ext cx="1333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200025</xdr:colOff>
      <xdr:row>18</xdr:row>
      <xdr:rowOff>200025</xdr:rowOff>
    </xdr:from>
    <xdr:to>
      <xdr:col>5</xdr:col>
      <xdr:colOff>342900</xdr:colOff>
      <xdr:row>18</xdr:row>
      <xdr:rowOff>200025</xdr:rowOff>
    </xdr:to>
    <xdr:sp macro="" textlink="">
      <xdr:nvSpPr>
        <xdr:cNvPr id="6" name="Line 6">
          <a:extLst>
            <a:ext uri="{FF2B5EF4-FFF2-40B4-BE49-F238E27FC236}">
              <a16:creationId xmlns:a16="http://schemas.microsoft.com/office/drawing/2014/main" id="{00000000-0008-0000-0B00-000006000000}"/>
            </a:ext>
          </a:extLst>
        </xdr:cNvPr>
        <xdr:cNvSpPr>
          <a:spLocks noChangeShapeType="1"/>
        </xdr:cNvSpPr>
      </xdr:nvSpPr>
      <xdr:spPr bwMode="auto">
        <a:xfrm>
          <a:off x="2257425" y="3257550"/>
          <a:ext cx="151447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190500</xdr:colOff>
      <xdr:row>10</xdr:row>
      <xdr:rowOff>219075</xdr:rowOff>
    </xdr:from>
    <xdr:to>
      <xdr:col>5</xdr:col>
      <xdr:colOff>342900</xdr:colOff>
      <xdr:row>10</xdr:row>
      <xdr:rowOff>219075</xdr:rowOff>
    </xdr:to>
    <xdr:sp macro="" textlink="">
      <xdr:nvSpPr>
        <xdr:cNvPr id="7" name="Line 7">
          <a:extLst>
            <a:ext uri="{FF2B5EF4-FFF2-40B4-BE49-F238E27FC236}">
              <a16:creationId xmlns:a16="http://schemas.microsoft.com/office/drawing/2014/main" id="{00000000-0008-0000-0B00-000007000000}"/>
            </a:ext>
          </a:extLst>
        </xdr:cNvPr>
        <xdr:cNvSpPr>
          <a:spLocks noChangeShapeType="1"/>
        </xdr:cNvSpPr>
      </xdr:nvSpPr>
      <xdr:spPr bwMode="auto">
        <a:xfrm flipV="1">
          <a:off x="3619500" y="1885950"/>
          <a:ext cx="1524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228600</xdr:colOff>
      <xdr:row>25</xdr:row>
      <xdr:rowOff>200025</xdr:rowOff>
    </xdr:from>
    <xdr:to>
      <xdr:col>5</xdr:col>
      <xdr:colOff>342900</xdr:colOff>
      <xdr:row>25</xdr:row>
      <xdr:rowOff>200025</xdr:rowOff>
    </xdr:to>
    <xdr:sp macro="" textlink="">
      <xdr:nvSpPr>
        <xdr:cNvPr id="8" name="Line 8">
          <a:extLst>
            <a:ext uri="{FF2B5EF4-FFF2-40B4-BE49-F238E27FC236}">
              <a16:creationId xmlns:a16="http://schemas.microsoft.com/office/drawing/2014/main" id="{00000000-0008-0000-0B00-000008000000}"/>
            </a:ext>
          </a:extLst>
        </xdr:cNvPr>
        <xdr:cNvSpPr>
          <a:spLocks noChangeShapeType="1"/>
        </xdr:cNvSpPr>
      </xdr:nvSpPr>
      <xdr:spPr bwMode="auto">
        <a:xfrm>
          <a:off x="3657600" y="4457700"/>
          <a:ext cx="1143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180975</xdr:colOff>
      <xdr:row>32</xdr:row>
      <xdr:rowOff>219075</xdr:rowOff>
    </xdr:from>
    <xdr:to>
      <xdr:col>6</xdr:col>
      <xdr:colOff>0</xdr:colOff>
      <xdr:row>32</xdr:row>
      <xdr:rowOff>219075</xdr:rowOff>
    </xdr:to>
    <xdr:sp macro="" textlink="">
      <xdr:nvSpPr>
        <xdr:cNvPr id="9" name="Line 9">
          <a:extLst>
            <a:ext uri="{FF2B5EF4-FFF2-40B4-BE49-F238E27FC236}">
              <a16:creationId xmlns:a16="http://schemas.microsoft.com/office/drawing/2014/main" id="{00000000-0008-0000-0B00-000009000000}"/>
            </a:ext>
          </a:extLst>
        </xdr:cNvPr>
        <xdr:cNvSpPr>
          <a:spLocks noChangeShapeType="1"/>
        </xdr:cNvSpPr>
      </xdr:nvSpPr>
      <xdr:spPr bwMode="auto">
        <a:xfrm>
          <a:off x="3609975" y="5657850"/>
          <a:ext cx="5048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190500</xdr:colOff>
      <xdr:row>10</xdr:row>
      <xdr:rowOff>247650</xdr:rowOff>
    </xdr:from>
    <xdr:to>
      <xdr:col>5</xdr:col>
      <xdr:colOff>190500</xdr:colOff>
      <xdr:row>32</xdr:row>
      <xdr:rowOff>247650</xdr:rowOff>
    </xdr:to>
    <xdr:sp macro="" textlink="">
      <xdr:nvSpPr>
        <xdr:cNvPr id="10" name="Line 10">
          <a:extLst>
            <a:ext uri="{FF2B5EF4-FFF2-40B4-BE49-F238E27FC236}">
              <a16:creationId xmlns:a16="http://schemas.microsoft.com/office/drawing/2014/main" id="{00000000-0008-0000-0B00-00000A000000}"/>
            </a:ext>
          </a:extLst>
        </xdr:cNvPr>
        <xdr:cNvSpPr>
          <a:spLocks noChangeShapeType="1"/>
        </xdr:cNvSpPr>
      </xdr:nvSpPr>
      <xdr:spPr bwMode="auto">
        <a:xfrm>
          <a:off x="3619500" y="1885950"/>
          <a:ext cx="0" cy="377190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3</xdr:row>
      <xdr:rowOff>0</xdr:rowOff>
    </xdr:from>
    <xdr:to>
      <xdr:col>32</xdr:col>
      <xdr:colOff>54066</xdr:colOff>
      <xdr:row>5</xdr:row>
      <xdr:rowOff>197486</xdr:rowOff>
    </xdr:to>
    <xdr:sp macro="" textlink="">
      <xdr:nvSpPr>
        <xdr:cNvPr id="11" name="額縁 16">
          <a:hlinkClick xmlns:r="http://schemas.openxmlformats.org/officeDocument/2006/relationships" r:id="rId1"/>
          <a:extLst>
            <a:ext uri="{FF2B5EF4-FFF2-40B4-BE49-F238E27FC236}">
              <a16:creationId xmlns:a16="http://schemas.microsoft.com/office/drawing/2014/main" id="{00000000-0008-0000-0B00-00000B000000}"/>
            </a:ext>
          </a:extLst>
        </xdr:cNvPr>
        <xdr:cNvSpPr/>
      </xdr:nvSpPr>
      <xdr:spPr>
        <a:xfrm>
          <a:off x="20410714" y="857250"/>
          <a:ext cx="1414781" cy="70095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1400" b="1"/>
            <a:t>一覧に戻る</a:t>
          </a:r>
          <a:endParaRPr kumimoji="1" lang="en-US" altLang="ja-JP" sz="1400" b="1"/>
        </a:p>
      </xdr:txBody>
    </xdr:sp>
    <xdr:clientData fPrintsWithSheet="0"/>
  </xdr:twoCellAnchor>
</xdr:wsDr>
</file>

<file path=xl/drawings/drawing11.xml><?xml version="1.0" encoding="utf-8"?>
<xdr:wsDr xmlns:xdr="http://schemas.openxmlformats.org/drawingml/2006/spreadsheetDrawing" xmlns:a="http://schemas.openxmlformats.org/drawingml/2006/main">
  <xdr:twoCellAnchor>
    <xdr:from>
      <xdr:col>41</xdr:col>
      <xdr:colOff>1415143</xdr:colOff>
      <xdr:row>49</xdr:row>
      <xdr:rowOff>122464</xdr:rowOff>
    </xdr:from>
    <xdr:to>
      <xdr:col>82</xdr:col>
      <xdr:colOff>44852</xdr:colOff>
      <xdr:row>63</xdr:row>
      <xdr:rowOff>133270</xdr:rowOff>
    </xdr:to>
    <xdr:sp macro="" textlink="">
      <xdr:nvSpPr>
        <xdr:cNvPr id="2" name="Text Box 4">
          <a:extLst>
            <a:ext uri="{FF2B5EF4-FFF2-40B4-BE49-F238E27FC236}">
              <a16:creationId xmlns:a16="http://schemas.microsoft.com/office/drawing/2014/main" id="{00000000-0008-0000-0C00-000002000000}"/>
            </a:ext>
          </a:extLst>
        </xdr:cNvPr>
        <xdr:cNvSpPr txBox="1">
          <a:spLocks noChangeArrowheads="1"/>
        </xdr:cNvSpPr>
      </xdr:nvSpPr>
      <xdr:spPr bwMode="auto">
        <a:xfrm>
          <a:off x="7196818" y="8523514"/>
          <a:ext cx="6906934" cy="2411106"/>
        </a:xfrm>
        <a:prstGeom prst="rect">
          <a:avLst/>
        </a:prstGeom>
        <a:solidFill>
          <a:srgbClr val="FFFFFF"/>
        </a:solidFill>
        <a:ln w="9525">
          <a:solidFill>
            <a:srgbClr val="000000"/>
          </a:solidFill>
          <a:prstDash val="dash"/>
          <a:miter lim="800000"/>
          <a:headEnd/>
          <a:tailEnd/>
        </a:ln>
      </xdr:spPr>
      <xdr:txBody>
        <a:bodyPr vertOverflow="clip" wrap="square" lIns="27432" tIns="18288" rIns="0" bIns="18288" anchor="ctr" upright="1"/>
        <a:lstStyle/>
        <a:p>
          <a:pPr indent="-457200" algn="l"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施工体制台帳の添付書類（建設業法施行規則第１４条の２第２項）</a:t>
          </a:r>
          <a:endParaRPr lang="en-US" altLang="ja-JP" sz="1100" b="0" i="0" u="none" strike="noStrike" baseline="0">
            <a:solidFill>
              <a:srgbClr val="000000"/>
            </a:solidFill>
            <a:latin typeface="ＭＳ Ｐゴシック"/>
            <a:ea typeface="ＭＳ Ｐゴシック"/>
          </a:endParaRPr>
        </a:p>
        <a:p>
          <a:pPr indent="-457200" algn="l" rtl="0">
            <a:lnSpc>
              <a:spcPts val="1300"/>
            </a:lnSpc>
            <a:defRPr sz="1000"/>
          </a:pPr>
          <a:endParaRPr lang="ja-JP" altLang="en-US" sz="1100" b="0" i="0" u="none" strike="noStrike" baseline="0">
            <a:solidFill>
              <a:srgbClr val="000000"/>
            </a:solidFill>
            <a:latin typeface="ＭＳ Ｐゴシック"/>
            <a:ea typeface="ＭＳ Ｐゴシック"/>
          </a:endParaRPr>
        </a:p>
        <a:p>
          <a:pPr indent="-457200" algn="l" rtl="0">
            <a:lnSpc>
              <a:spcPts val="1300"/>
            </a:lnSpc>
            <a:defRPr sz="1000"/>
          </a:pPr>
          <a:r>
            <a:rPr lang="ja-JP" altLang="en-US" sz="1100" b="0" i="0" u="none" strike="noStrike" baseline="0">
              <a:solidFill>
                <a:srgbClr val="000000"/>
              </a:solidFill>
              <a:latin typeface="ＭＳ Ｐゴシック"/>
              <a:ea typeface="ＭＳ Ｐゴシック"/>
            </a:rPr>
            <a:t>・発注者と作成建設業者の請負契約及び作成建設業者と下請負人の下請契約に係る当初契約及び変更契約の契約書面の写し（公共工事以外の建設工事について締結されるものに係るものは、請負代金の額に係る部分を除く）</a:t>
          </a:r>
        </a:p>
        <a:p>
          <a:pPr indent="-457200" algn="l" rtl="0">
            <a:lnSpc>
              <a:spcPts val="1100"/>
            </a:lnSpc>
            <a:defRPr sz="1000"/>
          </a:pPr>
          <a:r>
            <a:rPr lang="ja-JP" altLang="en-US" sz="1100" b="0" i="0" u="none" strike="noStrike" baseline="0">
              <a:solidFill>
                <a:srgbClr val="000000"/>
              </a:solidFill>
              <a:latin typeface="ＭＳ Ｐゴシック"/>
              <a:ea typeface="ＭＳ Ｐゴシック"/>
            </a:rPr>
            <a:t>・主任技術者又は監理技術者が主任技術者資格又は監理技術者資格を有する事を証する書面及び当該主任技術者又は監理技術者が作成建設業者に雇用期間を特に限定することなく雇用されている者であることを証する書面又はこれらの写し</a:t>
          </a:r>
        </a:p>
        <a:p>
          <a:pPr indent="-457200" algn="l" rtl="0">
            <a:lnSpc>
              <a:spcPts val="1000"/>
            </a:lnSpc>
            <a:defRPr sz="1000"/>
          </a:pPr>
          <a:r>
            <a:rPr lang="ja-JP" altLang="en-US" sz="1100" b="0" i="0" u="none" strike="noStrike" baseline="0">
              <a:solidFill>
                <a:srgbClr val="000000"/>
              </a:solidFill>
              <a:latin typeface="ＭＳ Ｐゴシック"/>
              <a:ea typeface="ＭＳ Ｐゴシック"/>
            </a:rPr>
            <a:t>・専門技術者をおく場合は、その者が主任技術者資格を有することを証する書面及びその者が作成建設業者に雇用期間を特に限定することなく雇用されている者であることを証する書面又はこれらの写し</a:t>
          </a:r>
        </a:p>
      </xdr:txBody>
    </xdr:sp>
    <xdr:clientData/>
  </xdr:twoCellAnchor>
  <xdr:twoCellAnchor>
    <xdr:from>
      <xdr:col>84</xdr:col>
      <xdr:colOff>0</xdr:colOff>
      <xdr:row>5</xdr:row>
      <xdr:rowOff>0</xdr:rowOff>
    </xdr:from>
    <xdr:to>
      <xdr:col>92</xdr:col>
      <xdr:colOff>43181</xdr:colOff>
      <xdr:row>9</xdr:row>
      <xdr:rowOff>15150</xdr:rowOff>
    </xdr:to>
    <xdr:sp macro="" textlink="">
      <xdr:nvSpPr>
        <xdr:cNvPr id="3" name="額縁 16">
          <a:hlinkClick xmlns:r="http://schemas.openxmlformats.org/officeDocument/2006/relationships" r:id="rId1"/>
          <a:extLst>
            <a:ext uri="{FF2B5EF4-FFF2-40B4-BE49-F238E27FC236}">
              <a16:creationId xmlns:a16="http://schemas.microsoft.com/office/drawing/2014/main" id="{00000000-0008-0000-0C00-000003000000}"/>
            </a:ext>
          </a:extLst>
        </xdr:cNvPr>
        <xdr:cNvSpPr/>
      </xdr:nvSpPr>
      <xdr:spPr>
        <a:xfrm>
          <a:off x="14992350" y="857250"/>
          <a:ext cx="1414781" cy="70095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1400" b="1"/>
            <a:t>一覧に戻る</a:t>
          </a:r>
          <a:endParaRPr kumimoji="1" lang="en-US" altLang="ja-JP" sz="1400" b="1"/>
        </a:p>
      </xdr:txBody>
    </xdr:sp>
    <xdr:clientData fPrintsWithSheet="0"/>
  </xdr:twoCellAnchor>
</xdr:wsDr>
</file>

<file path=xl/drawings/drawing12.xml><?xml version="1.0" encoding="utf-8"?>
<xdr:wsDr xmlns:xdr="http://schemas.openxmlformats.org/drawingml/2006/spreadsheetDrawing" xmlns:a="http://schemas.openxmlformats.org/drawingml/2006/main">
  <xdr:twoCellAnchor>
    <xdr:from>
      <xdr:col>42</xdr:col>
      <xdr:colOff>1270000</xdr:colOff>
      <xdr:row>51</xdr:row>
      <xdr:rowOff>0</xdr:rowOff>
    </xdr:from>
    <xdr:to>
      <xdr:col>82</xdr:col>
      <xdr:colOff>91515</xdr:colOff>
      <xdr:row>58</xdr:row>
      <xdr:rowOff>126254</xdr:rowOff>
    </xdr:to>
    <xdr:sp macro="" textlink="">
      <xdr:nvSpPr>
        <xdr:cNvPr id="2" name="Text Box 1">
          <a:extLst>
            <a:ext uri="{FF2B5EF4-FFF2-40B4-BE49-F238E27FC236}">
              <a16:creationId xmlns:a16="http://schemas.microsoft.com/office/drawing/2014/main" id="{00000000-0008-0000-0D00-000002000000}"/>
            </a:ext>
          </a:extLst>
        </xdr:cNvPr>
        <xdr:cNvSpPr txBox="1">
          <a:spLocks noChangeArrowheads="1"/>
        </xdr:cNvSpPr>
      </xdr:nvSpPr>
      <xdr:spPr bwMode="auto">
        <a:xfrm>
          <a:off x="7375525" y="8743950"/>
          <a:ext cx="6774890" cy="1326404"/>
        </a:xfrm>
        <a:prstGeom prst="rect">
          <a:avLst/>
        </a:prstGeom>
        <a:solidFill>
          <a:srgbClr val="FFFFFF"/>
        </a:solidFill>
        <a:ln w="9525">
          <a:solidFill>
            <a:srgbClr val="000000"/>
          </a:solidFill>
          <a:prstDash val="dash"/>
          <a:miter lim="800000"/>
          <a:headEnd/>
          <a:tailEnd/>
        </a:ln>
      </xdr:spPr>
      <xdr:txBody>
        <a:bodyPr vertOverflow="clip" wrap="square" lIns="27432" tIns="18288" rIns="0" bIns="18288" anchor="ctr" upright="1"/>
        <a:lstStyle/>
        <a:p>
          <a:pPr algn="l"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再下請通知書の添付書類（建設業法施行規則第１４条の４第３項）</a:t>
          </a:r>
        </a:p>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・再下請通知人が再下請人と締結した当初契約及び変更契約の契約書面の写し（公共工事以外の建設工事について締結されるものに係るものは、請負代金の額に係る部分を除く）</a:t>
          </a:r>
        </a:p>
      </xdr:txBody>
    </xdr:sp>
    <xdr:clientData/>
  </xdr:twoCellAnchor>
  <xdr:twoCellAnchor>
    <xdr:from>
      <xdr:col>88</xdr:col>
      <xdr:colOff>0</xdr:colOff>
      <xdr:row>6</xdr:row>
      <xdr:rowOff>0</xdr:rowOff>
    </xdr:from>
    <xdr:to>
      <xdr:col>96</xdr:col>
      <xdr:colOff>70076</xdr:colOff>
      <xdr:row>10</xdr:row>
      <xdr:rowOff>28597</xdr:rowOff>
    </xdr:to>
    <xdr:sp macro="" textlink="">
      <xdr:nvSpPr>
        <xdr:cNvPr id="3" name="額縁 16">
          <a:hlinkClick xmlns:r="http://schemas.openxmlformats.org/officeDocument/2006/relationships" r:id="rId1"/>
          <a:extLst>
            <a:ext uri="{FF2B5EF4-FFF2-40B4-BE49-F238E27FC236}">
              <a16:creationId xmlns:a16="http://schemas.microsoft.com/office/drawing/2014/main" id="{00000000-0008-0000-0D00-000003000000}"/>
            </a:ext>
          </a:extLst>
        </xdr:cNvPr>
        <xdr:cNvSpPr/>
      </xdr:nvSpPr>
      <xdr:spPr>
        <a:xfrm>
          <a:off x="15374471" y="885265"/>
          <a:ext cx="1414781" cy="70095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1400" b="1"/>
            <a:t>一覧に戻る</a:t>
          </a:r>
          <a:endParaRPr kumimoji="1" lang="en-US" altLang="ja-JP" sz="1400" b="1"/>
        </a:p>
      </xdr:txBody>
    </xdr:sp>
    <xdr:clientData fPrintsWithSheet="0"/>
  </xdr:twoCellAnchor>
</xdr:wsDr>
</file>

<file path=xl/drawings/drawing13.xml><?xml version="1.0" encoding="utf-8"?>
<xdr:wsDr xmlns:xdr="http://schemas.openxmlformats.org/drawingml/2006/spreadsheetDrawing" xmlns:a="http://schemas.openxmlformats.org/drawingml/2006/main">
  <xdr:twoCellAnchor>
    <xdr:from>
      <xdr:col>3</xdr:col>
      <xdr:colOff>228600</xdr:colOff>
      <xdr:row>15</xdr:row>
      <xdr:rowOff>0</xdr:rowOff>
    </xdr:from>
    <xdr:to>
      <xdr:col>3</xdr:col>
      <xdr:colOff>361950</xdr:colOff>
      <xdr:row>15</xdr:row>
      <xdr:rowOff>0</xdr:rowOff>
    </xdr:to>
    <xdr:sp macro="" textlink="">
      <xdr:nvSpPr>
        <xdr:cNvPr id="2" name="Line 4">
          <a:extLst>
            <a:ext uri="{FF2B5EF4-FFF2-40B4-BE49-F238E27FC236}">
              <a16:creationId xmlns:a16="http://schemas.microsoft.com/office/drawing/2014/main" id="{00000000-0008-0000-0E00-000002000000}"/>
            </a:ext>
          </a:extLst>
        </xdr:cNvPr>
        <xdr:cNvSpPr>
          <a:spLocks noChangeShapeType="1"/>
        </xdr:cNvSpPr>
      </xdr:nvSpPr>
      <xdr:spPr bwMode="auto">
        <a:xfrm>
          <a:off x="1438275" y="2800350"/>
          <a:ext cx="1333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228600</xdr:colOff>
      <xdr:row>18</xdr:row>
      <xdr:rowOff>381000</xdr:rowOff>
    </xdr:from>
    <xdr:to>
      <xdr:col>6</xdr:col>
      <xdr:colOff>19050</xdr:colOff>
      <xdr:row>18</xdr:row>
      <xdr:rowOff>381000</xdr:rowOff>
    </xdr:to>
    <xdr:sp macro="" textlink="">
      <xdr:nvSpPr>
        <xdr:cNvPr id="3" name="Line 6">
          <a:extLst>
            <a:ext uri="{FF2B5EF4-FFF2-40B4-BE49-F238E27FC236}">
              <a16:creationId xmlns:a16="http://schemas.microsoft.com/office/drawing/2014/main" id="{00000000-0008-0000-0E00-000003000000}"/>
            </a:ext>
          </a:extLst>
        </xdr:cNvPr>
        <xdr:cNvSpPr>
          <a:spLocks noChangeShapeType="1"/>
        </xdr:cNvSpPr>
      </xdr:nvSpPr>
      <xdr:spPr bwMode="auto">
        <a:xfrm>
          <a:off x="1438275" y="3295650"/>
          <a:ext cx="8477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190500</xdr:colOff>
      <xdr:row>8</xdr:row>
      <xdr:rowOff>371475</xdr:rowOff>
    </xdr:from>
    <xdr:to>
      <xdr:col>5</xdr:col>
      <xdr:colOff>342900</xdr:colOff>
      <xdr:row>8</xdr:row>
      <xdr:rowOff>371475</xdr:rowOff>
    </xdr:to>
    <xdr:sp macro="" textlink="">
      <xdr:nvSpPr>
        <xdr:cNvPr id="4" name="Line 7">
          <a:extLst>
            <a:ext uri="{FF2B5EF4-FFF2-40B4-BE49-F238E27FC236}">
              <a16:creationId xmlns:a16="http://schemas.microsoft.com/office/drawing/2014/main" id="{00000000-0008-0000-0E00-000004000000}"/>
            </a:ext>
          </a:extLst>
        </xdr:cNvPr>
        <xdr:cNvSpPr>
          <a:spLocks noChangeShapeType="1"/>
        </xdr:cNvSpPr>
      </xdr:nvSpPr>
      <xdr:spPr bwMode="auto">
        <a:xfrm flipV="1">
          <a:off x="2257425" y="1981200"/>
          <a:ext cx="95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219075</xdr:colOff>
      <xdr:row>29</xdr:row>
      <xdr:rowOff>19050</xdr:rowOff>
    </xdr:from>
    <xdr:to>
      <xdr:col>5</xdr:col>
      <xdr:colOff>333375</xdr:colOff>
      <xdr:row>29</xdr:row>
      <xdr:rowOff>19050</xdr:rowOff>
    </xdr:to>
    <xdr:sp macro="" textlink="">
      <xdr:nvSpPr>
        <xdr:cNvPr id="5" name="Line 8">
          <a:extLst>
            <a:ext uri="{FF2B5EF4-FFF2-40B4-BE49-F238E27FC236}">
              <a16:creationId xmlns:a16="http://schemas.microsoft.com/office/drawing/2014/main" id="{00000000-0008-0000-0E00-000005000000}"/>
            </a:ext>
          </a:extLst>
        </xdr:cNvPr>
        <xdr:cNvSpPr>
          <a:spLocks noChangeShapeType="1"/>
        </xdr:cNvSpPr>
      </xdr:nvSpPr>
      <xdr:spPr bwMode="auto">
        <a:xfrm>
          <a:off x="2266950" y="4552950"/>
          <a:ext cx="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xdr:col>
      <xdr:colOff>1257300</xdr:colOff>
      <xdr:row>16</xdr:row>
      <xdr:rowOff>209550</xdr:rowOff>
    </xdr:from>
    <xdr:to>
      <xdr:col>3</xdr:col>
      <xdr:colOff>209550</xdr:colOff>
      <xdr:row>16</xdr:row>
      <xdr:rowOff>209550</xdr:rowOff>
    </xdr:to>
    <xdr:sp macro="" textlink="">
      <xdr:nvSpPr>
        <xdr:cNvPr id="6" name="Line 2">
          <a:extLst>
            <a:ext uri="{FF2B5EF4-FFF2-40B4-BE49-F238E27FC236}">
              <a16:creationId xmlns:a16="http://schemas.microsoft.com/office/drawing/2014/main" id="{00000000-0008-0000-0E00-000006000000}"/>
            </a:ext>
          </a:extLst>
        </xdr:cNvPr>
        <xdr:cNvSpPr>
          <a:spLocks noChangeShapeType="1"/>
        </xdr:cNvSpPr>
      </xdr:nvSpPr>
      <xdr:spPr bwMode="auto">
        <a:xfrm>
          <a:off x="1209675" y="3048000"/>
          <a:ext cx="2095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190500</xdr:colOff>
      <xdr:row>10</xdr:row>
      <xdr:rowOff>371475</xdr:rowOff>
    </xdr:from>
    <xdr:to>
      <xdr:col>5</xdr:col>
      <xdr:colOff>342900</xdr:colOff>
      <xdr:row>10</xdr:row>
      <xdr:rowOff>371475</xdr:rowOff>
    </xdr:to>
    <xdr:sp macro="" textlink="">
      <xdr:nvSpPr>
        <xdr:cNvPr id="7" name="Line 7">
          <a:extLst>
            <a:ext uri="{FF2B5EF4-FFF2-40B4-BE49-F238E27FC236}">
              <a16:creationId xmlns:a16="http://schemas.microsoft.com/office/drawing/2014/main" id="{00000000-0008-0000-0E00-000007000000}"/>
            </a:ext>
          </a:extLst>
        </xdr:cNvPr>
        <xdr:cNvSpPr>
          <a:spLocks noChangeShapeType="1"/>
        </xdr:cNvSpPr>
      </xdr:nvSpPr>
      <xdr:spPr bwMode="auto">
        <a:xfrm flipV="1">
          <a:off x="2257425" y="2228850"/>
          <a:ext cx="95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219075</xdr:colOff>
      <xdr:row>37</xdr:row>
      <xdr:rowOff>19050</xdr:rowOff>
    </xdr:from>
    <xdr:to>
      <xdr:col>5</xdr:col>
      <xdr:colOff>333375</xdr:colOff>
      <xdr:row>37</xdr:row>
      <xdr:rowOff>19050</xdr:rowOff>
    </xdr:to>
    <xdr:sp macro="" textlink="">
      <xdr:nvSpPr>
        <xdr:cNvPr id="8" name="Line 8">
          <a:extLst>
            <a:ext uri="{FF2B5EF4-FFF2-40B4-BE49-F238E27FC236}">
              <a16:creationId xmlns:a16="http://schemas.microsoft.com/office/drawing/2014/main" id="{00000000-0008-0000-0E00-000008000000}"/>
            </a:ext>
          </a:extLst>
        </xdr:cNvPr>
        <xdr:cNvSpPr>
          <a:spLocks noChangeShapeType="1"/>
        </xdr:cNvSpPr>
      </xdr:nvSpPr>
      <xdr:spPr bwMode="auto">
        <a:xfrm>
          <a:off x="2266950" y="5543550"/>
          <a:ext cx="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11</xdr:col>
      <xdr:colOff>0</xdr:colOff>
      <xdr:row>37</xdr:row>
      <xdr:rowOff>0</xdr:rowOff>
    </xdr:from>
    <xdr:to>
      <xdr:col>12</xdr:col>
      <xdr:colOff>290466</xdr:colOff>
      <xdr:row>37</xdr:row>
      <xdr:rowOff>0</xdr:rowOff>
    </xdr:to>
    <xdr:sp macro="" textlink="">
      <xdr:nvSpPr>
        <xdr:cNvPr id="9" name="Line 2">
          <a:extLst>
            <a:ext uri="{FF2B5EF4-FFF2-40B4-BE49-F238E27FC236}">
              <a16:creationId xmlns:a16="http://schemas.microsoft.com/office/drawing/2014/main" id="{00000000-0008-0000-0E00-000009000000}"/>
            </a:ext>
          </a:extLst>
        </xdr:cNvPr>
        <xdr:cNvSpPr>
          <a:spLocks noChangeShapeType="1"/>
        </xdr:cNvSpPr>
      </xdr:nvSpPr>
      <xdr:spPr bwMode="auto">
        <a:xfrm>
          <a:off x="4029075" y="5524500"/>
          <a:ext cx="795291"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21</xdr:col>
      <xdr:colOff>326571</xdr:colOff>
      <xdr:row>1</xdr:row>
      <xdr:rowOff>122464</xdr:rowOff>
    </xdr:from>
    <xdr:to>
      <xdr:col>23</xdr:col>
      <xdr:colOff>299357</xdr:colOff>
      <xdr:row>3</xdr:row>
      <xdr:rowOff>194582</xdr:rowOff>
    </xdr:to>
    <xdr:sp macro="" textlink="">
      <xdr:nvSpPr>
        <xdr:cNvPr id="10" name="額縁 9">
          <a:hlinkClick xmlns:r="http://schemas.openxmlformats.org/officeDocument/2006/relationships" r:id="rId1"/>
          <a:extLst>
            <a:ext uri="{FF2B5EF4-FFF2-40B4-BE49-F238E27FC236}">
              <a16:creationId xmlns:a16="http://schemas.microsoft.com/office/drawing/2014/main" id="{00000000-0008-0000-0E00-00000A000000}"/>
            </a:ext>
          </a:extLst>
        </xdr:cNvPr>
        <xdr:cNvSpPr/>
      </xdr:nvSpPr>
      <xdr:spPr>
        <a:xfrm>
          <a:off x="14718846" y="427264"/>
          <a:ext cx="1344386" cy="662668"/>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wsDr>
</file>

<file path=xl/drawings/drawing14.xml><?xml version="1.0" encoding="utf-8"?>
<xdr:wsDr xmlns:xdr="http://schemas.openxmlformats.org/drawingml/2006/spreadsheetDrawing" xmlns:a="http://schemas.openxmlformats.org/drawingml/2006/main">
  <xdr:twoCellAnchor>
    <xdr:from>
      <xdr:col>41</xdr:col>
      <xdr:colOff>0</xdr:colOff>
      <xdr:row>3</xdr:row>
      <xdr:rowOff>0</xdr:rowOff>
    </xdr:from>
    <xdr:to>
      <xdr:col>49</xdr:col>
      <xdr:colOff>47624</xdr:colOff>
      <xdr:row>7</xdr:row>
      <xdr:rowOff>71437</xdr:rowOff>
    </xdr:to>
    <xdr:sp macro="" textlink="">
      <xdr:nvSpPr>
        <xdr:cNvPr id="3" name="額縁 2">
          <a:hlinkClick xmlns:r="http://schemas.openxmlformats.org/officeDocument/2006/relationships" r:id="rId1"/>
          <a:extLst>
            <a:ext uri="{FF2B5EF4-FFF2-40B4-BE49-F238E27FC236}">
              <a16:creationId xmlns:a16="http://schemas.microsoft.com/office/drawing/2014/main" id="{00000000-0008-0000-0F00-000003000000}"/>
            </a:ext>
          </a:extLst>
        </xdr:cNvPr>
        <xdr:cNvSpPr/>
      </xdr:nvSpPr>
      <xdr:spPr>
        <a:xfrm>
          <a:off x="6834188" y="500063"/>
          <a:ext cx="1381124" cy="738187"/>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wsDr>
</file>

<file path=xl/drawings/drawing15.xml><?xml version="1.0" encoding="utf-8"?>
<xdr:wsDr xmlns:xdr="http://schemas.openxmlformats.org/drawingml/2006/spreadsheetDrawing" xmlns:a="http://schemas.openxmlformats.org/drawingml/2006/main">
  <xdr:twoCellAnchor>
    <xdr:from>
      <xdr:col>30</xdr:col>
      <xdr:colOff>0</xdr:colOff>
      <xdr:row>0</xdr:row>
      <xdr:rowOff>0</xdr:rowOff>
    </xdr:from>
    <xdr:to>
      <xdr:col>35</xdr:col>
      <xdr:colOff>104775</xdr:colOff>
      <xdr:row>0</xdr:row>
      <xdr:rowOff>0</xdr:rowOff>
    </xdr:to>
    <xdr:sp macro="" textlink="">
      <xdr:nvSpPr>
        <xdr:cNvPr id="2" name="Oval 1">
          <a:extLst>
            <a:ext uri="{FF2B5EF4-FFF2-40B4-BE49-F238E27FC236}">
              <a16:creationId xmlns:a16="http://schemas.microsoft.com/office/drawing/2014/main" id="{00000000-0008-0000-1000-000002000000}"/>
            </a:ext>
          </a:extLst>
        </xdr:cNvPr>
        <xdr:cNvSpPr>
          <a:spLocks noChangeArrowheads="1"/>
        </xdr:cNvSpPr>
      </xdr:nvSpPr>
      <xdr:spPr bwMode="auto">
        <a:xfrm>
          <a:off x="5143500" y="0"/>
          <a:ext cx="962025" cy="0"/>
        </a:xfrm>
        <a:prstGeom prst="ellipse">
          <a:avLst/>
        </a:prstGeom>
        <a:solidFill>
          <a:srgbClr val="FFFFFF">
            <a:alpha val="0"/>
          </a:srgbClr>
        </a:solidFill>
        <a:ln w="12700">
          <a:solidFill>
            <a:srgbClr val="808000"/>
          </a:solidFill>
          <a:round/>
          <a:headEnd/>
          <a:tailEnd/>
        </a:ln>
      </xdr:spPr>
    </xdr:sp>
    <xdr:clientData/>
  </xdr:twoCellAnchor>
  <xdr:twoCellAnchor>
    <xdr:from>
      <xdr:col>30</xdr:col>
      <xdr:colOff>0</xdr:colOff>
      <xdr:row>0</xdr:row>
      <xdr:rowOff>0</xdr:rowOff>
    </xdr:from>
    <xdr:to>
      <xdr:col>35</xdr:col>
      <xdr:colOff>104775</xdr:colOff>
      <xdr:row>0</xdr:row>
      <xdr:rowOff>0</xdr:rowOff>
    </xdr:to>
    <xdr:sp macro="" textlink="">
      <xdr:nvSpPr>
        <xdr:cNvPr id="3" name="Oval 2">
          <a:extLst>
            <a:ext uri="{FF2B5EF4-FFF2-40B4-BE49-F238E27FC236}">
              <a16:creationId xmlns:a16="http://schemas.microsoft.com/office/drawing/2014/main" id="{00000000-0008-0000-1000-000003000000}"/>
            </a:ext>
          </a:extLst>
        </xdr:cNvPr>
        <xdr:cNvSpPr>
          <a:spLocks noChangeArrowheads="1"/>
        </xdr:cNvSpPr>
      </xdr:nvSpPr>
      <xdr:spPr bwMode="auto">
        <a:xfrm>
          <a:off x="5143500" y="0"/>
          <a:ext cx="962025" cy="0"/>
        </a:xfrm>
        <a:prstGeom prst="ellipse">
          <a:avLst/>
        </a:prstGeom>
        <a:solidFill>
          <a:srgbClr val="FFFFFF">
            <a:alpha val="0"/>
          </a:srgbClr>
        </a:solidFill>
        <a:ln w="12700">
          <a:solidFill>
            <a:srgbClr val="808000"/>
          </a:solidFill>
          <a:round/>
          <a:headEnd/>
          <a:tailEnd/>
        </a:ln>
      </xdr:spPr>
    </xdr:sp>
    <xdr:clientData/>
  </xdr:twoCellAnchor>
  <xdr:twoCellAnchor>
    <xdr:from>
      <xdr:col>52</xdr:col>
      <xdr:colOff>0</xdr:colOff>
      <xdr:row>3</xdr:row>
      <xdr:rowOff>0</xdr:rowOff>
    </xdr:from>
    <xdr:to>
      <xdr:col>58</xdr:col>
      <xdr:colOff>104775</xdr:colOff>
      <xdr:row>6</xdr:row>
      <xdr:rowOff>19050</xdr:rowOff>
    </xdr:to>
    <xdr:sp macro="" textlink="">
      <xdr:nvSpPr>
        <xdr:cNvPr id="5" name="額縁 16">
          <a:hlinkClick xmlns:r="http://schemas.openxmlformats.org/officeDocument/2006/relationships" r:id="rId1"/>
          <a:extLst>
            <a:ext uri="{FF2B5EF4-FFF2-40B4-BE49-F238E27FC236}">
              <a16:creationId xmlns:a16="http://schemas.microsoft.com/office/drawing/2014/main" id="{00000000-0008-0000-1000-000005000000}"/>
            </a:ext>
          </a:extLst>
        </xdr:cNvPr>
        <xdr:cNvSpPr/>
      </xdr:nvSpPr>
      <xdr:spPr>
        <a:xfrm>
          <a:off x="14430375" y="571500"/>
          <a:ext cx="1133475" cy="61912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1400" b="1"/>
            <a:t>一覧に戻る</a:t>
          </a:r>
          <a:endParaRPr kumimoji="1" lang="en-US" altLang="ja-JP" sz="1400" b="1"/>
        </a:p>
      </xdr:txBody>
    </xdr:sp>
    <xdr:clientData fPrintsWithSheet="0"/>
  </xdr:twoCellAnchor>
</xdr:wsDr>
</file>

<file path=xl/drawings/drawing16.xml><?xml version="1.0" encoding="utf-8"?>
<xdr:wsDr xmlns:xdr="http://schemas.openxmlformats.org/drawingml/2006/spreadsheetDrawing" xmlns:a="http://schemas.openxmlformats.org/drawingml/2006/main">
  <xdr:twoCellAnchor>
    <xdr:from>
      <xdr:col>4</xdr:col>
      <xdr:colOff>228600</xdr:colOff>
      <xdr:row>2</xdr:row>
      <xdr:rowOff>66675</xdr:rowOff>
    </xdr:from>
    <xdr:to>
      <xdr:col>6</xdr:col>
      <xdr:colOff>250350</xdr:colOff>
      <xdr:row>4</xdr:row>
      <xdr:rowOff>198506</xdr:rowOff>
    </xdr:to>
    <xdr:sp macro="" textlink="">
      <xdr:nvSpPr>
        <xdr:cNvPr id="2" name="額縁 1">
          <a:hlinkClick xmlns:r="http://schemas.openxmlformats.org/officeDocument/2006/relationships" r:id="rId1"/>
          <a:extLst>
            <a:ext uri="{FF2B5EF4-FFF2-40B4-BE49-F238E27FC236}">
              <a16:creationId xmlns:a16="http://schemas.microsoft.com/office/drawing/2014/main" id="{00000000-0008-0000-1100-000002000000}"/>
            </a:ext>
          </a:extLst>
        </xdr:cNvPr>
        <xdr:cNvSpPr/>
      </xdr:nvSpPr>
      <xdr:spPr>
        <a:xfrm>
          <a:off x="6646069" y="400050"/>
          <a:ext cx="1402875" cy="715237"/>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wsDr>
</file>

<file path=xl/drawings/drawing17.xml><?xml version="1.0" encoding="utf-8"?>
<xdr:wsDr xmlns:xdr="http://schemas.openxmlformats.org/drawingml/2006/spreadsheetDrawing" xmlns:a="http://schemas.openxmlformats.org/drawingml/2006/main">
  <xdr:twoCellAnchor>
    <xdr:from>
      <xdr:col>9</xdr:col>
      <xdr:colOff>180975</xdr:colOff>
      <xdr:row>2</xdr:row>
      <xdr:rowOff>19050</xdr:rowOff>
    </xdr:from>
    <xdr:to>
      <xdr:col>11</xdr:col>
      <xdr:colOff>202725</xdr:colOff>
      <xdr:row>5</xdr:row>
      <xdr:rowOff>148500</xdr:rowOff>
    </xdr:to>
    <xdr:sp macro="" textlink="">
      <xdr:nvSpPr>
        <xdr:cNvPr id="2" name="額縁 1">
          <a:hlinkClick xmlns:r="http://schemas.openxmlformats.org/officeDocument/2006/relationships" r:id="rId1"/>
          <a:extLst>
            <a:ext uri="{FF2B5EF4-FFF2-40B4-BE49-F238E27FC236}">
              <a16:creationId xmlns:a16="http://schemas.microsoft.com/office/drawing/2014/main" id="{00000000-0008-0000-1200-000002000000}"/>
            </a:ext>
          </a:extLst>
        </xdr:cNvPr>
        <xdr:cNvSpPr/>
      </xdr:nvSpPr>
      <xdr:spPr>
        <a:xfrm>
          <a:off x="5753100" y="361950"/>
          <a:ext cx="1260000" cy="7200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endParaRPr kumimoji="1" lang="en-US" altLang="ja-JP" sz="1400" b="1"/>
        </a:p>
      </xdr:txBody>
    </xdr:sp>
    <xdr:clientData fPrintsWithSheet="0"/>
  </xdr:twoCellAnchor>
</xdr:wsDr>
</file>

<file path=xl/drawings/drawing18.xml><?xml version="1.0" encoding="utf-8"?>
<xdr:wsDr xmlns:xdr="http://schemas.openxmlformats.org/drawingml/2006/spreadsheetDrawing" xmlns:a="http://schemas.openxmlformats.org/drawingml/2006/main">
  <xdr:oneCellAnchor>
    <xdr:from>
      <xdr:col>16</xdr:col>
      <xdr:colOff>100264</xdr:colOff>
      <xdr:row>41</xdr:row>
      <xdr:rowOff>80211</xdr:rowOff>
    </xdr:from>
    <xdr:ext cx="2118593" cy="275717"/>
    <xdr:sp macro="" textlink="">
      <xdr:nvSpPr>
        <xdr:cNvPr id="2" name="テキスト ボックス 1">
          <a:extLst>
            <a:ext uri="{FF2B5EF4-FFF2-40B4-BE49-F238E27FC236}">
              <a16:creationId xmlns:a16="http://schemas.microsoft.com/office/drawing/2014/main" id="{00000000-0008-0000-1300-000002000000}"/>
            </a:ext>
          </a:extLst>
        </xdr:cNvPr>
        <xdr:cNvSpPr txBox="1"/>
      </xdr:nvSpPr>
      <xdr:spPr>
        <a:xfrm>
          <a:off x="4519864" y="9386136"/>
          <a:ext cx="2118593" cy="275717"/>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t">
          <a:spAutoFit/>
        </a:bodyPr>
        <a:lstStyle/>
        <a:p>
          <a:r>
            <a:rPr kumimoji="1" lang="ja-JP" altLang="en-US" sz="1100" b="1">
              <a:solidFill>
                <a:srgbClr val="FF0000"/>
              </a:solidFill>
              <a:effectLst/>
              <a:latin typeface="+mn-lt"/>
              <a:ea typeface="+mn-ea"/>
              <a:cs typeface="+mn-cs"/>
            </a:rPr>
            <a:t>＊記名（署名または押印を含む）</a:t>
          </a:r>
        </a:p>
      </xdr:txBody>
    </xdr:sp>
    <xdr:clientData fPrintsWithSheet="0"/>
  </xdr:oneCellAnchor>
  <xdr:oneCellAnchor>
    <xdr:from>
      <xdr:col>0</xdr:col>
      <xdr:colOff>240632</xdr:colOff>
      <xdr:row>2</xdr:row>
      <xdr:rowOff>30079</xdr:rowOff>
    </xdr:from>
    <xdr:ext cx="1870577" cy="275717"/>
    <xdr:sp macro="" textlink="">
      <xdr:nvSpPr>
        <xdr:cNvPr id="5" name="テキスト ボックス 4">
          <a:extLst>
            <a:ext uri="{FF2B5EF4-FFF2-40B4-BE49-F238E27FC236}">
              <a16:creationId xmlns:a16="http://schemas.microsoft.com/office/drawing/2014/main" id="{00000000-0008-0000-1300-000005000000}"/>
            </a:ext>
          </a:extLst>
        </xdr:cNvPr>
        <xdr:cNvSpPr txBox="1"/>
      </xdr:nvSpPr>
      <xdr:spPr>
        <a:xfrm>
          <a:off x="240632" y="592054"/>
          <a:ext cx="1870577" cy="275717"/>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t">
          <a:spAutoFit/>
        </a:bodyPr>
        <a:lstStyle/>
        <a:p>
          <a:r>
            <a:rPr kumimoji="1" lang="ja-JP" altLang="en-US" sz="1100" b="1">
              <a:solidFill>
                <a:srgbClr val="FF0000"/>
              </a:solidFill>
              <a:effectLst/>
              <a:latin typeface="+mn-lt"/>
              <a:ea typeface="+mn-ea"/>
              <a:cs typeface="+mn-cs"/>
            </a:rPr>
            <a:t>材料確認が必要な場合使用</a:t>
          </a:r>
          <a:endParaRPr lang="ja-JP" altLang="ja-JP" b="1">
            <a:solidFill>
              <a:srgbClr val="FF0000"/>
            </a:solidFill>
            <a:effectLst/>
          </a:endParaRPr>
        </a:p>
      </xdr:txBody>
    </xdr:sp>
    <xdr:clientData fPrintsWithSheet="0"/>
  </xdr:oneCellAnchor>
  <xdr:twoCellAnchor>
    <xdr:from>
      <xdr:col>24</xdr:col>
      <xdr:colOff>226219</xdr:colOff>
      <xdr:row>1</xdr:row>
      <xdr:rowOff>159543</xdr:rowOff>
    </xdr:from>
    <xdr:to>
      <xdr:col>29</xdr:col>
      <xdr:colOff>247969</xdr:colOff>
      <xdr:row>4</xdr:row>
      <xdr:rowOff>141355</xdr:rowOff>
    </xdr:to>
    <xdr:sp macro="" textlink="">
      <xdr:nvSpPr>
        <xdr:cNvPr id="6" name="額縁 5">
          <a:hlinkClick xmlns:r="http://schemas.openxmlformats.org/officeDocument/2006/relationships" r:id="rId1"/>
          <a:extLst>
            <a:ext uri="{FF2B5EF4-FFF2-40B4-BE49-F238E27FC236}">
              <a16:creationId xmlns:a16="http://schemas.microsoft.com/office/drawing/2014/main" id="{00000000-0008-0000-1300-000006000000}"/>
            </a:ext>
          </a:extLst>
        </xdr:cNvPr>
        <xdr:cNvSpPr/>
      </xdr:nvSpPr>
      <xdr:spPr>
        <a:xfrm>
          <a:off x="6798469" y="338137"/>
          <a:ext cx="1390969" cy="696187"/>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wsDr>
</file>

<file path=xl/drawings/drawing19.xml><?xml version="1.0" encoding="utf-8"?>
<xdr:wsDr xmlns:xdr="http://schemas.openxmlformats.org/drawingml/2006/spreadsheetDrawing" xmlns:a="http://schemas.openxmlformats.org/drawingml/2006/main">
  <xdr:twoCellAnchor>
    <xdr:from>
      <xdr:col>22</xdr:col>
      <xdr:colOff>66675</xdr:colOff>
      <xdr:row>3</xdr:row>
      <xdr:rowOff>190501</xdr:rowOff>
    </xdr:from>
    <xdr:to>
      <xdr:col>26</xdr:col>
      <xdr:colOff>221775</xdr:colOff>
      <xdr:row>7</xdr:row>
      <xdr:rowOff>1</xdr:rowOff>
    </xdr:to>
    <xdr:sp macro="" textlink="">
      <xdr:nvSpPr>
        <xdr:cNvPr id="3" name="額縁 2">
          <a:hlinkClick xmlns:r="http://schemas.openxmlformats.org/officeDocument/2006/relationships" r:id="rId1"/>
          <a:extLst>
            <a:ext uri="{FF2B5EF4-FFF2-40B4-BE49-F238E27FC236}">
              <a16:creationId xmlns:a16="http://schemas.microsoft.com/office/drawing/2014/main" id="{00000000-0008-0000-1400-000003000000}"/>
            </a:ext>
          </a:extLst>
        </xdr:cNvPr>
        <xdr:cNvSpPr/>
      </xdr:nvSpPr>
      <xdr:spPr>
        <a:xfrm>
          <a:off x="7019925" y="619126"/>
          <a:ext cx="1393350" cy="66675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0</xdr:col>
      <xdr:colOff>818029</xdr:colOff>
      <xdr:row>44</xdr:row>
      <xdr:rowOff>165287</xdr:rowOff>
    </xdr:from>
    <xdr:to>
      <xdr:col>4</xdr:col>
      <xdr:colOff>347382</xdr:colOff>
      <xdr:row>54</xdr:row>
      <xdr:rowOff>28576</xdr:rowOff>
    </xdr:to>
    <xdr:sp macro="" textlink="">
      <xdr:nvSpPr>
        <xdr:cNvPr id="2" name="AutoShape 4">
          <a:extLst>
            <a:ext uri="{FF2B5EF4-FFF2-40B4-BE49-F238E27FC236}">
              <a16:creationId xmlns:a16="http://schemas.microsoft.com/office/drawing/2014/main" id="{00000000-0008-0000-0300-000002000000}"/>
            </a:ext>
          </a:extLst>
        </xdr:cNvPr>
        <xdr:cNvSpPr>
          <a:spLocks noChangeArrowheads="1"/>
        </xdr:cNvSpPr>
      </xdr:nvSpPr>
      <xdr:spPr bwMode="auto">
        <a:xfrm>
          <a:off x="818029" y="12346081"/>
          <a:ext cx="5390029" cy="1544171"/>
        </a:xfrm>
        <a:prstGeom prst="bracketPair">
          <a:avLst>
            <a:gd name="adj" fmla="val 335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434228</xdr:colOff>
      <xdr:row>0</xdr:row>
      <xdr:rowOff>147357</xdr:rowOff>
    </xdr:from>
    <xdr:to>
      <xdr:col>7</xdr:col>
      <xdr:colOff>455978</xdr:colOff>
      <xdr:row>2</xdr:row>
      <xdr:rowOff>257757</xdr:rowOff>
    </xdr:to>
    <xdr:sp macro="" textlink="">
      <xdr:nvSpPr>
        <xdr:cNvPr id="3" name="額縁 2">
          <a:hlinkClick xmlns:r="http://schemas.openxmlformats.org/officeDocument/2006/relationships" r:id="rId1"/>
          <a:extLst>
            <a:ext uri="{FF2B5EF4-FFF2-40B4-BE49-F238E27FC236}">
              <a16:creationId xmlns:a16="http://schemas.microsoft.com/office/drawing/2014/main" id="{00000000-0008-0000-0300-000003000000}"/>
            </a:ext>
          </a:extLst>
        </xdr:cNvPr>
        <xdr:cNvSpPr/>
      </xdr:nvSpPr>
      <xdr:spPr>
        <a:xfrm>
          <a:off x="6882653" y="147357"/>
          <a:ext cx="1393350" cy="7200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endParaRPr kumimoji="1" lang="en-US" altLang="ja-JP" sz="1400" b="1"/>
        </a:p>
      </xdr:txBody>
    </xdr:sp>
    <xdr:clientData fPrintsWithSheet="0"/>
  </xdr:twoCellAnchor>
</xdr:wsDr>
</file>

<file path=xl/drawings/drawing20.xml><?xml version="1.0" encoding="utf-8"?>
<xdr:wsDr xmlns:xdr="http://schemas.openxmlformats.org/drawingml/2006/spreadsheetDrawing" xmlns:a="http://schemas.openxmlformats.org/drawingml/2006/main">
  <xdr:twoCellAnchor editAs="oneCell">
    <xdr:from>
      <xdr:col>2</xdr:col>
      <xdr:colOff>514350</xdr:colOff>
      <xdr:row>0</xdr:row>
      <xdr:rowOff>142875</xdr:rowOff>
    </xdr:from>
    <xdr:to>
      <xdr:col>8</xdr:col>
      <xdr:colOff>419100</xdr:colOff>
      <xdr:row>3</xdr:row>
      <xdr:rowOff>147637</xdr:rowOff>
    </xdr:to>
    <xdr:sp macro="" textlink="">
      <xdr:nvSpPr>
        <xdr:cNvPr id="166913" name="AutoShape 1">
          <a:extLst>
            <a:ext uri="{FF2B5EF4-FFF2-40B4-BE49-F238E27FC236}">
              <a16:creationId xmlns:a16="http://schemas.microsoft.com/office/drawing/2014/main" id="{00000000-0008-0000-1500-0000018C0200}"/>
            </a:ext>
          </a:extLst>
        </xdr:cNvPr>
        <xdr:cNvSpPr>
          <a:spLocks noChangeAspect="1" noChangeArrowheads="1"/>
        </xdr:cNvSpPr>
      </xdr:nvSpPr>
      <xdr:spPr bwMode="auto">
        <a:xfrm>
          <a:off x="2352675" y="142875"/>
          <a:ext cx="3124200" cy="8001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12</xdr:col>
      <xdr:colOff>200025</xdr:colOff>
      <xdr:row>1</xdr:row>
      <xdr:rowOff>161924</xdr:rowOff>
    </xdr:from>
    <xdr:to>
      <xdr:col>14</xdr:col>
      <xdr:colOff>221775</xdr:colOff>
      <xdr:row>4</xdr:row>
      <xdr:rowOff>47625</xdr:rowOff>
    </xdr:to>
    <xdr:sp macro="" textlink="">
      <xdr:nvSpPr>
        <xdr:cNvPr id="14" name="額縁 13">
          <a:hlinkClick xmlns:r="http://schemas.openxmlformats.org/officeDocument/2006/relationships" r:id="rId1"/>
          <a:extLst>
            <a:ext uri="{FF2B5EF4-FFF2-40B4-BE49-F238E27FC236}">
              <a16:creationId xmlns:a16="http://schemas.microsoft.com/office/drawing/2014/main" id="{00000000-0008-0000-1500-00000E000000}"/>
            </a:ext>
          </a:extLst>
        </xdr:cNvPr>
        <xdr:cNvSpPr/>
      </xdr:nvSpPr>
      <xdr:spPr>
        <a:xfrm>
          <a:off x="6843713" y="316705"/>
          <a:ext cx="1402875" cy="68342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wsDr>
</file>

<file path=xl/drawings/drawing2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57150</xdr:colOff>
          <xdr:row>2</xdr:row>
          <xdr:rowOff>66675</xdr:rowOff>
        </xdr:from>
        <xdr:to>
          <xdr:col>10</xdr:col>
          <xdr:colOff>752475</xdr:colOff>
          <xdr:row>8</xdr:row>
          <xdr:rowOff>76200</xdr:rowOff>
        </xdr:to>
        <xdr:pic>
          <xdr:nvPicPr>
            <xdr:cNvPr id="2" name="Picture 7">
              <a:extLst>
                <a:ext uri="{FF2B5EF4-FFF2-40B4-BE49-F238E27FC236}">
                  <a16:creationId xmlns:a16="http://schemas.microsoft.com/office/drawing/2014/main" id="{00000000-0008-0000-1600-000002000000}"/>
                </a:ext>
              </a:extLst>
            </xdr:cNvPr>
            <xdr:cNvPicPr>
              <a:picLocks noChangeAspect="1" noChangeArrowheads="1"/>
              <a:extLst>
                <a:ext uri="{84589F7E-364E-4C9E-8A38-B11213B215E9}">
                  <a14:cameraTool cellRange="#REF!" spid="_x0000_s1014282"/>
                </a:ext>
              </a:extLst>
            </xdr:cNvPicPr>
          </xdr:nvPicPr>
          <xdr:blipFill>
            <a:blip xmlns:r="http://schemas.openxmlformats.org/officeDocument/2006/relationships" r:embed="rId1">
              <a:extLst>
                <a:ext uri="{28A0092B-C50C-407E-A947-70E740481C1C}">
                  <a14:useLocalDpi val="0"/>
                </a:ext>
              </a:extLst>
            </a:blip>
            <a:srcRect/>
            <a:stretch>
              <a:fillRect/>
            </a:stretch>
          </xdr:blipFill>
          <xdr:spPr bwMode="auto">
            <a:xfrm>
              <a:off x="5362575" y="419100"/>
              <a:ext cx="2066925" cy="1038225"/>
            </a:xfrm>
            <a:prstGeom prst="rect">
              <a:avLst/>
            </a:prstGeom>
            <a:solidFill>
              <a:srgbClr val="FFFFFF" mc:Ignorable="a14" a14:legacySpreadsheetColorIndex="9"/>
            </a:solidFill>
            <a:ln>
              <a:noFill/>
            </a:ln>
            <a:extLst>
              <a:ext uri="{91240B29-F687-4F45-9708-019B960494DF}">
                <a14:hiddenLine w="9525">
                  <a:solidFill>
                    <a:srgbClr val="000000" mc:Ignorable="a14" a14:legacySpreadsheetColorIndex="64"/>
                  </a:solidFill>
                  <a:miter lim="800000"/>
                  <a:headEnd/>
                  <a:tailEnd/>
                </a14:hiddenLine>
              </a:ext>
            </a:extLst>
          </xdr:spPr>
        </xdr:pic>
        <xdr:clientData/>
      </xdr:twoCellAnchor>
    </mc:Choice>
    <mc:Fallback/>
  </mc:AlternateContent>
  <xdr:twoCellAnchor>
    <xdr:from>
      <xdr:col>10</xdr:col>
      <xdr:colOff>342900</xdr:colOff>
      <xdr:row>18</xdr:row>
      <xdr:rowOff>38100</xdr:rowOff>
    </xdr:from>
    <xdr:to>
      <xdr:col>10</xdr:col>
      <xdr:colOff>533400</xdr:colOff>
      <xdr:row>19</xdr:row>
      <xdr:rowOff>47625</xdr:rowOff>
    </xdr:to>
    <xdr:sp macro="" textlink="">
      <xdr:nvSpPr>
        <xdr:cNvPr id="3" name="Oval 9">
          <a:extLst>
            <a:ext uri="{FF2B5EF4-FFF2-40B4-BE49-F238E27FC236}">
              <a16:creationId xmlns:a16="http://schemas.microsoft.com/office/drawing/2014/main" id="{00000000-0008-0000-1600-000003000000}"/>
            </a:ext>
          </a:extLst>
        </xdr:cNvPr>
        <xdr:cNvSpPr>
          <a:spLocks noChangeArrowheads="1"/>
        </xdr:cNvSpPr>
      </xdr:nvSpPr>
      <xdr:spPr bwMode="auto">
        <a:xfrm>
          <a:off x="7019925" y="3333750"/>
          <a:ext cx="190500" cy="190500"/>
        </a:xfrm>
        <a:prstGeom prst="ellipse">
          <a:avLst/>
        </a:prstGeom>
        <a:solidFill>
          <a:srgbClr xmlns:mc="http://schemas.openxmlformats.org/markup-compatibility/2006" xmlns:a14="http://schemas.microsoft.com/office/drawing/2010/main" val="FFFFFF" mc:Ignorable="a14" a14:legacySpreadsheetColorIndex="65"/>
        </a:solidFill>
        <a:ln w="6350">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18288" tIns="18288" rIns="18288" bIns="18288" anchor="ctr" upright="1"/>
        <a:lstStyle/>
        <a:p>
          <a:pPr algn="ctr" rtl="0">
            <a:defRPr sz="1000"/>
          </a:pPr>
          <a:r>
            <a:rPr lang="ja-JP" altLang="en-US" sz="500" b="0" i="0" u="none" strike="noStrike" baseline="0">
              <a:solidFill>
                <a:srgbClr val="000000"/>
              </a:solidFill>
              <a:latin typeface="ＭＳ Ｐ明朝"/>
              <a:ea typeface="ＭＳ Ｐ明朝"/>
            </a:rPr>
            <a:t>印</a:t>
          </a:r>
        </a:p>
      </xdr:txBody>
    </xdr:sp>
    <xdr:clientData/>
  </xdr:twoCellAnchor>
  <xdr:twoCellAnchor>
    <xdr:from>
      <xdr:col>12</xdr:col>
      <xdr:colOff>266700</xdr:colOff>
      <xdr:row>1</xdr:row>
      <xdr:rowOff>66674</xdr:rowOff>
    </xdr:from>
    <xdr:to>
      <xdr:col>14</xdr:col>
      <xdr:colOff>95249</xdr:colOff>
      <xdr:row>4</xdr:row>
      <xdr:rowOff>95249</xdr:rowOff>
    </xdr:to>
    <xdr:sp macro="" textlink="">
      <xdr:nvSpPr>
        <xdr:cNvPr id="4" name="額縁 13">
          <a:hlinkClick xmlns:r="http://schemas.openxmlformats.org/officeDocument/2006/relationships" r:id="rId2"/>
          <a:extLst>
            <a:ext uri="{FF2B5EF4-FFF2-40B4-BE49-F238E27FC236}">
              <a16:creationId xmlns:a16="http://schemas.microsoft.com/office/drawing/2014/main" id="{00000000-0008-0000-1600-000004000000}"/>
            </a:ext>
          </a:extLst>
        </xdr:cNvPr>
        <xdr:cNvSpPr/>
      </xdr:nvSpPr>
      <xdr:spPr>
        <a:xfrm>
          <a:off x="8181975" y="247649"/>
          <a:ext cx="1200149" cy="54292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wsDr>
</file>

<file path=xl/drawings/drawing22.xml><?xml version="1.0" encoding="utf-8"?>
<xdr:wsDr xmlns:xdr="http://schemas.openxmlformats.org/drawingml/2006/spreadsheetDrawing" xmlns:a="http://schemas.openxmlformats.org/drawingml/2006/main">
  <xdr:twoCellAnchor>
    <xdr:from>
      <xdr:col>9</xdr:col>
      <xdr:colOff>38100</xdr:colOff>
      <xdr:row>29</xdr:row>
      <xdr:rowOff>0</xdr:rowOff>
    </xdr:from>
    <xdr:to>
      <xdr:col>9</xdr:col>
      <xdr:colOff>123825</xdr:colOff>
      <xdr:row>32</xdr:row>
      <xdr:rowOff>0</xdr:rowOff>
    </xdr:to>
    <xdr:sp macro="" textlink="">
      <xdr:nvSpPr>
        <xdr:cNvPr id="7" name="AutoShape 51">
          <a:extLst>
            <a:ext uri="{FF2B5EF4-FFF2-40B4-BE49-F238E27FC236}">
              <a16:creationId xmlns:a16="http://schemas.microsoft.com/office/drawing/2014/main" id="{00000000-0008-0000-1700-000007000000}"/>
            </a:ext>
          </a:extLst>
        </xdr:cNvPr>
        <xdr:cNvSpPr>
          <a:spLocks/>
        </xdr:cNvSpPr>
      </xdr:nvSpPr>
      <xdr:spPr bwMode="auto">
        <a:xfrm>
          <a:off x="2524125" y="5829300"/>
          <a:ext cx="85725" cy="600075"/>
        </a:xfrm>
        <a:prstGeom prst="leftBracket">
          <a:avLst>
            <a:gd name="adj" fmla="val 5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47625</xdr:colOff>
      <xdr:row>35</xdr:row>
      <xdr:rowOff>0</xdr:rowOff>
    </xdr:from>
    <xdr:to>
      <xdr:col>9</xdr:col>
      <xdr:colOff>133350</xdr:colOff>
      <xdr:row>38</xdr:row>
      <xdr:rowOff>0</xdr:rowOff>
    </xdr:to>
    <xdr:sp macro="" textlink="">
      <xdr:nvSpPr>
        <xdr:cNvPr id="8" name="AutoShape 52">
          <a:extLst>
            <a:ext uri="{FF2B5EF4-FFF2-40B4-BE49-F238E27FC236}">
              <a16:creationId xmlns:a16="http://schemas.microsoft.com/office/drawing/2014/main" id="{00000000-0008-0000-1700-000008000000}"/>
            </a:ext>
          </a:extLst>
        </xdr:cNvPr>
        <xdr:cNvSpPr>
          <a:spLocks/>
        </xdr:cNvSpPr>
      </xdr:nvSpPr>
      <xdr:spPr bwMode="auto">
        <a:xfrm>
          <a:off x="2533650" y="7029450"/>
          <a:ext cx="85725" cy="600075"/>
        </a:xfrm>
        <a:prstGeom prst="leftBracket">
          <a:avLst>
            <a:gd name="adj" fmla="val 5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9525</xdr:colOff>
      <xdr:row>29</xdr:row>
      <xdr:rowOff>0</xdr:rowOff>
    </xdr:from>
    <xdr:to>
      <xdr:col>22</xdr:col>
      <xdr:colOff>85725</xdr:colOff>
      <xdr:row>32</xdr:row>
      <xdr:rowOff>9525</xdr:rowOff>
    </xdr:to>
    <xdr:sp macro="" textlink="">
      <xdr:nvSpPr>
        <xdr:cNvPr id="9" name="AutoShape 53">
          <a:extLst>
            <a:ext uri="{FF2B5EF4-FFF2-40B4-BE49-F238E27FC236}">
              <a16:creationId xmlns:a16="http://schemas.microsoft.com/office/drawing/2014/main" id="{00000000-0008-0000-1700-000009000000}"/>
            </a:ext>
          </a:extLst>
        </xdr:cNvPr>
        <xdr:cNvSpPr>
          <a:spLocks/>
        </xdr:cNvSpPr>
      </xdr:nvSpPr>
      <xdr:spPr bwMode="auto">
        <a:xfrm>
          <a:off x="6086475" y="5829300"/>
          <a:ext cx="76200" cy="609600"/>
        </a:xfrm>
        <a:prstGeom prst="rightBracket">
          <a:avLst>
            <a:gd name="adj" fmla="val 6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9525</xdr:colOff>
      <xdr:row>35</xdr:row>
      <xdr:rowOff>0</xdr:rowOff>
    </xdr:from>
    <xdr:to>
      <xdr:col>22</xdr:col>
      <xdr:colOff>85725</xdr:colOff>
      <xdr:row>38</xdr:row>
      <xdr:rowOff>9525</xdr:rowOff>
    </xdr:to>
    <xdr:sp macro="" textlink="">
      <xdr:nvSpPr>
        <xdr:cNvPr id="10" name="AutoShape 54">
          <a:extLst>
            <a:ext uri="{FF2B5EF4-FFF2-40B4-BE49-F238E27FC236}">
              <a16:creationId xmlns:a16="http://schemas.microsoft.com/office/drawing/2014/main" id="{00000000-0008-0000-1700-00000A000000}"/>
            </a:ext>
          </a:extLst>
        </xdr:cNvPr>
        <xdr:cNvSpPr>
          <a:spLocks/>
        </xdr:cNvSpPr>
      </xdr:nvSpPr>
      <xdr:spPr bwMode="auto">
        <a:xfrm>
          <a:off x="6086475" y="7029450"/>
          <a:ext cx="76200" cy="609600"/>
        </a:xfrm>
        <a:prstGeom prst="rightBracket">
          <a:avLst>
            <a:gd name="adj" fmla="val 6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24</xdr:col>
      <xdr:colOff>202405</xdr:colOff>
      <xdr:row>1</xdr:row>
      <xdr:rowOff>80961</xdr:rowOff>
    </xdr:from>
    <xdr:to>
      <xdr:col>29</xdr:col>
      <xdr:colOff>261937</xdr:colOff>
      <xdr:row>3</xdr:row>
      <xdr:rowOff>238125</xdr:rowOff>
    </xdr:to>
    <xdr:sp macro="" textlink="">
      <xdr:nvSpPr>
        <xdr:cNvPr id="11" name="額縁 10">
          <a:hlinkClick xmlns:r="http://schemas.openxmlformats.org/officeDocument/2006/relationships" r:id="rId1"/>
          <a:extLst>
            <a:ext uri="{FF2B5EF4-FFF2-40B4-BE49-F238E27FC236}">
              <a16:creationId xmlns:a16="http://schemas.microsoft.com/office/drawing/2014/main" id="{00000000-0008-0000-1700-00000B000000}"/>
            </a:ext>
          </a:extLst>
        </xdr:cNvPr>
        <xdr:cNvSpPr/>
      </xdr:nvSpPr>
      <xdr:spPr>
        <a:xfrm>
          <a:off x="6774655" y="247649"/>
          <a:ext cx="1428751" cy="752476"/>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wsDr>
</file>

<file path=xl/drawings/drawing23.xml><?xml version="1.0" encoding="utf-8"?>
<xdr:wsDr xmlns:xdr="http://schemas.openxmlformats.org/drawingml/2006/spreadsheetDrawing" xmlns:a="http://schemas.openxmlformats.org/drawingml/2006/main">
  <xdr:twoCellAnchor>
    <xdr:from>
      <xdr:col>25</xdr:col>
      <xdr:colOff>200527</xdr:colOff>
      <xdr:row>1</xdr:row>
      <xdr:rowOff>100264</xdr:rowOff>
    </xdr:from>
    <xdr:to>
      <xdr:col>30</xdr:col>
      <xdr:colOff>190500</xdr:colOff>
      <xdr:row>3</xdr:row>
      <xdr:rowOff>160421</xdr:rowOff>
    </xdr:to>
    <xdr:sp macro="" textlink="">
      <xdr:nvSpPr>
        <xdr:cNvPr id="2" name="額縁 9">
          <a:hlinkClick xmlns:r="http://schemas.openxmlformats.org/officeDocument/2006/relationships" r:id="rId1"/>
          <a:extLst>
            <a:ext uri="{FF2B5EF4-FFF2-40B4-BE49-F238E27FC236}">
              <a16:creationId xmlns:a16="http://schemas.microsoft.com/office/drawing/2014/main" id="{00000000-0008-0000-1800-000002000000}"/>
            </a:ext>
          </a:extLst>
        </xdr:cNvPr>
        <xdr:cNvSpPr/>
      </xdr:nvSpPr>
      <xdr:spPr>
        <a:xfrm>
          <a:off x="6466974" y="270711"/>
          <a:ext cx="1243263" cy="551447"/>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wsDr>
</file>

<file path=xl/drawings/drawing24.xml><?xml version="1.0" encoding="utf-8"?>
<xdr:wsDr xmlns:xdr="http://schemas.openxmlformats.org/drawingml/2006/spreadsheetDrawing" xmlns:a="http://schemas.openxmlformats.org/drawingml/2006/main">
  <xdr:twoCellAnchor>
    <xdr:from>
      <xdr:col>11</xdr:col>
      <xdr:colOff>161925</xdr:colOff>
      <xdr:row>2</xdr:row>
      <xdr:rowOff>9524</xdr:rowOff>
    </xdr:from>
    <xdr:to>
      <xdr:col>13</xdr:col>
      <xdr:colOff>183675</xdr:colOff>
      <xdr:row>6</xdr:row>
      <xdr:rowOff>43724</xdr:rowOff>
    </xdr:to>
    <xdr:sp macro="" textlink="">
      <xdr:nvSpPr>
        <xdr:cNvPr id="3" name="額縁 2">
          <a:hlinkClick xmlns:r="http://schemas.openxmlformats.org/officeDocument/2006/relationships" r:id="rId1"/>
          <a:extLst>
            <a:ext uri="{FF2B5EF4-FFF2-40B4-BE49-F238E27FC236}">
              <a16:creationId xmlns:a16="http://schemas.microsoft.com/office/drawing/2014/main" id="{00000000-0008-0000-1900-000003000000}"/>
            </a:ext>
          </a:extLst>
        </xdr:cNvPr>
        <xdr:cNvSpPr/>
      </xdr:nvSpPr>
      <xdr:spPr>
        <a:xfrm>
          <a:off x="6124575" y="352424"/>
          <a:ext cx="1260000" cy="7200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wsDr>
</file>

<file path=xl/drawings/drawing25.xml><?xml version="1.0" encoding="utf-8"?>
<xdr:wsDr xmlns:xdr="http://schemas.openxmlformats.org/drawingml/2006/spreadsheetDrawing" xmlns:a="http://schemas.openxmlformats.org/drawingml/2006/main">
  <xdr:twoCellAnchor>
    <xdr:from>
      <xdr:col>20</xdr:col>
      <xdr:colOff>200025</xdr:colOff>
      <xdr:row>1</xdr:row>
      <xdr:rowOff>85726</xdr:rowOff>
    </xdr:from>
    <xdr:to>
      <xdr:col>22</xdr:col>
      <xdr:colOff>76200</xdr:colOff>
      <xdr:row>4</xdr:row>
      <xdr:rowOff>85726</xdr:rowOff>
    </xdr:to>
    <xdr:sp macro="" textlink="">
      <xdr:nvSpPr>
        <xdr:cNvPr id="2" name="額縁 13">
          <a:hlinkClick xmlns:r="http://schemas.openxmlformats.org/officeDocument/2006/relationships" r:id="rId1"/>
          <a:extLst>
            <a:ext uri="{FF2B5EF4-FFF2-40B4-BE49-F238E27FC236}">
              <a16:creationId xmlns:a16="http://schemas.microsoft.com/office/drawing/2014/main" id="{00000000-0008-0000-1A00-000002000000}"/>
            </a:ext>
          </a:extLst>
        </xdr:cNvPr>
        <xdr:cNvSpPr/>
      </xdr:nvSpPr>
      <xdr:spPr>
        <a:xfrm>
          <a:off x="6486525" y="266701"/>
          <a:ext cx="1247775" cy="5715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wsDr>
</file>

<file path=xl/drawings/drawing26.xml><?xml version="1.0" encoding="utf-8"?>
<xdr:wsDr xmlns:xdr="http://schemas.openxmlformats.org/drawingml/2006/spreadsheetDrawing" xmlns:a="http://schemas.openxmlformats.org/drawingml/2006/main">
  <xdr:twoCellAnchor>
    <xdr:from>
      <xdr:col>34</xdr:col>
      <xdr:colOff>134472</xdr:colOff>
      <xdr:row>1</xdr:row>
      <xdr:rowOff>67235</xdr:rowOff>
    </xdr:from>
    <xdr:to>
      <xdr:col>39</xdr:col>
      <xdr:colOff>168089</xdr:colOff>
      <xdr:row>4</xdr:row>
      <xdr:rowOff>112059</xdr:rowOff>
    </xdr:to>
    <xdr:sp macro="" textlink="">
      <xdr:nvSpPr>
        <xdr:cNvPr id="2" name="額縁 13">
          <a:hlinkClick xmlns:r="http://schemas.openxmlformats.org/officeDocument/2006/relationships" r:id="rId1"/>
          <a:extLst>
            <a:ext uri="{FF2B5EF4-FFF2-40B4-BE49-F238E27FC236}">
              <a16:creationId xmlns:a16="http://schemas.microsoft.com/office/drawing/2014/main" id="{00000000-0008-0000-1B00-000002000000}"/>
            </a:ext>
          </a:extLst>
        </xdr:cNvPr>
        <xdr:cNvSpPr/>
      </xdr:nvSpPr>
      <xdr:spPr>
        <a:xfrm>
          <a:off x="7620001" y="235323"/>
          <a:ext cx="1389529" cy="616324"/>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wsDr>
</file>

<file path=xl/drawings/drawing27.xml><?xml version="1.0" encoding="utf-8"?>
<xdr:wsDr xmlns:xdr="http://schemas.openxmlformats.org/drawingml/2006/spreadsheetDrawing" xmlns:a="http://schemas.openxmlformats.org/drawingml/2006/main">
  <xdr:twoCellAnchor>
    <xdr:from>
      <xdr:col>15</xdr:col>
      <xdr:colOff>123825</xdr:colOff>
      <xdr:row>3</xdr:row>
      <xdr:rowOff>123825</xdr:rowOff>
    </xdr:from>
    <xdr:to>
      <xdr:col>17</xdr:col>
      <xdr:colOff>47625</xdr:colOff>
      <xdr:row>5</xdr:row>
      <xdr:rowOff>161925</xdr:rowOff>
    </xdr:to>
    <xdr:sp macro="" textlink="">
      <xdr:nvSpPr>
        <xdr:cNvPr id="2" name="Oval 1">
          <a:extLst>
            <a:ext uri="{FF2B5EF4-FFF2-40B4-BE49-F238E27FC236}">
              <a16:creationId xmlns:a16="http://schemas.microsoft.com/office/drawing/2014/main" id="{00000000-0008-0000-1C00-000002000000}"/>
            </a:ext>
          </a:extLst>
        </xdr:cNvPr>
        <xdr:cNvSpPr>
          <a:spLocks noChangeArrowheads="1"/>
        </xdr:cNvSpPr>
      </xdr:nvSpPr>
      <xdr:spPr bwMode="auto">
        <a:xfrm>
          <a:off x="3505200" y="695325"/>
          <a:ext cx="381000" cy="381000"/>
        </a:xfrm>
        <a:prstGeom prst="ellipse">
          <a:avLst/>
        </a:prstGeom>
        <a:solidFill>
          <a:srgbClr xmlns:mc="http://schemas.openxmlformats.org/markup-compatibility/2006" xmlns:a14="http://schemas.microsoft.com/office/drawing/2010/main" val="FFFFFF" mc:Ignorable="a14" a14:legacySpreadsheetColorIndex="65"/>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0" tIns="0" rIns="0" bIns="0" anchor="ctr" upright="1"/>
        <a:lstStyle/>
        <a:p>
          <a:pPr algn="ctr" rtl="0">
            <a:defRPr sz="1000"/>
          </a:pPr>
          <a:r>
            <a:rPr lang="ja-JP" altLang="en-US" sz="1400" b="0" i="0" u="none" strike="noStrike" baseline="0">
              <a:solidFill>
                <a:srgbClr val="000000"/>
              </a:solidFill>
              <a:latin typeface="ＭＳ Ｐ明朝"/>
              <a:ea typeface="ＭＳ Ｐ明朝"/>
            </a:rPr>
            <a:t>印</a:t>
          </a:r>
        </a:p>
      </xdr:txBody>
    </xdr:sp>
    <xdr:clientData/>
  </xdr:twoCellAnchor>
  <xdr:twoCellAnchor>
    <xdr:from>
      <xdr:col>18</xdr:col>
      <xdr:colOff>133350</xdr:colOff>
      <xdr:row>3</xdr:row>
      <xdr:rowOff>123825</xdr:rowOff>
    </xdr:from>
    <xdr:to>
      <xdr:col>20</xdr:col>
      <xdr:colOff>104775</xdr:colOff>
      <xdr:row>5</xdr:row>
      <xdr:rowOff>161925</xdr:rowOff>
    </xdr:to>
    <xdr:sp macro="" textlink="">
      <xdr:nvSpPr>
        <xdr:cNvPr id="3" name="Oval 2">
          <a:extLst>
            <a:ext uri="{FF2B5EF4-FFF2-40B4-BE49-F238E27FC236}">
              <a16:creationId xmlns:a16="http://schemas.microsoft.com/office/drawing/2014/main" id="{00000000-0008-0000-1C00-000003000000}"/>
            </a:ext>
          </a:extLst>
        </xdr:cNvPr>
        <xdr:cNvSpPr>
          <a:spLocks noChangeArrowheads="1"/>
        </xdr:cNvSpPr>
      </xdr:nvSpPr>
      <xdr:spPr bwMode="auto">
        <a:xfrm>
          <a:off x="4200525" y="695325"/>
          <a:ext cx="381000" cy="381000"/>
        </a:xfrm>
        <a:prstGeom prst="ellipse">
          <a:avLst/>
        </a:prstGeom>
        <a:solidFill>
          <a:srgbClr xmlns:mc="http://schemas.openxmlformats.org/markup-compatibility/2006" xmlns:a14="http://schemas.microsoft.com/office/drawing/2010/main" val="FFFFFF" mc:Ignorable="a14" a14:legacySpreadsheetColorIndex="65"/>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0" tIns="0" rIns="0" bIns="0" anchor="ctr" upright="1"/>
        <a:lstStyle/>
        <a:p>
          <a:pPr algn="ctr" rtl="0">
            <a:defRPr sz="1000"/>
          </a:pPr>
          <a:r>
            <a:rPr lang="ja-JP" altLang="en-US" sz="1400" b="0" i="0" u="none" strike="noStrike" baseline="0">
              <a:solidFill>
                <a:srgbClr val="000000"/>
              </a:solidFill>
              <a:latin typeface="ＭＳ Ｐ明朝"/>
              <a:ea typeface="ＭＳ Ｐ明朝"/>
            </a:rPr>
            <a:t>印</a:t>
          </a:r>
        </a:p>
      </xdr:txBody>
    </xdr:sp>
    <xdr:clientData/>
  </xdr:twoCellAnchor>
  <xdr:twoCellAnchor>
    <xdr:from>
      <xdr:col>21</xdr:col>
      <xdr:colOff>152400</xdr:colOff>
      <xdr:row>3</xdr:row>
      <xdr:rowOff>123825</xdr:rowOff>
    </xdr:from>
    <xdr:to>
      <xdr:col>23</xdr:col>
      <xdr:colOff>76200</xdr:colOff>
      <xdr:row>5</xdr:row>
      <xdr:rowOff>161925</xdr:rowOff>
    </xdr:to>
    <xdr:sp macro="" textlink="">
      <xdr:nvSpPr>
        <xdr:cNvPr id="4" name="Oval 3">
          <a:extLst>
            <a:ext uri="{FF2B5EF4-FFF2-40B4-BE49-F238E27FC236}">
              <a16:creationId xmlns:a16="http://schemas.microsoft.com/office/drawing/2014/main" id="{00000000-0008-0000-1C00-000004000000}"/>
            </a:ext>
          </a:extLst>
        </xdr:cNvPr>
        <xdr:cNvSpPr>
          <a:spLocks noChangeArrowheads="1"/>
        </xdr:cNvSpPr>
      </xdr:nvSpPr>
      <xdr:spPr bwMode="auto">
        <a:xfrm>
          <a:off x="4857750" y="695325"/>
          <a:ext cx="381000" cy="381000"/>
        </a:xfrm>
        <a:prstGeom prst="ellipse">
          <a:avLst/>
        </a:prstGeom>
        <a:solidFill>
          <a:srgbClr xmlns:mc="http://schemas.openxmlformats.org/markup-compatibility/2006" xmlns:a14="http://schemas.microsoft.com/office/drawing/2010/main" val="FFFFFF" mc:Ignorable="a14" a14:legacySpreadsheetColorIndex="65"/>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0" tIns="0" rIns="0" bIns="0" anchor="ctr" upright="1"/>
        <a:lstStyle/>
        <a:p>
          <a:pPr algn="ctr" rtl="0">
            <a:defRPr sz="1000"/>
          </a:pPr>
          <a:r>
            <a:rPr lang="ja-JP" altLang="en-US" sz="1400" b="0" i="0" u="none" strike="noStrike" baseline="0">
              <a:solidFill>
                <a:srgbClr val="000000"/>
              </a:solidFill>
              <a:latin typeface="ＭＳ Ｐ明朝"/>
              <a:ea typeface="ＭＳ Ｐ明朝"/>
            </a:rPr>
            <a:t>印</a:t>
          </a:r>
        </a:p>
      </xdr:txBody>
    </xdr:sp>
    <xdr:clientData/>
  </xdr:twoCellAnchor>
  <xdr:twoCellAnchor>
    <xdr:from>
      <xdr:col>24</xdr:col>
      <xdr:colOff>152400</xdr:colOff>
      <xdr:row>3</xdr:row>
      <xdr:rowOff>123825</xdr:rowOff>
    </xdr:from>
    <xdr:to>
      <xdr:col>26</xdr:col>
      <xdr:colOff>76200</xdr:colOff>
      <xdr:row>5</xdr:row>
      <xdr:rowOff>161925</xdr:rowOff>
    </xdr:to>
    <xdr:sp macro="" textlink="">
      <xdr:nvSpPr>
        <xdr:cNvPr id="5" name="Oval 4">
          <a:extLst>
            <a:ext uri="{FF2B5EF4-FFF2-40B4-BE49-F238E27FC236}">
              <a16:creationId xmlns:a16="http://schemas.microsoft.com/office/drawing/2014/main" id="{00000000-0008-0000-1C00-000005000000}"/>
            </a:ext>
          </a:extLst>
        </xdr:cNvPr>
        <xdr:cNvSpPr>
          <a:spLocks noChangeArrowheads="1"/>
        </xdr:cNvSpPr>
      </xdr:nvSpPr>
      <xdr:spPr bwMode="auto">
        <a:xfrm>
          <a:off x="5543550" y="695325"/>
          <a:ext cx="381000" cy="381000"/>
        </a:xfrm>
        <a:prstGeom prst="ellipse">
          <a:avLst/>
        </a:prstGeom>
        <a:solidFill>
          <a:srgbClr xmlns:mc="http://schemas.openxmlformats.org/markup-compatibility/2006" xmlns:a14="http://schemas.microsoft.com/office/drawing/2010/main" val="FFFFFF" mc:Ignorable="a14" a14:legacySpreadsheetColorIndex="65"/>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0" tIns="0" rIns="0" bIns="0" anchor="ctr" upright="1"/>
        <a:lstStyle/>
        <a:p>
          <a:pPr algn="ctr" rtl="0">
            <a:defRPr sz="1000"/>
          </a:pPr>
          <a:r>
            <a:rPr lang="ja-JP" altLang="en-US" sz="1400" b="0" i="0" u="none" strike="noStrike" baseline="0">
              <a:solidFill>
                <a:srgbClr val="000000"/>
              </a:solidFill>
              <a:latin typeface="ＭＳ Ｐ明朝"/>
              <a:ea typeface="ＭＳ Ｐ明朝"/>
            </a:rPr>
            <a:t>印</a:t>
          </a:r>
        </a:p>
      </xdr:txBody>
    </xdr:sp>
    <xdr:clientData/>
  </xdr:twoCellAnchor>
  <xdr:twoCellAnchor>
    <xdr:from>
      <xdr:col>27</xdr:col>
      <xdr:colOff>161925</xdr:colOff>
      <xdr:row>3</xdr:row>
      <xdr:rowOff>123825</xdr:rowOff>
    </xdr:from>
    <xdr:to>
      <xdr:col>29</xdr:col>
      <xdr:colOff>114300</xdr:colOff>
      <xdr:row>5</xdr:row>
      <xdr:rowOff>161925</xdr:rowOff>
    </xdr:to>
    <xdr:sp macro="" textlink="">
      <xdr:nvSpPr>
        <xdr:cNvPr id="6" name="Oval 5">
          <a:extLst>
            <a:ext uri="{FF2B5EF4-FFF2-40B4-BE49-F238E27FC236}">
              <a16:creationId xmlns:a16="http://schemas.microsoft.com/office/drawing/2014/main" id="{00000000-0008-0000-1C00-000006000000}"/>
            </a:ext>
          </a:extLst>
        </xdr:cNvPr>
        <xdr:cNvSpPr>
          <a:spLocks noChangeArrowheads="1"/>
        </xdr:cNvSpPr>
      </xdr:nvSpPr>
      <xdr:spPr bwMode="auto">
        <a:xfrm>
          <a:off x="6238875" y="695325"/>
          <a:ext cx="381000" cy="381000"/>
        </a:xfrm>
        <a:prstGeom prst="ellipse">
          <a:avLst/>
        </a:prstGeom>
        <a:solidFill>
          <a:srgbClr xmlns:mc="http://schemas.openxmlformats.org/markup-compatibility/2006" xmlns:a14="http://schemas.microsoft.com/office/drawing/2010/main" val="FFFFFF" mc:Ignorable="a14" a14:legacySpreadsheetColorIndex="65"/>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0" tIns="0" rIns="0" bIns="0" anchor="ctr" upright="1"/>
        <a:lstStyle/>
        <a:p>
          <a:pPr algn="ctr" rtl="0">
            <a:defRPr sz="1000"/>
          </a:pPr>
          <a:r>
            <a:rPr lang="ja-JP" altLang="en-US" sz="1400" b="0" i="0" u="none" strike="noStrike" baseline="0">
              <a:solidFill>
                <a:srgbClr val="000000"/>
              </a:solidFill>
              <a:latin typeface="ＭＳ Ｐ明朝"/>
              <a:ea typeface="ＭＳ Ｐ明朝"/>
            </a:rPr>
            <a:t>印</a:t>
          </a:r>
        </a:p>
      </xdr:txBody>
    </xdr:sp>
    <xdr:clientData/>
  </xdr:twoCellAnchor>
  <xdr:twoCellAnchor>
    <xdr:from>
      <xdr:col>30</xdr:col>
      <xdr:colOff>152400</xdr:colOff>
      <xdr:row>3</xdr:row>
      <xdr:rowOff>123825</xdr:rowOff>
    </xdr:from>
    <xdr:to>
      <xdr:col>32</xdr:col>
      <xdr:colOff>76200</xdr:colOff>
      <xdr:row>5</xdr:row>
      <xdr:rowOff>161925</xdr:rowOff>
    </xdr:to>
    <xdr:sp macro="" textlink="">
      <xdr:nvSpPr>
        <xdr:cNvPr id="7" name="Oval 6">
          <a:extLst>
            <a:ext uri="{FF2B5EF4-FFF2-40B4-BE49-F238E27FC236}">
              <a16:creationId xmlns:a16="http://schemas.microsoft.com/office/drawing/2014/main" id="{00000000-0008-0000-1C00-000007000000}"/>
            </a:ext>
          </a:extLst>
        </xdr:cNvPr>
        <xdr:cNvSpPr>
          <a:spLocks noChangeArrowheads="1"/>
        </xdr:cNvSpPr>
      </xdr:nvSpPr>
      <xdr:spPr bwMode="auto">
        <a:xfrm>
          <a:off x="6886575" y="695325"/>
          <a:ext cx="381000" cy="381000"/>
        </a:xfrm>
        <a:prstGeom prst="ellipse">
          <a:avLst/>
        </a:prstGeom>
        <a:solidFill>
          <a:srgbClr xmlns:mc="http://schemas.openxmlformats.org/markup-compatibility/2006" xmlns:a14="http://schemas.microsoft.com/office/drawing/2010/main" val="FFFFFF" mc:Ignorable="a14" a14:legacySpreadsheetColorIndex="65"/>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0" tIns="0" rIns="0" bIns="0" anchor="ctr" upright="1"/>
        <a:lstStyle/>
        <a:p>
          <a:pPr algn="ctr" rtl="0">
            <a:defRPr sz="1000"/>
          </a:pPr>
          <a:r>
            <a:rPr lang="ja-JP" altLang="en-US" sz="1400" b="0" i="0" u="none" strike="noStrike" baseline="0">
              <a:solidFill>
                <a:srgbClr val="000000"/>
              </a:solidFill>
              <a:latin typeface="ＭＳ Ｐ明朝"/>
              <a:ea typeface="ＭＳ Ｐ明朝"/>
            </a:rPr>
            <a:t>印</a:t>
          </a:r>
        </a:p>
      </xdr:txBody>
    </xdr:sp>
    <xdr:clientData/>
  </xdr:twoCellAnchor>
  <xdr:twoCellAnchor>
    <xdr:from>
      <xdr:col>12</xdr:col>
      <xdr:colOff>66675</xdr:colOff>
      <xdr:row>3</xdr:row>
      <xdr:rowOff>123825</xdr:rowOff>
    </xdr:from>
    <xdr:to>
      <xdr:col>13</xdr:col>
      <xdr:colOff>219075</xdr:colOff>
      <xdr:row>5</xdr:row>
      <xdr:rowOff>161925</xdr:rowOff>
    </xdr:to>
    <xdr:sp macro="" textlink="">
      <xdr:nvSpPr>
        <xdr:cNvPr id="8" name="Oval 7">
          <a:extLst>
            <a:ext uri="{FF2B5EF4-FFF2-40B4-BE49-F238E27FC236}">
              <a16:creationId xmlns:a16="http://schemas.microsoft.com/office/drawing/2014/main" id="{00000000-0008-0000-1C00-000008000000}"/>
            </a:ext>
          </a:extLst>
        </xdr:cNvPr>
        <xdr:cNvSpPr>
          <a:spLocks noChangeArrowheads="1"/>
        </xdr:cNvSpPr>
      </xdr:nvSpPr>
      <xdr:spPr bwMode="auto">
        <a:xfrm>
          <a:off x="2857500" y="695325"/>
          <a:ext cx="381000" cy="381000"/>
        </a:xfrm>
        <a:prstGeom prst="ellipse">
          <a:avLst/>
        </a:prstGeom>
        <a:solidFill>
          <a:srgbClr xmlns:mc="http://schemas.openxmlformats.org/markup-compatibility/2006" xmlns:a14="http://schemas.microsoft.com/office/drawing/2010/main" val="FFFFFF" mc:Ignorable="a14" a14:legacySpreadsheetColorIndex="65"/>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0" tIns="0" rIns="0" bIns="0" anchor="ctr" upright="1"/>
        <a:lstStyle/>
        <a:p>
          <a:pPr algn="ctr" rtl="0">
            <a:defRPr sz="1000"/>
          </a:pPr>
          <a:r>
            <a:rPr lang="ja-JP" altLang="en-US" sz="1400" b="0" i="0" u="none" strike="noStrike" baseline="0">
              <a:solidFill>
                <a:srgbClr val="000000"/>
              </a:solidFill>
              <a:latin typeface="ＭＳ Ｐ明朝"/>
              <a:ea typeface="ＭＳ Ｐ明朝"/>
            </a:rPr>
            <a:t>印</a:t>
          </a:r>
        </a:p>
      </xdr:txBody>
    </xdr:sp>
    <xdr:clientData/>
  </xdr:twoCellAnchor>
  <xdr:twoCellAnchor>
    <xdr:from>
      <xdr:col>15</xdr:col>
      <xdr:colOff>104775</xdr:colOff>
      <xdr:row>47</xdr:row>
      <xdr:rowOff>0</xdr:rowOff>
    </xdr:from>
    <xdr:to>
      <xdr:col>16</xdr:col>
      <xdr:colOff>180975</xdr:colOff>
      <xdr:row>48</xdr:row>
      <xdr:rowOff>0</xdr:rowOff>
    </xdr:to>
    <xdr:sp macro="" textlink="">
      <xdr:nvSpPr>
        <xdr:cNvPr id="9" name="Oval 8">
          <a:extLst>
            <a:ext uri="{FF2B5EF4-FFF2-40B4-BE49-F238E27FC236}">
              <a16:creationId xmlns:a16="http://schemas.microsoft.com/office/drawing/2014/main" id="{00000000-0008-0000-1C00-000009000000}"/>
            </a:ext>
          </a:extLst>
        </xdr:cNvPr>
        <xdr:cNvSpPr>
          <a:spLocks noChangeArrowheads="1"/>
        </xdr:cNvSpPr>
      </xdr:nvSpPr>
      <xdr:spPr bwMode="auto">
        <a:xfrm>
          <a:off x="3486150" y="10229850"/>
          <a:ext cx="304800" cy="30480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23</xdr:col>
      <xdr:colOff>142875</xdr:colOff>
      <xdr:row>49</xdr:row>
      <xdr:rowOff>0</xdr:rowOff>
    </xdr:from>
    <xdr:to>
      <xdr:col>24</xdr:col>
      <xdr:colOff>219075</xdr:colOff>
      <xdr:row>50</xdr:row>
      <xdr:rowOff>0</xdr:rowOff>
    </xdr:to>
    <xdr:sp macro="" textlink="">
      <xdr:nvSpPr>
        <xdr:cNvPr id="10" name="Oval 9">
          <a:extLst>
            <a:ext uri="{FF2B5EF4-FFF2-40B4-BE49-F238E27FC236}">
              <a16:creationId xmlns:a16="http://schemas.microsoft.com/office/drawing/2014/main" id="{00000000-0008-0000-1C00-00000A000000}"/>
            </a:ext>
          </a:extLst>
        </xdr:cNvPr>
        <xdr:cNvSpPr>
          <a:spLocks noChangeArrowheads="1"/>
        </xdr:cNvSpPr>
      </xdr:nvSpPr>
      <xdr:spPr bwMode="auto">
        <a:xfrm>
          <a:off x="5305425" y="10839450"/>
          <a:ext cx="304800" cy="30480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29</xdr:col>
      <xdr:colOff>19050</xdr:colOff>
      <xdr:row>49</xdr:row>
      <xdr:rowOff>0</xdr:rowOff>
    </xdr:from>
    <xdr:to>
      <xdr:col>30</xdr:col>
      <xdr:colOff>95250</xdr:colOff>
      <xdr:row>50</xdr:row>
      <xdr:rowOff>0</xdr:rowOff>
    </xdr:to>
    <xdr:sp macro="" textlink="">
      <xdr:nvSpPr>
        <xdr:cNvPr id="11" name="Oval 10">
          <a:extLst>
            <a:ext uri="{FF2B5EF4-FFF2-40B4-BE49-F238E27FC236}">
              <a16:creationId xmlns:a16="http://schemas.microsoft.com/office/drawing/2014/main" id="{00000000-0008-0000-1C00-00000B000000}"/>
            </a:ext>
          </a:extLst>
        </xdr:cNvPr>
        <xdr:cNvSpPr>
          <a:spLocks noChangeArrowheads="1"/>
        </xdr:cNvSpPr>
      </xdr:nvSpPr>
      <xdr:spPr bwMode="auto">
        <a:xfrm>
          <a:off x="6524625" y="10839450"/>
          <a:ext cx="304800" cy="30480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17</xdr:col>
      <xdr:colOff>190500</xdr:colOff>
      <xdr:row>48</xdr:row>
      <xdr:rowOff>0</xdr:rowOff>
    </xdr:from>
    <xdr:to>
      <xdr:col>19</xdr:col>
      <xdr:colOff>85725</xdr:colOff>
      <xdr:row>49</xdr:row>
      <xdr:rowOff>0</xdr:rowOff>
    </xdr:to>
    <xdr:sp macro="" textlink="">
      <xdr:nvSpPr>
        <xdr:cNvPr id="13" name="Oval 8">
          <a:extLst>
            <a:ext uri="{FF2B5EF4-FFF2-40B4-BE49-F238E27FC236}">
              <a16:creationId xmlns:a16="http://schemas.microsoft.com/office/drawing/2014/main" id="{00000000-0008-0000-1C00-00000D000000}"/>
            </a:ext>
          </a:extLst>
        </xdr:cNvPr>
        <xdr:cNvSpPr>
          <a:spLocks noChangeArrowheads="1"/>
        </xdr:cNvSpPr>
      </xdr:nvSpPr>
      <xdr:spPr bwMode="auto">
        <a:xfrm>
          <a:off x="4029075" y="10534650"/>
          <a:ext cx="304800" cy="30480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34</xdr:col>
      <xdr:colOff>190500</xdr:colOff>
      <xdr:row>1</xdr:row>
      <xdr:rowOff>67235</xdr:rowOff>
    </xdr:from>
    <xdr:to>
      <xdr:col>39</xdr:col>
      <xdr:colOff>237463</xdr:colOff>
      <xdr:row>4</xdr:row>
      <xdr:rowOff>89647</xdr:rowOff>
    </xdr:to>
    <xdr:sp macro="" textlink="">
      <xdr:nvSpPr>
        <xdr:cNvPr id="14" name="額縁 13">
          <a:hlinkClick xmlns:r="http://schemas.openxmlformats.org/officeDocument/2006/relationships" r:id="rId1"/>
          <a:extLst>
            <a:ext uri="{FF2B5EF4-FFF2-40B4-BE49-F238E27FC236}">
              <a16:creationId xmlns:a16="http://schemas.microsoft.com/office/drawing/2014/main" id="{00000000-0008-0000-1C00-00000E000000}"/>
            </a:ext>
          </a:extLst>
        </xdr:cNvPr>
        <xdr:cNvSpPr/>
      </xdr:nvSpPr>
      <xdr:spPr>
        <a:xfrm>
          <a:off x="7676029" y="235323"/>
          <a:ext cx="1402875" cy="593912"/>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twoCellAnchor>
    <xdr:from>
      <xdr:col>4</xdr:col>
      <xdr:colOff>212912</xdr:colOff>
      <xdr:row>3</xdr:row>
      <xdr:rowOff>123265</xdr:rowOff>
    </xdr:from>
    <xdr:to>
      <xdr:col>5</xdr:col>
      <xdr:colOff>365311</xdr:colOff>
      <xdr:row>5</xdr:row>
      <xdr:rowOff>161365</xdr:rowOff>
    </xdr:to>
    <xdr:sp macro="" textlink="">
      <xdr:nvSpPr>
        <xdr:cNvPr id="15" name="Oval 7">
          <a:extLst>
            <a:ext uri="{FF2B5EF4-FFF2-40B4-BE49-F238E27FC236}">
              <a16:creationId xmlns:a16="http://schemas.microsoft.com/office/drawing/2014/main" id="{00000000-0008-0000-1C00-00000F000000}"/>
            </a:ext>
          </a:extLst>
        </xdr:cNvPr>
        <xdr:cNvSpPr>
          <a:spLocks noChangeArrowheads="1"/>
        </xdr:cNvSpPr>
      </xdr:nvSpPr>
      <xdr:spPr bwMode="auto">
        <a:xfrm>
          <a:off x="1165412" y="694765"/>
          <a:ext cx="376517" cy="374276"/>
        </a:xfrm>
        <a:prstGeom prst="ellipse">
          <a:avLst/>
        </a:prstGeom>
        <a:solidFill>
          <a:srgbClr xmlns:mc="http://schemas.openxmlformats.org/markup-compatibility/2006" xmlns:a14="http://schemas.microsoft.com/office/drawing/2010/main" val="FFFFFF" mc:Ignorable="a14" a14:legacySpreadsheetColorIndex="65"/>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0" tIns="0" rIns="0" bIns="0" anchor="ctr" upright="1"/>
        <a:lstStyle/>
        <a:p>
          <a:pPr algn="ctr" rtl="0">
            <a:defRPr sz="1000"/>
          </a:pPr>
          <a:r>
            <a:rPr lang="ja-JP" altLang="en-US" sz="1400" b="0" i="0" u="none" strike="noStrike" baseline="0">
              <a:solidFill>
                <a:srgbClr val="000000"/>
              </a:solidFill>
              <a:latin typeface="ＭＳ Ｐ明朝"/>
              <a:ea typeface="ＭＳ Ｐ明朝"/>
            </a:rPr>
            <a:t>印</a:t>
          </a:r>
        </a:p>
      </xdr:txBody>
    </xdr:sp>
    <xdr:clientData/>
  </xdr:twoCellAnchor>
  <xdr:twoCellAnchor>
    <xdr:from>
      <xdr:col>9</xdr:col>
      <xdr:colOff>22412</xdr:colOff>
      <xdr:row>3</xdr:row>
      <xdr:rowOff>123264</xdr:rowOff>
    </xdr:from>
    <xdr:to>
      <xdr:col>9</xdr:col>
      <xdr:colOff>398929</xdr:colOff>
      <xdr:row>5</xdr:row>
      <xdr:rowOff>161364</xdr:rowOff>
    </xdr:to>
    <xdr:sp macro="" textlink="">
      <xdr:nvSpPr>
        <xdr:cNvPr id="16" name="Oval 7">
          <a:extLst>
            <a:ext uri="{FF2B5EF4-FFF2-40B4-BE49-F238E27FC236}">
              <a16:creationId xmlns:a16="http://schemas.microsoft.com/office/drawing/2014/main" id="{00000000-0008-0000-1C00-000010000000}"/>
            </a:ext>
          </a:extLst>
        </xdr:cNvPr>
        <xdr:cNvSpPr>
          <a:spLocks noChangeArrowheads="1"/>
        </xdr:cNvSpPr>
      </xdr:nvSpPr>
      <xdr:spPr bwMode="auto">
        <a:xfrm>
          <a:off x="2028265" y="694764"/>
          <a:ext cx="376517" cy="374276"/>
        </a:xfrm>
        <a:prstGeom prst="ellipse">
          <a:avLst/>
        </a:prstGeom>
        <a:solidFill>
          <a:srgbClr xmlns:mc="http://schemas.openxmlformats.org/markup-compatibility/2006" xmlns:a14="http://schemas.microsoft.com/office/drawing/2010/main" val="FFFFFF" mc:Ignorable="a14" a14:legacySpreadsheetColorIndex="65"/>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0" tIns="0" rIns="0" bIns="0" anchor="ctr" upright="1"/>
        <a:lstStyle/>
        <a:p>
          <a:pPr algn="ctr" rtl="0">
            <a:defRPr sz="1000"/>
          </a:pPr>
          <a:r>
            <a:rPr lang="ja-JP" altLang="en-US" sz="1400" b="0" i="0" u="none" strike="noStrike" baseline="0">
              <a:solidFill>
                <a:srgbClr val="000000"/>
              </a:solidFill>
              <a:latin typeface="ＭＳ Ｐ明朝"/>
              <a:ea typeface="ＭＳ Ｐ明朝"/>
            </a:rPr>
            <a:t>印</a:t>
          </a:r>
        </a:p>
      </xdr:txBody>
    </xdr:sp>
    <xdr:clientData/>
  </xdr:twoCellAnchor>
  <xdr:twoCellAnchor>
    <xdr:from>
      <xdr:col>1</xdr:col>
      <xdr:colOff>145676</xdr:colOff>
      <xdr:row>3</xdr:row>
      <xdr:rowOff>134471</xdr:rowOff>
    </xdr:from>
    <xdr:to>
      <xdr:col>3</xdr:col>
      <xdr:colOff>73958</xdr:colOff>
      <xdr:row>6</xdr:row>
      <xdr:rowOff>4482</xdr:rowOff>
    </xdr:to>
    <xdr:sp macro="" textlink="">
      <xdr:nvSpPr>
        <xdr:cNvPr id="18" name="Oval 7">
          <a:extLst>
            <a:ext uri="{FF2B5EF4-FFF2-40B4-BE49-F238E27FC236}">
              <a16:creationId xmlns:a16="http://schemas.microsoft.com/office/drawing/2014/main" id="{00000000-0008-0000-1C00-000012000000}"/>
            </a:ext>
          </a:extLst>
        </xdr:cNvPr>
        <xdr:cNvSpPr>
          <a:spLocks noChangeArrowheads="1"/>
        </xdr:cNvSpPr>
      </xdr:nvSpPr>
      <xdr:spPr bwMode="auto">
        <a:xfrm>
          <a:off x="369794" y="705971"/>
          <a:ext cx="376517" cy="374276"/>
        </a:xfrm>
        <a:prstGeom prst="ellipse">
          <a:avLst/>
        </a:prstGeom>
        <a:solidFill>
          <a:srgbClr xmlns:mc="http://schemas.openxmlformats.org/markup-compatibility/2006" xmlns:a14="http://schemas.microsoft.com/office/drawing/2010/main" val="FFFFFF" mc:Ignorable="a14" a14:legacySpreadsheetColorIndex="65"/>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0" tIns="0" rIns="0" bIns="0" anchor="ctr" upright="1"/>
        <a:lstStyle/>
        <a:p>
          <a:pPr algn="ctr" rtl="0">
            <a:defRPr sz="1000"/>
          </a:pPr>
          <a:r>
            <a:rPr lang="ja-JP" altLang="en-US" sz="1400" b="0" i="0" u="none" strike="noStrike" baseline="0">
              <a:solidFill>
                <a:srgbClr val="000000"/>
              </a:solidFill>
              <a:latin typeface="ＭＳ Ｐ明朝"/>
              <a:ea typeface="ＭＳ Ｐ明朝"/>
            </a:rPr>
            <a:t>印</a:t>
          </a:r>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36</xdr:col>
      <xdr:colOff>40104</xdr:colOff>
      <xdr:row>1</xdr:row>
      <xdr:rowOff>20053</xdr:rowOff>
    </xdr:from>
    <xdr:to>
      <xdr:col>43</xdr:col>
      <xdr:colOff>10026</xdr:colOff>
      <xdr:row>4</xdr:row>
      <xdr:rowOff>10027</xdr:rowOff>
    </xdr:to>
    <xdr:sp macro="" textlink="">
      <xdr:nvSpPr>
        <xdr:cNvPr id="5" name="額縁 13">
          <a:hlinkClick xmlns:r="http://schemas.openxmlformats.org/officeDocument/2006/relationships" r:id="rId1"/>
          <a:extLst>
            <a:ext uri="{FF2B5EF4-FFF2-40B4-BE49-F238E27FC236}">
              <a16:creationId xmlns:a16="http://schemas.microsoft.com/office/drawing/2014/main" id="{00000000-0008-0000-1D00-000005000000}"/>
            </a:ext>
          </a:extLst>
        </xdr:cNvPr>
        <xdr:cNvSpPr/>
      </xdr:nvSpPr>
      <xdr:spPr>
        <a:xfrm>
          <a:off x="6537157" y="190500"/>
          <a:ext cx="1233237" cy="501316"/>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twoCellAnchor>
    <xdr:from>
      <xdr:col>22</xdr:col>
      <xdr:colOff>11029</xdr:colOff>
      <xdr:row>1</xdr:row>
      <xdr:rowOff>1003</xdr:rowOff>
    </xdr:from>
    <xdr:to>
      <xdr:col>33</xdr:col>
      <xdr:colOff>26068</xdr:colOff>
      <xdr:row>5</xdr:row>
      <xdr:rowOff>138363</xdr:rowOff>
    </xdr:to>
    <xdr:grpSp>
      <xdr:nvGrpSpPr>
        <xdr:cNvPr id="1017861" name="Group 5">
          <a:extLst>
            <a:ext uri="{FF2B5EF4-FFF2-40B4-BE49-F238E27FC236}">
              <a16:creationId xmlns:a16="http://schemas.microsoft.com/office/drawing/2014/main" id="{00000000-0008-0000-1D00-000005880F00}"/>
            </a:ext>
          </a:extLst>
        </xdr:cNvPr>
        <xdr:cNvGrpSpPr>
          <a:grpSpLocks noChangeAspect="1"/>
        </xdr:cNvGrpSpPr>
      </xdr:nvGrpSpPr>
      <xdr:grpSpPr bwMode="auto">
        <a:xfrm>
          <a:off x="3665200" y="156451"/>
          <a:ext cx="1840029" cy="745817"/>
          <a:chOff x="418" y="18"/>
          <a:chExt cx="210" cy="86"/>
        </a:xfrm>
      </xdr:grpSpPr>
      <xdr:sp macro="" textlink="">
        <xdr:nvSpPr>
          <xdr:cNvPr id="1017860" name="AutoShape 4">
            <a:extLst>
              <a:ext uri="{FF2B5EF4-FFF2-40B4-BE49-F238E27FC236}">
                <a16:creationId xmlns:a16="http://schemas.microsoft.com/office/drawing/2014/main" id="{00000000-0008-0000-1D00-000004880F00}"/>
              </a:ext>
            </a:extLst>
          </xdr:cNvPr>
          <xdr:cNvSpPr>
            <a:spLocks noChangeAspect="1" noChangeArrowheads="1" noTextEdit="1"/>
          </xdr:cNvSpPr>
        </xdr:nvSpPr>
        <xdr:spPr bwMode="auto">
          <a:xfrm>
            <a:off x="418" y="18"/>
            <a:ext cx="209" cy="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sp macro="" textlink="">
        <xdr:nvSpPr>
          <xdr:cNvPr id="1017862" name="Rectangle 6">
            <a:extLst>
              <a:ext uri="{FF2B5EF4-FFF2-40B4-BE49-F238E27FC236}">
                <a16:creationId xmlns:a16="http://schemas.microsoft.com/office/drawing/2014/main" id="{00000000-0008-0000-1D00-000006880F00}"/>
              </a:ext>
            </a:extLst>
          </xdr:cNvPr>
          <xdr:cNvSpPr>
            <a:spLocks noChangeArrowheads="1"/>
          </xdr:cNvSpPr>
        </xdr:nvSpPr>
        <xdr:spPr bwMode="auto">
          <a:xfrm>
            <a:off x="431" y="27"/>
            <a:ext cx="40" cy="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900" b="0" i="0" u="none" strike="noStrike" baseline="0">
                <a:solidFill>
                  <a:srgbClr val="000000"/>
                </a:solidFill>
                <a:latin typeface="ＭＳ Ｐ明朝"/>
                <a:ea typeface="ＭＳ Ｐ明朝"/>
              </a:rPr>
              <a:t>課　　長</a:t>
            </a:r>
          </a:p>
        </xdr:txBody>
      </xdr:sp>
      <xdr:sp macro="" textlink="">
        <xdr:nvSpPr>
          <xdr:cNvPr id="1017863" name="Rectangle 7">
            <a:extLst>
              <a:ext uri="{FF2B5EF4-FFF2-40B4-BE49-F238E27FC236}">
                <a16:creationId xmlns:a16="http://schemas.microsoft.com/office/drawing/2014/main" id="{00000000-0008-0000-1D00-000007880F00}"/>
              </a:ext>
            </a:extLst>
          </xdr:cNvPr>
          <xdr:cNvSpPr>
            <a:spLocks noChangeArrowheads="1"/>
          </xdr:cNvSpPr>
        </xdr:nvSpPr>
        <xdr:spPr bwMode="auto">
          <a:xfrm>
            <a:off x="502" y="27"/>
            <a:ext cx="40" cy="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900" b="0" i="0" u="none" strike="noStrike" baseline="0">
                <a:solidFill>
                  <a:srgbClr val="000000"/>
                </a:solidFill>
                <a:latin typeface="ＭＳ Ｐ明朝"/>
                <a:ea typeface="ＭＳ Ｐ明朝"/>
              </a:rPr>
              <a:t>係　　長</a:t>
            </a:r>
          </a:p>
        </xdr:txBody>
      </xdr:sp>
      <xdr:sp macro="" textlink="">
        <xdr:nvSpPr>
          <xdr:cNvPr id="1017864" name="Rectangle 8">
            <a:extLst>
              <a:ext uri="{FF2B5EF4-FFF2-40B4-BE49-F238E27FC236}">
                <a16:creationId xmlns:a16="http://schemas.microsoft.com/office/drawing/2014/main" id="{00000000-0008-0000-1D00-000008880F00}"/>
              </a:ext>
            </a:extLst>
          </xdr:cNvPr>
          <xdr:cNvSpPr>
            <a:spLocks noChangeArrowheads="1"/>
          </xdr:cNvSpPr>
        </xdr:nvSpPr>
        <xdr:spPr bwMode="auto">
          <a:xfrm>
            <a:off x="577" y="26"/>
            <a:ext cx="32" cy="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900" b="0" i="0" u="none" strike="noStrike" baseline="0">
                <a:solidFill>
                  <a:srgbClr val="000000"/>
                </a:solidFill>
                <a:latin typeface="ＭＳ Ｐ明朝"/>
                <a:ea typeface="ＭＳ Ｐ明朝"/>
              </a:rPr>
              <a:t>係　員</a:t>
            </a:r>
          </a:p>
        </xdr:txBody>
      </xdr:sp>
      <xdr:sp macro="" textlink="">
        <xdr:nvSpPr>
          <xdr:cNvPr id="1017865" name="Rectangle 9">
            <a:extLst>
              <a:ext uri="{FF2B5EF4-FFF2-40B4-BE49-F238E27FC236}">
                <a16:creationId xmlns:a16="http://schemas.microsoft.com/office/drawing/2014/main" id="{00000000-0008-0000-1D00-000009880F00}"/>
              </a:ext>
            </a:extLst>
          </xdr:cNvPr>
          <xdr:cNvSpPr>
            <a:spLocks noChangeArrowheads="1"/>
          </xdr:cNvSpPr>
        </xdr:nvSpPr>
        <xdr:spPr bwMode="auto">
          <a:xfrm>
            <a:off x="418" y="18"/>
            <a:ext cx="1" cy="1"/>
          </a:xfrm>
          <a:prstGeom prst="rect">
            <a:avLst/>
          </a:prstGeom>
          <a:solidFill>
            <a:srgbClr val="D4D4D4"/>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1017866" name="Rectangle 10">
            <a:extLst>
              <a:ext uri="{FF2B5EF4-FFF2-40B4-BE49-F238E27FC236}">
                <a16:creationId xmlns:a16="http://schemas.microsoft.com/office/drawing/2014/main" id="{00000000-0008-0000-1D00-00000A880F00}"/>
              </a:ext>
            </a:extLst>
          </xdr:cNvPr>
          <xdr:cNvSpPr>
            <a:spLocks noChangeArrowheads="1"/>
          </xdr:cNvSpPr>
        </xdr:nvSpPr>
        <xdr:spPr bwMode="auto">
          <a:xfrm>
            <a:off x="487" y="18"/>
            <a:ext cx="1" cy="1"/>
          </a:xfrm>
          <a:prstGeom prst="rect">
            <a:avLst/>
          </a:prstGeom>
          <a:solidFill>
            <a:srgbClr val="D4D4D4"/>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1017867" name="Rectangle 11">
            <a:extLst>
              <a:ext uri="{FF2B5EF4-FFF2-40B4-BE49-F238E27FC236}">
                <a16:creationId xmlns:a16="http://schemas.microsoft.com/office/drawing/2014/main" id="{00000000-0008-0000-1D00-00000B880F00}"/>
              </a:ext>
            </a:extLst>
          </xdr:cNvPr>
          <xdr:cNvSpPr>
            <a:spLocks noChangeArrowheads="1"/>
          </xdr:cNvSpPr>
        </xdr:nvSpPr>
        <xdr:spPr bwMode="auto">
          <a:xfrm>
            <a:off x="557" y="18"/>
            <a:ext cx="1" cy="1"/>
          </a:xfrm>
          <a:prstGeom prst="rect">
            <a:avLst/>
          </a:prstGeom>
          <a:solidFill>
            <a:srgbClr val="D4D4D4"/>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1017868" name="Rectangle 12">
            <a:extLst>
              <a:ext uri="{FF2B5EF4-FFF2-40B4-BE49-F238E27FC236}">
                <a16:creationId xmlns:a16="http://schemas.microsoft.com/office/drawing/2014/main" id="{00000000-0008-0000-1D00-00000C880F00}"/>
              </a:ext>
            </a:extLst>
          </xdr:cNvPr>
          <xdr:cNvSpPr>
            <a:spLocks noChangeArrowheads="1"/>
          </xdr:cNvSpPr>
        </xdr:nvSpPr>
        <xdr:spPr bwMode="auto">
          <a:xfrm>
            <a:off x="626" y="18"/>
            <a:ext cx="1" cy="1"/>
          </a:xfrm>
          <a:prstGeom prst="rect">
            <a:avLst/>
          </a:prstGeom>
          <a:solidFill>
            <a:srgbClr val="D4D4D4"/>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1017869" name="Line 13">
            <a:extLst>
              <a:ext uri="{FF2B5EF4-FFF2-40B4-BE49-F238E27FC236}">
                <a16:creationId xmlns:a16="http://schemas.microsoft.com/office/drawing/2014/main" id="{00000000-0008-0000-1D00-00000D880F00}"/>
              </a:ext>
            </a:extLst>
          </xdr:cNvPr>
          <xdr:cNvSpPr>
            <a:spLocks noChangeShapeType="1"/>
          </xdr:cNvSpPr>
        </xdr:nvSpPr>
        <xdr:spPr bwMode="auto">
          <a:xfrm>
            <a:off x="418" y="18"/>
            <a:ext cx="0" cy="85"/>
          </a:xfrm>
          <a:prstGeom prst="line">
            <a:avLst/>
          </a:prstGeom>
          <a:noFill/>
          <a:ln w="0">
            <a:solidFill>
              <a:srgbClr val="000000"/>
            </a:solidFill>
            <a:prstDash val="solid"/>
            <a:round/>
            <a:headEnd/>
            <a:tailEnd/>
          </a:ln>
          <a:extLst>
            <a:ext uri="{909E8E84-426E-40DD-AFC4-6F175D3DCCD1}">
              <a14:hiddenFill xmlns:a14="http://schemas.microsoft.com/office/drawing/2010/main">
                <a:noFill/>
              </a14:hiddenFill>
            </a:ext>
          </a:extLst>
        </xdr:spPr>
      </xdr:sp>
      <xdr:sp macro="" textlink="">
        <xdr:nvSpPr>
          <xdr:cNvPr id="1017870" name="Rectangle 14">
            <a:extLst>
              <a:ext uri="{FF2B5EF4-FFF2-40B4-BE49-F238E27FC236}">
                <a16:creationId xmlns:a16="http://schemas.microsoft.com/office/drawing/2014/main" id="{00000000-0008-0000-1D00-00000E880F00}"/>
              </a:ext>
            </a:extLst>
          </xdr:cNvPr>
          <xdr:cNvSpPr>
            <a:spLocks noChangeArrowheads="1"/>
          </xdr:cNvSpPr>
        </xdr:nvSpPr>
        <xdr:spPr bwMode="auto">
          <a:xfrm>
            <a:off x="418" y="18"/>
            <a:ext cx="1" cy="85"/>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1017871" name="Line 15">
            <a:extLst>
              <a:ext uri="{FF2B5EF4-FFF2-40B4-BE49-F238E27FC236}">
                <a16:creationId xmlns:a16="http://schemas.microsoft.com/office/drawing/2014/main" id="{00000000-0008-0000-1D00-00000F880F00}"/>
              </a:ext>
            </a:extLst>
          </xdr:cNvPr>
          <xdr:cNvSpPr>
            <a:spLocks noChangeShapeType="1"/>
          </xdr:cNvSpPr>
        </xdr:nvSpPr>
        <xdr:spPr bwMode="auto">
          <a:xfrm>
            <a:off x="487" y="19"/>
            <a:ext cx="0" cy="84"/>
          </a:xfrm>
          <a:prstGeom prst="line">
            <a:avLst/>
          </a:prstGeom>
          <a:noFill/>
          <a:ln w="0">
            <a:solidFill>
              <a:srgbClr val="000000"/>
            </a:solidFill>
            <a:prstDash val="solid"/>
            <a:round/>
            <a:headEnd/>
            <a:tailEnd/>
          </a:ln>
          <a:extLst>
            <a:ext uri="{909E8E84-426E-40DD-AFC4-6F175D3DCCD1}">
              <a14:hiddenFill xmlns:a14="http://schemas.microsoft.com/office/drawing/2010/main">
                <a:noFill/>
              </a14:hiddenFill>
            </a:ext>
          </a:extLst>
        </xdr:spPr>
      </xdr:sp>
      <xdr:sp macro="" textlink="">
        <xdr:nvSpPr>
          <xdr:cNvPr id="1017872" name="Rectangle 16">
            <a:extLst>
              <a:ext uri="{FF2B5EF4-FFF2-40B4-BE49-F238E27FC236}">
                <a16:creationId xmlns:a16="http://schemas.microsoft.com/office/drawing/2014/main" id="{00000000-0008-0000-1D00-000010880F00}"/>
              </a:ext>
            </a:extLst>
          </xdr:cNvPr>
          <xdr:cNvSpPr>
            <a:spLocks noChangeArrowheads="1"/>
          </xdr:cNvSpPr>
        </xdr:nvSpPr>
        <xdr:spPr bwMode="auto">
          <a:xfrm>
            <a:off x="487" y="19"/>
            <a:ext cx="1" cy="84"/>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1017873" name="Line 17">
            <a:extLst>
              <a:ext uri="{FF2B5EF4-FFF2-40B4-BE49-F238E27FC236}">
                <a16:creationId xmlns:a16="http://schemas.microsoft.com/office/drawing/2014/main" id="{00000000-0008-0000-1D00-000011880F00}"/>
              </a:ext>
            </a:extLst>
          </xdr:cNvPr>
          <xdr:cNvSpPr>
            <a:spLocks noChangeShapeType="1"/>
          </xdr:cNvSpPr>
        </xdr:nvSpPr>
        <xdr:spPr bwMode="auto">
          <a:xfrm>
            <a:off x="557" y="19"/>
            <a:ext cx="0" cy="84"/>
          </a:xfrm>
          <a:prstGeom prst="line">
            <a:avLst/>
          </a:prstGeom>
          <a:noFill/>
          <a:ln w="0">
            <a:solidFill>
              <a:srgbClr val="000000"/>
            </a:solidFill>
            <a:prstDash val="solid"/>
            <a:round/>
            <a:headEnd/>
            <a:tailEnd/>
          </a:ln>
          <a:extLst>
            <a:ext uri="{909E8E84-426E-40DD-AFC4-6F175D3DCCD1}">
              <a14:hiddenFill xmlns:a14="http://schemas.microsoft.com/office/drawing/2010/main">
                <a:noFill/>
              </a14:hiddenFill>
            </a:ext>
          </a:extLst>
        </xdr:spPr>
      </xdr:sp>
      <xdr:sp macro="" textlink="">
        <xdr:nvSpPr>
          <xdr:cNvPr id="1017874" name="Rectangle 18">
            <a:extLst>
              <a:ext uri="{FF2B5EF4-FFF2-40B4-BE49-F238E27FC236}">
                <a16:creationId xmlns:a16="http://schemas.microsoft.com/office/drawing/2014/main" id="{00000000-0008-0000-1D00-000012880F00}"/>
              </a:ext>
            </a:extLst>
          </xdr:cNvPr>
          <xdr:cNvSpPr>
            <a:spLocks noChangeArrowheads="1"/>
          </xdr:cNvSpPr>
        </xdr:nvSpPr>
        <xdr:spPr bwMode="auto">
          <a:xfrm>
            <a:off x="557" y="19"/>
            <a:ext cx="1" cy="84"/>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1017875" name="Line 19">
            <a:extLst>
              <a:ext uri="{FF2B5EF4-FFF2-40B4-BE49-F238E27FC236}">
                <a16:creationId xmlns:a16="http://schemas.microsoft.com/office/drawing/2014/main" id="{00000000-0008-0000-1D00-000013880F00}"/>
              </a:ext>
            </a:extLst>
          </xdr:cNvPr>
          <xdr:cNvSpPr>
            <a:spLocks noChangeShapeType="1"/>
          </xdr:cNvSpPr>
        </xdr:nvSpPr>
        <xdr:spPr bwMode="auto">
          <a:xfrm>
            <a:off x="626" y="19"/>
            <a:ext cx="0" cy="84"/>
          </a:xfrm>
          <a:prstGeom prst="line">
            <a:avLst/>
          </a:prstGeom>
          <a:noFill/>
          <a:ln w="0">
            <a:solidFill>
              <a:srgbClr val="000000"/>
            </a:solidFill>
            <a:prstDash val="solid"/>
            <a:round/>
            <a:headEnd/>
            <a:tailEnd/>
          </a:ln>
          <a:extLst>
            <a:ext uri="{909E8E84-426E-40DD-AFC4-6F175D3DCCD1}">
              <a14:hiddenFill xmlns:a14="http://schemas.microsoft.com/office/drawing/2010/main">
                <a:noFill/>
              </a14:hiddenFill>
            </a:ext>
          </a:extLst>
        </xdr:spPr>
      </xdr:sp>
      <xdr:sp macro="" textlink="">
        <xdr:nvSpPr>
          <xdr:cNvPr id="1017876" name="Rectangle 20">
            <a:extLst>
              <a:ext uri="{FF2B5EF4-FFF2-40B4-BE49-F238E27FC236}">
                <a16:creationId xmlns:a16="http://schemas.microsoft.com/office/drawing/2014/main" id="{00000000-0008-0000-1D00-000014880F00}"/>
              </a:ext>
            </a:extLst>
          </xdr:cNvPr>
          <xdr:cNvSpPr>
            <a:spLocks noChangeArrowheads="1"/>
          </xdr:cNvSpPr>
        </xdr:nvSpPr>
        <xdr:spPr bwMode="auto">
          <a:xfrm>
            <a:off x="626" y="19"/>
            <a:ext cx="1" cy="84"/>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1017877" name="Line 21">
            <a:extLst>
              <a:ext uri="{FF2B5EF4-FFF2-40B4-BE49-F238E27FC236}">
                <a16:creationId xmlns:a16="http://schemas.microsoft.com/office/drawing/2014/main" id="{00000000-0008-0000-1D00-000015880F00}"/>
              </a:ext>
            </a:extLst>
          </xdr:cNvPr>
          <xdr:cNvSpPr>
            <a:spLocks noChangeShapeType="1"/>
          </xdr:cNvSpPr>
        </xdr:nvSpPr>
        <xdr:spPr bwMode="auto">
          <a:xfrm>
            <a:off x="418" y="103"/>
            <a:ext cx="1" cy="1"/>
          </a:xfrm>
          <a:prstGeom prst="line">
            <a:avLst/>
          </a:prstGeom>
          <a:noFill/>
          <a:ln w="0">
            <a:solidFill>
              <a:srgbClr val="D4D4D4"/>
            </a:solidFill>
            <a:prstDash val="solid"/>
            <a:round/>
            <a:headEnd/>
            <a:tailEnd/>
          </a:ln>
          <a:extLst>
            <a:ext uri="{909E8E84-426E-40DD-AFC4-6F175D3DCCD1}">
              <a14:hiddenFill xmlns:a14="http://schemas.microsoft.com/office/drawing/2010/main">
                <a:noFill/>
              </a14:hiddenFill>
            </a:ext>
          </a:extLst>
        </xdr:spPr>
      </xdr:sp>
      <xdr:sp macro="" textlink="">
        <xdr:nvSpPr>
          <xdr:cNvPr id="1017878" name="Rectangle 22">
            <a:extLst>
              <a:ext uri="{FF2B5EF4-FFF2-40B4-BE49-F238E27FC236}">
                <a16:creationId xmlns:a16="http://schemas.microsoft.com/office/drawing/2014/main" id="{00000000-0008-0000-1D00-000016880F00}"/>
              </a:ext>
            </a:extLst>
          </xdr:cNvPr>
          <xdr:cNvSpPr>
            <a:spLocks noChangeArrowheads="1"/>
          </xdr:cNvSpPr>
        </xdr:nvSpPr>
        <xdr:spPr bwMode="auto">
          <a:xfrm>
            <a:off x="418" y="103"/>
            <a:ext cx="1" cy="1"/>
          </a:xfrm>
          <a:prstGeom prst="rect">
            <a:avLst/>
          </a:prstGeom>
          <a:solidFill>
            <a:srgbClr val="D4D4D4"/>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1017879" name="Line 23">
            <a:extLst>
              <a:ext uri="{FF2B5EF4-FFF2-40B4-BE49-F238E27FC236}">
                <a16:creationId xmlns:a16="http://schemas.microsoft.com/office/drawing/2014/main" id="{00000000-0008-0000-1D00-000017880F00}"/>
              </a:ext>
            </a:extLst>
          </xdr:cNvPr>
          <xdr:cNvSpPr>
            <a:spLocks noChangeShapeType="1"/>
          </xdr:cNvSpPr>
        </xdr:nvSpPr>
        <xdr:spPr bwMode="auto">
          <a:xfrm>
            <a:off x="487" y="103"/>
            <a:ext cx="1" cy="1"/>
          </a:xfrm>
          <a:prstGeom prst="line">
            <a:avLst/>
          </a:prstGeom>
          <a:noFill/>
          <a:ln w="0">
            <a:solidFill>
              <a:srgbClr val="D4D4D4"/>
            </a:solidFill>
            <a:prstDash val="solid"/>
            <a:round/>
            <a:headEnd/>
            <a:tailEnd/>
          </a:ln>
          <a:extLst>
            <a:ext uri="{909E8E84-426E-40DD-AFC4-6F175D3DCCD1}">
              <a14:hiddenFill xmlns:a14="http://schemas.microsoft.com/office/drawing/2010/main">
                <a:noFill/>
              </a14:hiddenFill>
            </a:ext>
          </a:extLst>
        </xdr:spPr>
      </xdr:sp>
      <xdr:sp macro="" textlink="">
        <xdr:nvSpPr>
          <xdr:cNvPr id="1017880" name="Rectangle 24">
            <a:extLst>
              <a:ext uri="{FF2B5EF4-FFF2-40B4-BE49-F238E27FC236}">
                <a16:creationId xmlns:a16="http://schemas.microsoft.com/office/drawing/2014/main" id="{00000000-0008-0000-1D00-000018880F00}"/>
              </a:ext>
            </a:extLst>
          </xdr:cNvPr>
          <xdr:cNvSpPr>
            <a:spLocks noChangeArrowheads="1"/>
          </xdr:cNvSpPr>
        </xdr:nvSpPr>
        <xdr:spPr bwMode="auto">
          <a:xfrm>
            <a:off x="487" y="103"/>
            <a:ext cx="1" cy="1"/>
          </a:xfrm>
          <a:prstGeom prst="rect">
            <a:avLst/>
          </a:prstGeom>
          <a:solidFill>
            <a:srgbClr val="D4D4D4"/>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1017881" name="Line 25">
            <a:extLst>
              <a:ext uri="{FF2B5EF4-FFF2-40B4-BE49-F238E27FC236}">
                <a16:creationId xmlns:a16="http://schemas.microsoft.com/office/drawing/2014/main" id="{00000000-0008-0000-1D00-000019880F00}"/>
              </a:ext>
            </a:extLst>
          </xdr:cNvPr>
          <xdr:cNvSpPr>
            <a:spLocks noChangeShapeType="1"/>
          </xdr:cNvSpPr>
        </xdr:nvSpPr>
        <xdr:spPr bwMode="auto">
          <a:xfrm>
            <a:off x="557" y="103"/>
            <a:ext cx="1" cy="1"/>
          </a:xfrm>
          <a:prstGeom prst="line">
            <a:avLst/>
          </a:prstGeom>
          <a:noFill/>
          <a:ln w="0">
            <a:solidFill>
              <a:srgbClr val="D4D4D4"/>
            </a:solidFill>
            <a:prstDash val="solid"/>
            <a:round/>
            <a:headEnd/>
            <a:tailEnd/>
          </a:ln>
          <a:extLst>
            <a:ext uri="{909E8E84-426E-40DD-AFC4-6F175D3DCCD1}">
              <a14:hiddenFill xmlns:a14="http://schemas.microsoft.com/office/drawing/2010/main">
                <a:noFill/>
              </a14:hiddenFill>
            </a:ext>
          </a:extLst>
        </xdr:spPr>
      </xdr:sp>
      <xdr:sp macro="" textlink="">
        <xdr:nvSpPr>
          <xdr:cNvPr id="1017882" name="Rectangle 26">
            <a:extLst>
              <a:ext uri="{FF2B5EF4-FFF2-40B4-BE49-F238E27FC236}">
                <a16:creationId xmlns:a16="http://schemas.microsoft.com/office/drawing/2014/main" id="{00000000-0008-0000-1D00-00001A880F00}"/>
              </a:ext>
            </a:extLst>
          </xdr:cNvPr>
          <xdr:cNvSpPr>
            <a:spLocks noChangeArrowheads="1"/>
          </xdr:cNvSpPr>
        </xdr:nvSpPr>
        <xdr:spPr bwMode="auto">
          <a:xfrm>
            <a:off x="557" y="103"/>
            <a:ext cx="1" cy="1"/>
          </a:xfrm>
          <a:prstGeom prst="rect">
            <a:avLst/>
          </a:prstGeom>
          <a:solidFill>
            <a:srgbClr val="D4D4D4"/>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1017883" name="Line 27">
            <a:extLst>
              <a:ext uri="{FF2B5EF4-FFF2-40B4-BE49-F238E27FC236}">
                <a16:creationId xmlns:a16="http://schemas.microsoft.com/office/drawing/2014/main" id="{00000000-0008-0000-1D00-00001B880F00}"/>
              </a:ext>
            </a:extLst>
          </xdr:cNvPr>
          <xdr:cNvSpPr>
            <a:spLocks noChangeShapeType="1"/>
          </xdr:cNvSpPr>
        </xdr:nvSpPr>
        <xdr:spPr bwMode="auto">
          <a:xfrm>
            <a:off x="626" y="103"/>
            <a:ext cx="1" cy="1"/>
          </a:xfrm>
          <a:prstGeom prst="line">
            <a:avLst/>
          </a:prstGeom>
          <a:noFill/>
          <a:ln w="0">
            <a:solidFill>
              <a:srgbClr val="D4D4D4"/>
            </a:solidFill>
            <a:prstDash val="solid"/>
            <a:round/>
            <a:headEnd/>
            <a:tailEnd/>
          </a:ln>
          <a:extLst>
            <a:ext uri="{909E8E84-426E-40DD-AFC4-6F175D3DCCD1}">
              <a14:hiddenFill xmlns:a14="http://schemas.microsoft.com/office/drawing/2010/main">
                <a:noFill/>
              </a14:hiddenFill>
            </a:ext>
          </a:extLst>
        </xdr:spPr>
      </xdr:sp>
      <xdr:sp macro="" textlink="">
        <xdr:nvSpPr>
          <xdr:cNvPr id="1017884" name="Rectangle 28">
            <a:extLst>
              <a:ext uri="{FF2B5EF4-FFF2-40B4-BE49-F238E27FC236}">
                <a16:creationId xmlns:a16="http://schemas.microsoft.com/office/drawing/2014/main" id="{00000000-0008-0000-1D00-00001C880F00}"/>
              </a:ext>
            </a:extLst>
          </xdr:cNvPr>
          <xdr:cNvSpPr>
            <a:spLocks noChangeArrowheads="1"/>
          </xdr:cNvSpPr>
        </xdr:nvSpPr>
        <xdr:spPr bwMode="auto">
          <a:xfrm>
            <a:off x="626" y="103"/>
            <a:ext cx="1" cy="1"/>
          </a:xfrm>
          <a:prstGeom prst="rect">
            <a:avLst/>
          </a:prstGeom>
          <a:solidFill>
            <a:srgbClr val="D4D4D4"/>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1017885" name="Line 29">
            <a:extLst>
              <a:ext uri="{FF2B5EF4-FFF2-40B4-BE49-F238E27FC236}">
                <a16:creationId xmlns:a16="http://schemas.microsoft.com/office/drawing/2014/main" id="{00000000-0008-0000-1D00-00001D880F00}"/>
              </a:ext>
            </a:extLst>
          </xdr:cNvPr>
          <xdr:cNvSpPr>
            <a:spLocks noChangeShapeType="1"/>
          </xdr:cNvSpPr>
        </xdr:nvSpPr>
        <xdr:spPr bwMode="auto">
          <a:xfrm>
            <a:off x="419" y="18"/>
            <a:ext cx="208" cy="1"/>
          </a:xfrm>
          <a:prstGeom prst="line">
            <a:avLst/>
          </a:prstGeom>
          <a:noFill/>
          <a:ln w="0">
            <a:solidFill>
              <a:srgbClr val="000000"/>
            </a:solidFill>
            <a:prstDash val="solid"/>
            <a:round/>
            <a:headEnd/>
            <a:tailEnd/>
          </a:ln>
          <a:extLst>
            <a:ext uri="{909E8E84-426E-40DD-AFC4-6F175D3DCCD1}">
              <a14:hiddenFill xmlns:a14="http://schemas.microsoft.com/office/drawing/2010/main">
                <a:noFill/>
              </a14:hiddenFill>
            </a:ext>
          </a:extLst>
        </xdr:spPr>
      </xdr:sp>
      <xdr:sp macro="" textlink="">
        <xdr:nvSpPr>
          <xdr:cNvPr id="1017886" name="Rectangle 30">
            <a:extLst>
              <a:ext uri="{FF2B5EF4-FFF2-40B4-BE49-F238E27FC236}">
                <a16:creationId xmlns:a16="http://schemas.microsoft.com/office/drawing/2014/main" id="{00000000-0008-0000-1D00-00001E880F00}"/>
              </a:ext>
            </a:extLst>
          </xdr:cNvPr>
          <xdr:cNvSpPr>
            <a:spLocks noChangeArrowheads="1"/>
          </xdr:cNvSpPr>
        </xdr:nvSpPr>
        <xdr:spPr bwMode="auto">
          <a:xfrm>
            <a:off x="419" y="18"/>
            <a:ext cx="209" cy="1"/>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1017887" name="Line 31">
            <a:extLst>
              <a:ext uri="{FF2B5EF4-FFF2-40B4-BE49-F238E27FC236}">
                <a16:creationId xmlns:a16="http://schemas.microsoft.com/office/drawing/2014/main" id="{00000000-0008-0000-1D00-00001F880F00}"/>
              </a:ext>
            </a:extLst>
          </xdr:cNvPr>
          <xdr:cNvSpPr>
            <a:spLocks noChangeShapeType="1"/>
          </xdr:cNvSpPr>
        </xdr:nvSpPr>
        <xdr:spPr bwMode="auto">
          <a:xfrm>
            <a:off x="419" y="48"/>
            <a:ext cx="208" cy="1"/>
          </a:xfrm>
          <a:prstGeom prst="line">
            <a:avLst/>
          </a:prstGeom>
          <a:noFill/>
          <a:ln w="0">
            <a:solidFill>
              <a:srgbClr val="000000"/>
            </a:solidFill>
            <a:prstDash val="solid"/>
            <a:round/>
            <a:headEnd/>
            <a:tailEnd/>
          </a:ln>
          <a:extLst>
            <a:ext uri="{909E8E84-426E-40DD-AFC4-6F175D3DCCD1}">
              <a14:hiddenFill xmlns:a14="http://schemas.microsoft.com/office/drawing/2010/main">
                <a:noFill/>
              </a14:hiddenFill>
            </a:ext>
          </a:extLst>
        </xdr:spPr>
      </xdr:sp>
      <xdr:sp macro="" textlink="">
        <xdr:nvSpPr>
          <xdr:cNvPr id="1017888" name="Rectangle 32">
            <a:extLst>
              <a:ext uri="{FF2B5EF4-FFF2-40B4-BE49-F238E27FC236}">
                <a16:creationId xmlns:a16="http://schemas.microsoft.com/office/drawing/2014/main" id="{00000000-0008-0000-1D00-000020880F00}"/>
              </a:ext>
            </a:extLst>
          </xdr:cNvPr>
          <xdr:cNvSpPr>
            <a:spLocks noChangeArrowheads="1"/>
          </xdr:cNvSpPr>
        </xdr:nvSpPr>
        <xdr:spPr bwMode="auto">
          <a:xfrm>
            <a:off x="419" y="48"/>
            <a:ext cx="209" cy="1"/>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1017889" name="Line 33">
            <a:extLst>
              <a:ext uri="{FF2B5EF4-FFF2-40B4-BE49-F238E27FC236}">
                <a16:creationId xmlns:a16="http://schemas.microsoft.com/office/drawing/2014/main" id="{00000000-0008-0000-1D00-000021880F00}"/>
              </a:ext>
            </a:extLst>
          </xdr:cNvPr>
          <xdr:cNvSpPr>
            <a:spLocks noChangeShapeType="1"/>
          </xdr:cNvSpPr>
        </xdr:nvSpPr>
        <xdr:spPr bwMode="auto">
          <a:xfrm>
            <a:off x="419" y="102"/>
            <a:ext cx="208" cy="1"/>
          </a:xfrm>
          <a:prstGeom prst="line">
            <a:avLst/>
          </a:prstGeom>
          <a:noFill/>
          <a:ln w="0">
            <a:solidFill>
              <a:srgbClr val="000000"/>
            </a:solidFill>
            <a:prstDash val="solid"/>
            <a:round/>
            <a:headEnd/>
            <a:tailEnd/>
          </a:ln>
          <a:extLst>
            <a:ext uri="{909E8E84-426E-40DD-AFC4-6F175D3DCCD1}">
              <a14:hiddenFill xmlns:a14="http://schemas.microsoft.com/office/drawing/2010/main">
                <a:noFill/>
              </a14:hiddenFill>
            </a:ext>
          </a:extLst>
        </xdr:spPr>
      </xdr:sp>
      <xdr:sp macro="" textlink="">
        <xdr:nvSpPr>
          <xdr:cNvPr id="1017890" name="Rectangle 34">
            <a:extLst>
              <a:ext uri="{FF2B5EF4-FFF2-40B4-BE49-F238E27FC236}">
                <a16:creationId xmlns:a16="http://schemas.microsoft.com/office/drawing/2014/main" id="{00000000-0008-0000-1D00-000022880F00}"/>
              </a:ext>
            </a:extLst>
          </xdr:cNvPr>
          <xdr:cNvSpPr>
            <a:spLocks noChangeArrowheads="1"/>
          </xdr:cNvSpPr>
        </xdr:nvSpPr>
        <xdr:spPr bwMode="auto">
          <a:xfrm>
            <a:off x="419" y="102"/>
            <a:ext cx="209" cy="1"/>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grpSp>
    <xdr:clientData/>
  </xdr:twoCellAnchor>
</xdr:wsDr>
</file>

<file path=xl/drawings/drawing29.xml><?xml version="1.0" encoding="utf-8"?>
<xdr:wsDr xmlns:xdr="http://schemas.openxmlformats.org/drawingml/2006/spreadsheetDrawing" xmlns:a="http://schemas.openxmlformats.org/drawingml/2006/main">
  <xdr:twoCellAnchor>
    <xdr:from>
      <xdr:col>0</xdr:col>
      <xdr:colOff>0</xdr:colOff>
      <xdr:row>11</xdr:row>
      <xdr:rowOff>9525</xdr:rowOff>
    </xdr:from>
    <xdr:to>
      <xdr:col>8</xdr:col>
      <xdr:colOff>171450</xdr:colOff>
      <xdr:row>15</xdr:row>
      <xdr:rowOff>0</xdr:rowOff>
    </xdr:to>
    <xdr:sp macro="" textlink="">
      <xdr:nvSpPr>
        <xdr:cNvPr id="2" name="Line 3">
          <a:extLst>
            <a:ext uri="{FF2B5EF4-FFF2-40B4-BE49-F238E27FC236}">
              <a16:creationId xmlns:a16="http://schemas.microsoft.com/office/drawing/2014/main" id="{00000000-0008-0000-1E00-000002000000}"/>
            </a:ext>
          </a:extLst>
        </xdr:cNvPr>
        <xdr:cNvSpPr>
          <a:spLocks noChangeShapeType="1"/>
        </xdr:cNvSpPr>
      </xdr:nvSpPr>
      <xdr:spPr bwMode="auto">
        <a:xfrm>
          <a:off x="0" y="1952625"/>
          <a:ext cx="1876425" cy="676275"/>
        </a:xfrm>
        <a:prstGeom prst="line">
          <a:avLst/>
        </a:prstGeom>
        <a:noFill/>
        <a:ln w="3175">
          <a:solidFill>
            <a:srgbClr val="000000"/>
          </a:solidFill>
          <a:round/>
          <a:headEnd/>
          <a:tailEnd/>
        </a:ln>
      </xdr:spPr>
    </xdr:sp>
    <xdr:clientData/>
  </xdr:twoCellAnchor>
  <xdr:twoCellAnchor>
    <xdr:from>
      <xdr:col>0</xdr:col>
      <xdr:colOff>0</xdr:colOff>
      <xdr:row>11</xdr:row>
      <xdr:rowOff>9525</xdr:rowOff>
    </xdr:from>
    <xdr:to>
      <xdr:col>9</xdr:col>
      <xdr:colOff>0</xdr:colOff>
      <xdr:row>13</xdr:row>
      <xdr:rowOff>0</xdr:rowOff>
    </xdr:to>
    <xdr:sp macro="" textlink="">
      <xdr:nvSpPr>
        <xdr:cNvPr id="3" name="Line 4">
          <a:extLst>
            <a:ext uri="{FF2B5EF4-FFF2-40B4-BE49-F238E27FC236}">
              <a16:creationId xmlns:a16="http://schemas.microsoft.com/office/drawing/2014/main" id="{00000000-0008-0000-1E00-000003000000}"/>
            </a:ext>
          </a:extLst>
        </xdr:cNvPr>
        <xdr:cNvSpPr>
          <a:spLocks noChangeShapeType="1"/>
        </xdr:cNvSpPr>
      </xdr:nvSpPr>
      <xdr:spPr bwMode="auto">
        <a:xfrm flipH="1" flipV="1">
          <a:off x="0" y="1952625"/>
          <a:ext cx="1885950" cy="333375"/>
        </a:xfrm>
        <a:prstGeom prst="line">
          <a:avLst/>
        </a:prstGeom>
        <a:noFill/>
        <a:ln w="3175">
          <a:solidFill>
            <a:srgbClr val="000000"/>
          </a:solidFill>
          <a:round/>
          <a:headEnd/>
          <a:tailEnd/>
        </a:ln>
      </xdr:spPr>
    </xdr:sp>
    <xdr:clientData/>
  </xdr:twoCellAnchor>
  <xdr:twoCellAnchor>
    <xdr:from>
      <xdr:col>0</xdr:col>
      <xdr:colOff>0</xdr:colOff>
      <xdr:row>11</xdr:row>
      <xdr:rowOff>9525</xdr:rowOff>
    </xdr:from>
    <xdr:to>
      <xdr:col>8</xdr:col>
      <xdr:colOff>171450</xdr:colOff>
      <xdr:row>15</xdr:row>
      <xdr:rowOff>0</xdr:rowOff>
    </xdr:to>
    <xdr:sp macro="" textlink="">
      <xdr:nvSpPr>
        <xdr:cNvPr id="4" name="Line 3">
          <a:extLst>
            <a:ext uri="{FF2B5EF4-FFF2-40B4-BE49-F238E27FC236}">
              <a16:creationId xmlns:a16="http://schemas.microsoft.com/office/drawing/2014/main" id="{00000000-0008-0000-1E00-000004000000}"/>
            </a:ext>
          </a:extLst>
        </xdr:cNvPr>
        <xdr:cNvSpPr>
          <a:spLocks noChangeShapeType="1"/>
        </xdr:cNvSpPr>
      </xdr:nvSpPr>
      <xdr:spPr bwMode="auto">
        <a:xfrm>
          <a:off x="0" y="1952625"/>
          <a:ext cx="1876425" cy="676275"/>
        </a:xfrm>
        <a:prstGeom prst="line">
          <a:avLst/>
        </a:prstGeom>
        <a:noFill/>
        <a:ln w="3175">
          <a:solidFill>
            <a:srgbClr val="000000"/>
          </a:solidFill>
          <a:round/>
          <a:headEnd/>
          <a:tailEnd/>
        </a:ln>
      </xdr:spPr>
    </xdr:sp>
    <xdr:clientData/>
  </xdr:twoCellAnchor>
  <xdr:twoCellAnchor>
    <xdr:from>
      <xdr:col>0</xdr:col>
      <xdr:colOff>0</xdr:colOff>
      <xdr:row>11</xdr:row>
      <xdr:rowOff>9525</xdr:rowOff>
    </xdr:from>
    <xdr:to>
      <xdr:col>9</xdr:col>
      <xdr:colOff>0</xdr:colOff>
      <xdr:row>13</xdr:row>
      <xdr:rowOff>0</xdr:rowOff>
    </xdr:to>
    <xdr:sp macro="" textlink="">
      <xdr:nvSpPr>
        <xdr:cNvPr id="5" name="Line 4">
          <a:extLst>
            <a:ext uri="{FF2B5EF4-FFF2-40B4-BE49-F238E27FC236}">
              <a16:creationId xmlns:a16="http://schemas.microsoft.com/office/drawing/2014/main" id="{00000000-0008-0000-1E00-000005000000}"/>
            </a:ext>
          </a:extLst>
        </xdr:cNvPr>
        <xdr:cNvSpPr>
          <a:spLocks noChangeShapeType="1"/>
        </xdr:cNvSpPr>
      </xdr:nvSpPr>
      <xdr:spPr bwMode="auto">
        <a:xfrm flipH="1" flipV="1">
          <a:off x="0" y="1952625"/>
          <a:ext cx="1885950" cy="333375"/>
        </a:xfrm>
        <a:prstGeom prst="line">
          <a:avLst/>
        </a:prstGeom>
        <a:noFill/>
        <a:ln w="3175">
          <a:solidFill>
            <a:srgbClr val="000000"/>
          </a:solidFill>
          <a:round/>
          <a:headEnd/>
          <a:tailEnd/>
        </a:ln>
      </xdr:spPr>
    </xdr:sp>
    <xdr:clientData/>
  </xdr:twoCellAnchor>
  <xdr:twoCellAnchor>
    <xdr:from>
      <xdr:col>0</xdr:col>
      <xdr:colOff>0</xdr:colOff>
      <xdr:row>11</xdr:row>
      <xdr:rowOff>9525</xdr:rowOff>
    </xdr:from>
    <xdr:to>
      <xdr:col>8</xdr:col>
      <xdr:colOff>171450</xdr:colOff>
      <xdr:row>15</xdr:row>
      <xdr:rowOff>0</xdr:rowOff>
    </xdr:to>
    <xdr:sp macro="" textlink="">
      <xdr:nvSpPr>
        <xdr:cNvPr id="6" name="Line 3">
          <a:extLst>
            <a:ext uri="{FF2B5EF4-FFF2-40B4-BE49-F238E27FC236}">
              <a16:creationId xmlns:a16="http://schemas.microsoft.com/office/drawing/2014/main" id="{00000000-0008-0000-1E00-000006000000}"/>
            </a:ext>
          </a:extLst>
        </xdr:cNvPr>
        <xdr:cNvSpPr>
          <a:spLocks noChangeShapeType="1"/>
        </xdr:cNvSpPr>
      </xdr:nvSpPr>
      <xdr:spPr bwMode="auto">
        <a:xfrm>
          <a:off x="0" y="1952625"/>
          <a:ext cx="1876425" cy="676275"/>
        </a:xfrm>
        <a:prstGeom prst="line">
          <a:avLst/>
        </a:prstGeom>
        <a:noFill/>
        <a:ln w="3175">
          <a:solidFill>
            <a:srgbClr val="000000"/>
          </a:solidFill>
          <a:round/>
          <a:headEnd/>
          <a:tailEnd/>
        </a:ln>
      </xdr:spPr>
    </xdr:sp>
    <xdr:clientData/>
  </xdr:twoCellAnchor>
  <xdr:twoCellAnchor>
    <xdr:from>
      <xdr:col>0</xdr:col>
      <xdr:colOff>0</xdr:colOff>
      <xdr:row>11</xdr:row>
      <xdr:rowOff>9525</xdr:rowOff>
    </xdr:from>
    <xdr:to>
      <xdr:col>9</xdr:col>
      <xdr:colOff>0</xdr:colOff>
      <xdr:row>13</xdr:row>
      <xdr:rowOff>0</xdr:rowOff>
    </xdr:to>
    <xdr:sp macro="" textlink="">
      <xdr:nvSpPr>
        <xdr:cNvPr id="7" name="Line 4">
          <a:extLst>
            <a:ext uri="{FF2B5EF4-FFF2-40B4-BE49-F238E27FC236}">
              <a16:creationId xmlns:a16="http://schemas.microsoft.com/office/drawing/2014/main" id="{00000000-0008-0000-1E00-000007000000}"/>
            </a:ext>
          </a:extLst>
        </xdr:cNvPr>
        <xdr:cNvSpPr>
          <a:spLocks noChangeShapeType="1"/>
        </xdr:cNvSpPr>
      </xdr:nvSpPr>
      <xdr:spPr bwMode="auto">
        <a:xfrm flipH="1" flipV="1">
          <a:off x="0" y="1952625"/>
          <a:ext cx="1885950" cy="333375"/>
        </a:xfrm>
        <a:prstGeom prst="line">
          <a:avLst/>
        </a:prstGeom>
        <a:noFill/>
        <a:ln w="3175">
          <a:solidFill>
            <a:srgbClr val="000000"/>
          </a:solidFill>
          <a:round/>
          <a:headEnd/>
          <a:tailEnd/>
        </a:ln>
      </xdr:spPr>
    </xdr:sp>
    <xdr:clientData/>
  </xdr:twoCellAnchor>
  <xdr:twoCellAnchor>
    <xdr:from>
      <xdr:col>45</xdr:col>
      <xdr:colOff>180975</xdr:colOff>
      <xdr:row>1</xdr:row>
      <xdr:rowOff>95249</xdr:rowOff>
    </xdr:from>
    <xdr:to>
      <xdr:col>52</xdr:col>
      <xdr:colOff>178593</xdr:colOff>
      <xdr:row>4</xdr:row>
      <xdr:rowOff>95250</xdr:rowOff>
    </xdr:to>
    <xdr:sp macro="" textlink="">
      <xdr:nvSpPr>
        <xdr:cNvPr id="10" name="額縁 9">
          <a:hlinkClick xmlns:r="http://schemas.openxmlformats.org/officeDocument/2006/relationships" r:id="rId1"/>
          <a:extLst>
            <a:ext uri="{FF2B5EF4-FFF2-40B4-BE49-F238E27FC236}">
              <a16:creationId xmlns:a16="http://schemas.microsoft.com/office/drawing/2014/main" id="{00000000-0008-0000-1E00-00000A000000}"/>
            </a:ext>
          </a:extLst>
        </xdr:cNvPr>
        <xdr:cNvSpPr/>
      </xdr:nvSpPr>
      <xdr:spPr>
        <a:xfrm>
          <a:off x="9765506" y="261937"/>
          <a:ext cx="1462087" cy="654844"/>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10</xdr:row>
      <xdr:rowOff>9525</xdr:rowOff>
    </xdr:from>
    <xdr:to>
      <xdr:col>8</xdr:col>
      <xdr:colOff>171450</xdr:colOff>
      <xdr:row>14</xdr:row>
      <xdr:rowOff>0</xdr:rowOff>
    </xdr:to>
    <xdr:sp macro="" textlink="">
      <xdr:nvSpPr>
        <xdr:cNvPr id="2" name="Line 3">
          <a:extLst>
            <a:ext uri="{FF2B5EF4-FFF2-40B4-BE49-F238E27FC236}">
              <a16:creationId xmlns:a16="http://schemas.microsoft.com/office/drawing/2014/main" id="{00000000-0008-0000-0400-000002000000}"/>
            </a:ext>
          </a:extLst>
        </xdr:cNvPr>
        <xdr:cNvSpPr>
          <a:spLocks noChangeShapeType="1"/>
        </xdr:cNvSpPr>
      </xdr:nvSpPr>
      <xdr:spPr bwMode="auto">
        <a:xfrm>
          <a:off x="0" y="1762125"/>
          <a:ext cx="1876425" cy="676275"/>
        </a:xfrm>
        <a:prstGeom prst="line">
          <a:avLst/>
        </a:prstGeom>
        <a:noFill/>
        <a:ln w="3175">
          <a:solidFill>
            <a:srgbClr val="000000"/>
          </a:solidFill>
          <a:round/>
          <a:headEnd/>
          <a:tailEnd/>
        </a:ln>
      </xdr:spPr>
    </xdr:sp>
    <xdr:clientData/>
  </xdr:twoCellAnchor>
  <xdr:twoCellAnchor>
    <xdr:from>
      <xdr:col>0</xdr:col>
      <xdr:colOff>0</xdr:colOff>
      <xdr:row>10</xdr:row>
      <xdr:rowOff>9525</xdr:rowOff>
    </xdr:from>
    <xdr:to>
      <xdr:col>9</xdr:col>
      <xdr:colOff>0</xdr:colOff>
      <xdr:row>12</xdr:row>
      <xdr:rowOff>0</xdr:rowOff>
    </xdr:to>
    <xdr:sp macro="" textlink="">
      <xdr:nvSpPr>
        <xdr:cNvPr id="3" name="Line 4">
          <a:extLst>
            <a:ext uri="{FF2B5EF4-FFF2-40B4-BE49-F238E27FC236}">
              <a16:creationId xmlns:a16="http://schemas.microsoft.com/office/drawing/2014/main" id="{00000000-0008-0000-0400-000003000000}"/>
            </a:ext>
          </a:extLst>
        </xdr:cNvPr>
        <xdr:cNvSpPr>
          <a:spLocks noChangeShapeType="1"/>
        </xdr:cNvSpPr>
      </xdr:nvSpPr>
      <xdr:spPr bwMode="auto">
        <a:xfrm flipH="1" flipV="1">
          <a:off x="0" y="1762125"/>
          <a:ext cx="1885950" cy="333375"/>
        </a:xfrm>
        <a:prstGeom prst="line">
          <a:avLst/>
        </a:prstGeom>
        <a:noFill/>
        <a:ln w="3175">
          <a:solidFill>
            <a:srgbClr val="000000"/>
          </a:solidFill>
          <a:round/>
          <a:headEnd/>
          <a:tailEnd/>
        </a:ln>
      </xdr:spPr>
    </xdr:sp>
    <xdr:clientData/>
  </xdr:twoCellAnchor>
  <xdr:twoCellAnchor>
    <xdr:from>
      <xdr:col>47</xdr:col>
      <xdr:colOff>71437</xdr:colOff>
      <xdr:row>2</xdr:row>
      <xdr:rowOff>23812</xdr:rowOff>
    </xdr:from>
    <xdr:to>
      <xdr:col>54</xdr:col>
      <xdr:colOff>45562</xdr:colOff>
      <xdr:row>5</xdr:row>
      <xdr:rowOff>11906</xdr:rowOff>
    </xdr:to>
    <xdr:sp macro="" textlink="">
      <xdr:nvSpPr>
        <xdr:cNvPr id="6" name="額縁 5">
          <a:hlinkClick xmlns:r="http://schemas.openxmlformats.org/officeDocument/2006/relationships" r:id="rId1"/>
          <a:extLst>
            <a:ext uri="{FF2B5EF4-FFF2-40B4-BE49-F238E27FC236}">
              <a16:creationId xmlns:a16="http://schemas.microsoft.com/office/drawing/2014/main" id="{00000000-0008-0000-0400-000006000000}"/>
            </a:ext>
          </a:extLst>
        </xdr:cNvPr>
        <xdr:cNvSpPr/>
      </xdr:nvSpPr>
      <xdr:spPr>
        <a:xfrm>
          <a:off x="10072687" y="357187"/>
          <a:ext cx="1367156" cy="642938"/>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endParaRPr kumimoji="1" lang="en-US" altLang="ja-JP" sz="1400" b="1"/>
        </a:p>
      </xdr:txBody>
    </xdr:sp>
    <xdr:clientData fPrintsWithSheet="0"/>
  </xdr:twoCellAnchor>
</xdr:wsDr>
</file>

<file path=xl/drawings/drawing30.xml><?xml version="1.0" encoding="utf-8"?>
<xdr:wsDr xmlns:xdr="http://schemas.openxmlformats.org/drawingml/2006/spreadsheetDrawing" xmlns:a="http://schemas.openxmlformats.org/drawingml/2006/main">
  <xdr:twoCellAnchor>
    <xdr:from>
      <xdr:col>7</xdr:col>
      <xdr:colOff>342900</xdr:colOff>
      <xdr:row>0</xdr:row>
      <xdr:rowOff>133350</xdr:rowOff>
    </xdr:from>
    <xdr:to>
      <xdr:col>9</xdr:col>
      <xdr:colOff>204537</xdr:colOff>
      <xdr:row>2</xdr:row>
      <xdr:rowOff>248904</xdr:rowOff>
    </xdr:to>
    <xdr:sp macro="" textlink="">
      <xdr:nvSpPr>
        <xdr:cNvPr id="2" name="額縁 13">
          <a:hlinkClick xmlns:r="http://schemas.openxmlformats.org/officeDocument/2006/relationships" r:id="rId1"/>
          <a:extLst>
            <a:ext uri="{FF2B5EF4-FFF2-40B4-BE49-F238E27FC236}">
              <a16:creationId xmlns:a16="http://schemas.microsoft.com/office/drawing/2014/main" id="{00000000-0008-0000-1F00-000002000000}"/>
            </a:ext>
          </a:extLst>
        </xdr:cNvPr>
        <xdr:cNvSpPr/>
      </xdr:nvSpPr>
      <xdr:spPr>
        <a:xfrm>
          <a:off x="7600950" y="133350"/>
          <a:ext cx="1233237" cy="553704"/>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wsDr>
</file>

<file path=xl/drawings/drawing31.xml><?xml version="1.0" encoding="utf-8"?>
<xdr:wsDr xmlns:xdr="http://schemas.openxmlformats.org/drawingml/2006/spreadsheetDrawing" xmlns:a="http://schemas.openxmlformats.org/drawingml/2006/main">
  <xdr:twoCellAnchor>
    <xdr:from>
      <xdr:col>6</xdr:col>
      <xdr:colOff>324908</xdr:colOff>
      <xdr:row>0</xdr:row>
      <xdr:rowOff>248709</xdr:rowOff>
    </xdr:from>
    <xdr:to>
      <xdr:col>8</xdr:col>
      <xdr:colOff>186545</xdr:colOff>
      <xdr:row>3</xdr:row>
      <xdr:rowOff>17130</xdr:rowOff>
    </xdr:to>
    <xdr:sp macro="" textlink="">
      <xdr:nvSpPr>
        <xdr:cNvPr id="2" name="額縁 13">
          <a:hlinkClick xmlns:r="http://schemas.openxmlformats.org/officeDocument/2006/relationships" r:id="rId1"/>
          <a:extLst>
            <a:ext uri="{FF2B5EF4-FFF2-40B4-BE49-F238E27FC236}">
              <a16:creationId xmlns:a16="http://schemas.microsoft.com/office/drawing/2014/main" id="{00000000-0008-0000-2000-000002000000}"/>
            </a:ext>
          </a:extLst>
        </xdr:cNvPr>
        <xdr:cNvSpPr/>
      </xdr:nvSpPr>
      <xdr:spPr>
        <a:xfrm>
          <a:off x="6621991" y="248709"/>
          <a:ext cx="1237471" cy="541004"/>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wsDr>
</file>

<file path=xl/drawings/drawing32.xml><?xml version="1.0" encoding="utf-8"?>
<xdr:wsDr xmlns:xdr="http://schemas.openxmlformats.org/drawingml/2006/spreadsheetDrawing" xmlns:a="http://schemas.openxmlformats.org/drawingml/2006/main">
  <xdr:twoCellAnchor>
    <xdr:from>
      <xdr:col>21</xdr:col>
      <xdr:colOff>154781</xdr:colOff>
      <xdr:row>1</xdr:row>
      <xdr:rowOff>-1</xdr:rowOff>
    </xdr:from>
    <xdr:to>
      <xdr:col>26</xdr:col>
      <xdr:colOff>130969</xdr:colOff>
      <xdr:row>3</xdr:row>
      <xdr:rowOff>261937</xdr:rowOff>
    </xdr:to>
    <xdr:sp macro="" textlink="">
      <xdr:nvSpPr>
        <xdr:cNvPr id="2" name="額縁 2">
          <a:hlinkClick xmlns:r="http://schemas.openxmlformats.org/officeDocument/2006/relationships" r:id="rId1"/>
          <a:extLst>
            <a:ext uri="{FF2B5EF4-FFF2-40B4-BE49-F238E27FC236}">
              <a16:creationId xmlns:a16="http://schemas.microsoft.com/office/drawing/2014/main" id="{00000000-0008-0000-2100-000002000000}"/>
            </a:ext>
          </a:extLst>
        </xdr:cNvPr>
        <xdr:cNvSpPr/>
      </xdr:nvSpPr>
      <xdr:spPr>
        <a:xfrm>
          <a:off x="6798469" y="119062"/>
          <a:ext cx="1524000" cy="71437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wsDr>
</file>

<file path=xl/drawings/drawing33.xml><?xml version="1.0" encoding="utf-8"?>
<xdr:wsDr xmlns:xdr="http://schemas.openxmlformats.org/drawingml/2006/spreadsheetDrawing" xmlns:a="http://schemas.openxmlformats.org/drawingml/2006/main">
  <xdr:twoCellAnchor>
    <xdr:from>
      <xdr:col>0</xdr:col>
      <xdr:colOff>381000</xdr:colOff>
      <xdr:row>7</xdr:row>
      <xdr:rowOff>38101</xdr:rowOff>
    </xdr:from>
    <xdr:to>
      <xdr:col>0</xdr:col>
      <xdr:colOff>638175</xdr:colOff>
      <xdr:row>11</xdr:row>
      <xdr:rowOff>200026</xdr:rowOff>
    </xdr:to>
    <xdr:sp macro="" textlink="">
      <xdr:nvSpPr>
        <xdr:cNvPr id="2" name="Text Box 1">
          <a:extLst>
            <a:ext uri="{FF2B5EF4-FFF2-40B4-BE49-F238E27FC236}">
              <a16:creationId xmlns:a16="http://schemas.microsoft.com/office/drawing/2014/main" id="{00000000-0008-0000-2200-000002000000}"/>
            </a:ext>
          </a:extLst>
        </xdr:cNvPr>
        <xdr:cNvSpPr txBox="1">
          <a:spLocks noChangeArrowheads="1"/>
        </xdr:cNvSpPr>
      </xdr:nvSpPr>
      <xdr:spPr bwMode="auto">
        <a:xfrm>
          <a:off x="381000" y="1788320"/>
          <a:ext cx="257175" cy="1162050"/>
        </a:xfrm>
        <a:prstGeom prst="rect">
          <a:avLst/>
        </a:prstGeom>
        <a:solidFill>
          <a:srgbClr val="FFFFFF"/>
        </a:solidFill>
        <a:ln w="9525">
          <a:noFill/>
          <a:miter lim="800000"/>
          <a:headEnd/>
          <a:tailEnd/>
        </a:ln>
      </xdr:spPr>
      <xdr:txBody>
        <a:bodyPr vertOverflow="clip" vert="wordArtVertRtl" wrap="square" lIns="27432" tIns="0" rIns="0" bIns="0" anchor="b" upright="1"/>
        <a:lstStyle/>
        <a:p>
          <a:pPr algn="ctr" rtl="0">
            <a:defRPr sz="1000"/>
          </a:pPr>
          <a:r>
            <a:rPr lang="ja-JP" altLang="en-US" sz="1100" b="0" i="0" u="none" strike="noStrike" baseline="0">
              <a:solidFill>
                <a:srgbClr val="000000"/>
              </a:solidFill>
              <a:latin typeface="ＭＳ 明朝"/>
              <a:ea typeface="ＭＳ 明朝"/>
            </a:rPr>
            <a:t>測　　点</a:t>
          </a:r>
        </a:p>
      </xdr:txBody>
    </xdr:sp>
    <xdr:clientData/>
  </xdr:twoCellAnchor>
  <xdr:twoCellAnchor>
    <xdr:from>
      <xdr:col>0</xdr:col>
      <xdr:colOff>57150</xdr:colOff>
      <xdr:row>12</xdr:row>
      <xdr:rowOff>28575</xdr:rowOff>
    </xdr:from>
    <xdr:to>
      <xdr:col>0</xdr:col>
      <xdr:colOff>342900</xdr:colOff>
      <xdr:row>18</xdr:row>
      <xdr:rowOff>123825</xdr:rowOff>
    </xdr:to>
    <xdr:sp macro="" textlink="">
      <xdr:nvSpPr>
        <xdr:cNvPr id="3" name="Text Box 2">
          <a:extLst>
            <a:ext uri="{FF2B5EF4-FFF2-40B4-BE49-F238E27FC236}">
              <a16:creationId xmlns:a16="http://schemas.microsoft.com/office/drawing/2014/main" id="{00000000-0008-0000-2200-000003000000}"/>
            </a:ext>
          </a:extLst>
        </xdr:cNvPr>
        <xdr:cNvSpPr txBox="1">
          <a:spLocks noChangeArrowheads="1"/>
        </xdr:cNvSpPr>
      </xdr:nvSpPr>
      <xdr:spPr bwMode="auto">
        <a:xfrm>
          <a:off x="57150" y="2314575"/>
          <a:ext cx="285750" cy="1123950"/>
        </a:xfrm>
        <a:prstGeom prst="rect">
          <a:avLst/>
        </a:prstGeom>
        <a:solidFill>
          <a:srgbClr val="FFFFFF"/>
        </a:solidFill>
        <a:ln w="9525">
          <a:noFill/>
          <a:miter lim="800000"/>
          <a:headEnd/>
          <a:tailEnd/>
        </a:ln>
      </xdr:spPr>
      <xdr:txBody>
        <a:bodyPr vertOverflow="clip" vert="wordArtVertRtl" wrap="square" lIns="27432" tIns="0" rIns="0" bIns="0" anchor="b" upright="1"/>
        <a:lstStyle/>
        <a:p>
          <a:pPr algn="ctr" rtl="0">
            <a:defRPr sz="1000"/>
          </a:pPr>
          <a:r>
            <a:rPr lang="ja-JP" altLang="en-US" sz="1100" b="0" i="0" u="none" strike="noStrike" baseline="0">
              <a:solidFill>
                <a:srgbClr val="000000"/>
              </a:solidFill>
              <a:latin typeface="ＭＳ 明朝"/>
              <a:ea typeface="ＭＳ 明朝"/>
            </a:rPr>
            <a:t>設計値との差</a:t>
          </a:r>
        </a:p>
      </xdr:txBody>
    </xdr:sp>
    <xdr:clientData/>
  </xdr:twoCellAnchor>
  <xdr:twoCellAnchor>
    <xdr:from>
      <xdr:col>1</xdr:col>
      <xdr:colOff>9525</xdr:colOff>
      <xdr:row>15</xdr:row>
      <xdr:rowOff>66675</xdr:rowOff>
    </xdr:from>
    <xdr:to>
      <xdr:col>2</xdr:col>
      <xdr:colOff>76200</xdr:colOff>
      <xdr:row>15</xdr:row>
      <xdr:rowOff>66675</xdr:rowOff>
    </xdr:to>
    <xdr:sp macro="" textlink="">
      <xdr:nvSpPr>
        <xdr:cNvPr id="4" name="Line 3">
          <a:extLst>
            <a:ext uri="{FF2B5EF4-FFF2-40B4-BE49-F238E27FC236}">
              <a16:creationId xmlns:a16="http://schemas.microsoft.com/office/drawing/2014/main" id="{00000000-0008-0000-2200-000004000000}"/>
            </a:ext>
          </a:extLst>
        </xdr:cNvPr>
        <xdr:cNvSpPr>
          <a:spLocks noChangeShapeType="1"/>
        </xdr:cNvSpPr>
      </xdr:nvSpPr>
      <xdr:spPr bwMode="auto">
        <a:xfrm>
          <a:off x="962025" y="2867025"/>
          <a:ext cx="581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9525</xdr:colOff>
      <xdr:row>12</xdr:row>
      <xdr:rowOff>152400</xdr:rowOff>
    </xdr:from>
    <xdr:to>
      <xdr:col>2</xdr:col>
      <xdr:colOff>57150</xdr:colOff>
      <xdr:row>12</xdr:row>
      <xdr:rowOff>152400</xdr:rowOff>
    </xdr:to>
    <xdr:sp macro="" textlink="">
      <xdr:nvSpPr>
        <xdr:cNvPr id="5" name="Line 4">
          <a:extLst>
            <a:ext uri="{FF2B5EF4-FFF2-40B4-BE49-F238E27FC236}">
              <a16:creationId xmlns:a16="http://schemas.microsoft.com/office/drawing/2014/main" id="{00000000-0008-0000-2200-000005000000}"/>
            </a:ext>
          </a:extLst>
        </xdr:cNvPr>
        <xdr:cNvSpPr>
          <a:spLocks noChangeShapeType="1"/>
        </xdr:cNvSpPr>
      </xdr:nvSpPr>
      <xdr:spPr bwMode="auto">
        <a:xfrm>
          <a:off x="962025" y="2438400"/>
          <a:ext cx="5619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18</xdr:row>
      <xdr:rowOff>9525</xdr:rowOff>
    </xdr:from>
    <xdr:to>
      <xdr:col>2</xdr:col>
      <xdr:colOff>66675</xdr:colOff>
      <xdr:row>18</xdr:row>
      <xdr:rowOff>9525</xdr:rowOff>
    </xdr:to>
    <xdr:sp macro="" textlink="">
      <xdr:nvSpPr>
        <xdr:cNvPr id="6" name="Line 5">
          <a:extLst>
            <a:ext uri="{FF2B5EF4-FFF2-40B4-BE49-F238E27FC236}">
              <a16:creationId xmlns:a16="http://schemas.microsoft.com/office/drawing/2014/main" id="{00000000-0008-0000-2200-000006000000}"/>
            </a:ext>
          </a:extLst>
        </xdr:cNvPr>
        <xdr:cNvSpPr>
          <a:spLocks noChangeShapeType="1"/>
        </xdr:cNvSpPr>
      </xdr:nvSpPr>
      <xdr:spPr bwMode="auto">
        <a:xfrm>
          <a:off x="952500" y="3324225"/>
          <a:ext cx="581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152400</xdr:colOff>
      <xdr:row>12</xdr:row>
      <xdr:rowOff>9525</xdr:rowOff>
    </xdr:from>
    <xdr:to>
      <xdr:col>1</xdr:col>
      <xdr:colOff>152400</xdr:colOff>
      <xdr:row>18</xdr:row>
      <xdr:rowOff>161925</xdr:rowOff>
    </xdr:to>
    <xdr:sp macro="" textlink="">
      <xdr:nvSpPr>
        <xdr:cNvPr id="7" name="Line 6">
          <a:extLst>
            <a:ext uri="{FF2B5EF4-FFF2-40B4-BE49-F238E27FC236}">
              <a16:creationId xmlns:a16="http://schemas.microsoft.com/office/drawing/2014/main" id="{00000000-0008-0000-2200-000007000000}"/>
            </a:ext>
          </a:extLst>
        </xdr:cNvPr>
        <xdr:cNvSpPr>
          <a:spLocks noChangeShapeType="1"/>
        </xdr:cNvSpPr>
      </xdr:nvSpPr>
      <xdr:spPr bwMode="auto">
        <a:xfrm>
          <a:off x="1104900" y="2295525"/>
          <a:ext cx="0" cy="11811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409575</xdr:colOff>
      <xdr:row>12</xdr:row>
      <xdr:rowOff>9525</xdr:rowOff>
    </xdr:from>
    <xdr:to>
      <xdr:col>1</xdr:col>
      <xdr:colOff>409575</xdr:colOff>
      <xdr:row>19</xdr:row>
      <xdr:rowOff>0</xdr:rowOff>
    </xdr:to>
    <xdr:sp macro="" textlink="">
      <xdr:nvSpPr>
        <xdr:cNvPr id="8" name="Line 7">
          <a:extLst>
            <a:ext uri="{FF2B5EF4-FFF2-40B4-BE49-F238E27FC236}">
              <a16:creationId xmlns:a16="http://schemas.microsoft.com/office/drawing/2014/main" id="{00000000-0008-0000-2200-000008000000}"/>
            </a:ext>
          </a:extLst>
        </xdr:cNvPr>
        <xdr:cNvSpPr>
          <a:spLocks noChangeShapeType="1"/>
        </xdr:cNvSpPr>
      </xdr:nvSpPr>
      <xdr:spPr bwMode="auto">
        <a:xfrm>
          <a:off x="1362075" y="2295525"/>
          <a:ext cx="0" cy="12001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495300</xdr:colOff>
      <xdr:row>14</xdr:row>
      <xdr:rowOff>104775</xdr:rowOff>
    </xdr:from>
    <xdr:to>
      <xdr:col>0</xdr:col>
      <xdr:colOff>714375</xdr:colOff>
      <xdr:row>16</xdr:row>
      <xdr:rowOff>19050</xdr:rowOff>
    </xdr:to>
    <xdr:sp macro="" textlink="">
      <xdr:nvSpPr>
        <xdr:cNvPr id="9" name="Text Box 8">
          <a:extLst>
            <a:ext uri="{FF2B5EF4-FFF2-40B4-BE49-F238E27FC236}">
              <a16:creationId xmlns:a16="http://schemas.microsoft.com/office/drawing/2014/main" id="{00000000-0008-0000-2200-000009000000}"/>
            </a:ext>
          </a:extLst>
        </xdr:cNvPr>
        <xdr:cNvSpPr txBox="1">
          <a:spLocks noChangeArrowheads="1"/>
        </xdr:cNvSpPr>
      </xdr:nvSpPr>
      <xdr:spPr bwMode="auto">
        <a:xfrm>
          <a:off x="495300" y="2733675"/>
          <a:ext cx="219075" cy="257175"/>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en-US" altLang="ja-JP" sz="1100" b="0" i="0" u="none" strike="noStrike" baseline="0">
              <a:solidFill>
                <a:srgbClr val="000000"/>
              </a:solidFill>
              <a:latin typeface="ＭＳ 明朝"/>
              <a:ea typeface="ＭＳ 明朝"/>
            </a:rPr>
            <a:t>0</a:t>
          </a:r>
        </a:p>
      </xdr:txBody>
    </xdr:sp>
    <xdr:clientData/>
  </xdr:twoCellAnchor>
  <xdr:twoCellAnchor>
    <xdr:from>
      <xdr:col>16</xdr:col>
      <xdr:colOff>200526</xdr:colOff>
      <xdr:row>0</xdr:row>
      <xdr:rowOff>160422</xdr:rowOff>
    </xdr:from>
    <xdr:to>
      <xdr:col>18</xdr:col>
      <xdr:colOff>180474</xdr:colOff>
      <xdr:row>2</xdr:row>
      <xdr:rowOff>240632</xdr:rowOff>
    </xdr:to>
    <xdr:sp macro="" textlink="">
      <xdr:nvSpPr>
        <xdr:cNvPr id="11" name="額縁 2">
          <a:hlinkClick xmlns:r="http://schemas.openxmlformats.org/officeDocument/2006/relationships" r:id="rId1"/>
          <a:extLst>
            <a:ext uri="{FF2B5EF4-FFF2-40B4-BE49-F238E27FC236}">
              <a16:creationId xmlns:a16="http://schemas.microsoft.com/office/drawing/2014/main" id="{00000000-0008-0000-2200-00000B000000}"/>
            </a:ext>
          </a:extLst>
        </xdr:cNvPr>
        <xdr:cNvSpPr/>
      </xdr:nvSpPr>
      <xdr:spPr>
        <a:xfrm>
          <a:off x="11500184" y="160422"/>
          <a:ext cx="1343527" cy="581526"/>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wsDr>
</file>

<file path=xl/drawings/drawing34.xml><?xml version="1.0" encoding="utf-8"?>
<xdr:wsDr xmlns:xdr="http://schemas.openxmlformats.org/drawingml/2006/spreadsheetDrawing" xmlns:a="http://schemas.openxmlformats.org/drawingml/2006/main">
  <xdr:twoCellAnchor>
    <xdr:from>
      <xdr:col>0</xdr:col>
      <xdr:colOff>381000</xdr:colOff>
      <xdr:row>7</xdr:row>
      <xdr:rowOff>85725</xdr:rowOff>
    </xdr:from>
    <xdr:to>
      <xdr:col>0</xdr:col>
      <xdr:colOff>638175</xdr:colOff>
      <xdr:row>11</xdr:row>
      <xdr:rowOff>120316</xdr:rowOff>
    </xdr:to>
    <xdr:sp macro="" textlink="">
      <xdr:nvSpPr>
        <xdr:cNvPr id="2" name="Text Box 1">
          <a:extLst>
            <a:ext uri="{FF2B5EF4-FFF2-40B4-BE49-F238E27FC236}">
              <a16:creationId xmlns:a16="http://schemas.microsoft.com/office/drawing/2014/main" id="{00000000-0008-0000-2300-000002000000}"/>
            </a:ext>
          </a:extLst>
        </xdr:cNvPr>
        <xdr:cNvSpPr txBox="1">
          <a:spLocks noChangeArrowheads="1"/>
        </xdr:cNvSpPr>
      </xdr:nvSpPr>
      <xdr:spPr bwMode="auto">
        <a:xfrm>
          <a:off x="381000" y="1419225"/>
          <a:ext cx="257175" cy="796591"/>
        </a:xfrm>
        <a:prstGeom prst="rect">
          <a:avLst/>
        </a:prstGeom>
        <a:solidFill>
          <a:srgbClr val="FFFFFF"/>
        </a:solidFill>
        <a:ln w="9525">
          <a:noFill/>
          <a:miter lim="800000"/>
          <a:headEnd/>
          <a:tailEnd/>
        </a:ln>
      </xdr:spPr>
      <xdr:txBody>
        <a:bodyPr vertOverflow="clip" vert="wordArtVertRtl" wrap="square" lIns="27432" tIns="0" rIns="0" bIns="0" anchor="b" upright="1"/>
        <a:lstStyle/>
        <a:p>
          <a:pPr algn="ctr" rtl="0">
            <a:defRPr sz="1000"/>
          </a:pPr>
          <a:r>
            <a:rPr lang="ja-JP" altLang="en-US" sz="1100" b="0" i="0" u="none" strike="noStrike" baseline="0">
              <a:solidFill>
                <a:srgbClr val="000000"/>
              </a:solidFill>
              <a:latin typeface="ＭＳ 明朝"/>
              <a:ea typeface="ＭＳ 明朝"/>
            </a:rPr>
            <a:t>測　　点</a:t>
          </a:r>
        </a:p>
      </xdr:txBody>
    </xdr:sp>
    <xdr:clientData/>
  </xdr:twoCellAnchor>
  <xdr:twoCellAnchor>
    <xdr:from>
      <xdr:col>0</xdr:col>
      <xdr:colOff>57150</xdr:colOff>
      <xdr:row>12</xdr:row>
      <xdr:rowOff>28575</xdr:rowOff>
    </xdr:from>
    <xdr:to>
      <xdr:col>0</xdr:col>
      <xdr:colOff>342900</xdr:colOff>
      <xdr:row>18</xdr:row>
      <xdr:rowOff>123825</xdr:rowOff>
    </xdr:to>
    <xdr:sp macro="" textlink="">
      <xdr:nvSpPr>
        <xdr:cNvPr id="3" name="Text Box 2">
          <a:extLst>
            <a:ext uri="{FF2B5EF4-FFF2-40B4-BE49-F238E27FC236}">
              <a16:creationId xmlns:a16="http://schemas.microsoft.com/office/drawing/2014/main" id="{00000000-0008-0000-2300-000003000000}"/>
            </a:ext>
          </a:extLst>
        </xdr:cNvPr>
        <xdr:cNvSpPr txBox="1">
          <a:spLocks noChangeArrowheads="1"/>
        </xdr:cNvSpPr>
      </xdr:nvSpPr>
      <xdr:spPr bwMode="auto">
        <a:xfrm>
          <a:off x="57150" y="2314575"/>
          <a:ext cx="285750" cy="1123950"/>
        </a:xfrm>
        <a:prstGeom prst="rect">
          <a:avLst/>
        </a:prstGeom>
        <a:solidFill>
          <a:srgbClr val="FFFFFF"/>
        </a:solidFill>
        <a:ln w="9525">
          <a:noFill/>
          <a:miter lim="800000"/>
          <a:headEnd/>
          <a:tailEnd/>
        </a:ln>
      </xdr:spPr>
      <xdr:txBody>
        <a:bodyPr vertOverflow="clip" vert="wordArtVertRtl" wrap="square" lIns="27432" tIns="0" rIns="0" bIns="0" anchor="b" upright="1"/>
        <a:lstStyle/>
        <a:p>
          <a:pPr algn="ctr" rtl="0">
            <a:defRPr sz="1000"/>
          </a:pPr>
          <a:r>
            <a:rPr lang="ja-JP" altLang="en-US" sz="1100" b="0" i="0" u="none" strike="noStrike" baseline="0">
              <a:solidFill>
                <a:srgbClr val="000000"/>
              </a:solidFill>
              <a:latin typeface="ＭＳ 明朝"/>
              <a:ea typeface="ＭＳ 明朝"/>
            </a:rPr>
            <a:t>設計値との差</a:t>
          </a:r>
        </a:p>
      </xdr:txBody>
    </xdr:sp>
    <xdr:clientData/>
  </xdr:twoCellAnchor>
  <xdr:twoCellAnchor>
    <xdr:from>
      <xdr:col>1</xdr:col>
      <xdr:colOff>9525</xdr:colOff>
      <xdr:row>15</xdr:row>
      <xdr:rowOff>66675</xdr:rowOff>
    </xdr:from>
    <xdr:to>
      <xdr:col>2</xdr:col>
      <xdr:colOff>76200</xdr:colOff>
      <xdr:row>15</xdr:row>
      <xdr:rowOff>66675</xdr:rowOff>
    </xdr:to>
    <xdr:sp macro="" textlink="">
      <xdr:nvSpPr>
        <xdr:cNvPr id="4" name="Line 3">
          <a:extLst>
            <a:ext uri="{FF2B5EF4-FFF2-40B4-BE49-F238E27FC236}">
              <a16:creationId xmlns:a16="http://schemas.microsoft.com/office/drawing/2014/main" id="{00000000-0008-0000-2300-000004000000}"/>
            </a:ext>
          </a:extLst>
        </xdr:cNvPr>
        <xdr:cNvSpPr>
          <a:spLocks noChangeShapeType="1"/>
        </xdr:cNvSpPr>
      </xdr:nvSpPr>
      <xdr:spPr bwMode="auto">
        <a:xfrm>
          <a:off x="962025" y="2867025"/>
          <a:ext cx="581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9525</xdr:colOff>
      <xdr:row>12</xdr:row>
      <xdr:rowOff>152400</xdr:rowOff>
    </xdr:from>
    <xdr:to>
      <xdr:col>2</xdr:col>
      <xdr:colOff>57150</xdr:colOff>
      <xdr:row>12</xdr:row>
      <xdr:rowOff>152400</xdr:rowOff>
    </xdr:to>
    <xdr:sp macro="" textlink="">
      <xdr:nvSpPr>
        <xdr:cNvPr id="5" name="Line 4">
          <a:extLst>
            <a:ext uri="{FF2B5EF4-FFF2-40B4-BE49-F238E27FC236}">
              <a16:creationId xmlns:a16="http://schemas.microsoft.com/office/drawing/2014/main" id="{00000000-0008-0000-2300-000005000000}"/>
            </a:ext>
          </a:extLst>
        </xdr:cNvPr>
        <xdr:cNvSpPr>
          <a:spLocks noChangeShapeType="1"/>
        </xdr:cNvSpPr>
      </xdr:nvSpPr>
      <xdr:spPr bwMode="auto">
        <a:xfrm>
          <a:off x="962025" y="2438400"/>
          <a:ext cx="5619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18</xdr:row>
      <xdr:rowOff>9525</xdr:rowOff>
    </xdr:from>
    <xdr:to>
      <xdr:col>2</xdr:col>
      <xdr:colOff>66675</xdr:colOff>
      <xdr:row>18</xdr:row>
      <xdr:rowOff>9525</xdr:rowOff>
    </xdr:to>
    <xdr:sp macro="" textlink="">
      <xdr:nvSpPr>
        <xdr:cNvPr id="6" name="Line 5">
          <a:extLst>
            <a:ext uri="{FF2B5EF4-FFF2-40B4-BE49-F238E27FC236}">
              <a16:creationId xmlns:a16="http://schemas.microsoft.com/office/drawing/2014/main" id="{00000000-0008-0000-2300-000006000000}"/>
            </a:ext>
          </a:extLst>
        </xdr:cNvPr>
        <xdr:cNvSpPr>
          <a:spLocks noChangeShapeType="1"/>
        </xdr:cNvSpPr>
      </xdr:nvSpPr>
      <xdr:spPr bwMode="auto">
        <a:xfrm>
          <a:off x="952500" y="3324225"/>
          <a:ext cx="581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152400</xdr:colOff>
      <xdr:row>12</xdr:row>
      <xdr:rowOff>9525</xdr:rowOff>
    </xdr:from>
    <xdr:to>
      <xdr:col>1</xdr:col>
      <xdr:colOff>152400</xdr:colOff>
      <xdr:row>18</xdr:row>
      <xdr:rowOff>161925</xdr:rowOff>
    </xdr:to>
    <xdr:sp macro="" textlink="">
      <xdr:nvSpPr>
        <xdr:cNvPr id="7" name="Line 6">
          <a:extLst>
            <a:ext uri="{FF2B5EF4-FFF2-40B4-BE49-F238E27FC236}">
              <a16:creationId xmlns:a16="http://schemas.microsoft.com/office/drawing/2014/main" id="{00000000-0008-0000-2300-000007000000}"/>
            </a:ext>
          </a:extLst>
        </xdr:cNvPr>
        <xdr:cNvSpPr>
          <a:spLocks noChangeShapeType="1"/>
        </xdr:cNvSpPr>
      </xdr:nvSpPr>
      <xdr:spPr bwMode="auto">
        <a:xfrm>
          <a:off x="1104900" y="2295525"/>
          <a:ext cx="0" cy="11811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409575</xdr:colOff>
      <xdr:row>12</xdr:row>
      <xdr:rowOff>9525</xdr:rowOff>
    </xdr:from>
    <xdr:to>
      <xdr:col>1</xdr:col>
      <xdr:colOff>409575</xdr:colOff>
      <xdr:row>19</xdr:row>
      <xdr:rowOff>0</xdr:rowOff>
    </xdr:to>
    <xdr:sp macro="" textlink="">
      <xdr:nvSpPr>
        <xdr:cNvPr id="8" name="Line 7">
          <a:extLst>
            <a:ext uri="{FF2B5EF4-FFF2-40B4-BE49-F238E27FC236}">
              <a16:creationId xmlns:a16="http://schemas.microsoft.com/office/drawing/2014/main" id="{00000000-0008-0000-2300-000008000000}"/>
            </a:ext>
          </a:extLst>
        </xdr:cNvPr>
        <xdr:cNvSpPr>
          <a:spLocks noChangeShapeType="1"/>
        </xdr:cNvSpPr>
      </xdr:nvSpPr>
      <xdr:spPr bwMode="auto">
        <a:xfrm>
          <a:off x="1362075" y="2295525"/>
          <a:ext cx="0" cy="12001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495300</xdr:colOff>
      <xdr:row>14</xdr:row>
      <xdr:rowOff>104775</xdr:rowOff>
    </xdr:from>
    <xdr:to>
      <xdr:col>0</xdr:col>
      <xdr:colOff>714375</xdr:colOff>
      <xdr:row>16</xdr:row>
      <xdr:rowOff>19050</xdr:rowOff>
    </xdr:to>
    <xdr:sp macro="" textlink="">
      <xdr:nvSpPr>
        <xdr:cNvPr id="9" name="Text Box 8">
          <a:extLst>
            <a:ext uri="{FF2B5EF4-FFF2-40B4-BE49-F238E27FC236}">
              <a16:creationId xmlns:a16="http://schemas.microsoft.com/office/drawing/2014/main" id="{00000000-0008-0000-2300-000009000000}"/>
            </a:ext>
          </a:extLst>
        </xdr:cNvPr>
        <xdr:cNvSpPr txBox="1">
          <a:spLocks noChangeArrowheads="1"/>
        </xdr:cNvSpPr>
      </xdr:nvSpPr>
      <xdr:spPr bwMode="auto">
        <a:xfrm>
          <a:off x="495300" y="2733675"/>
          <a:ext cx="219075" cy="257175"/>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en-US" altLang="ja-JP" sz="1100" b="0" i="0" u="none" strike="noStrike" baseline="0">
              <a:solidFill>
                <a:srgbClr val="000000"/>
              </a:solidFill>
              <a:latin typeface="ＭＳ 明朝"/>
              <a:ea typeface="ＭＳ 明朝"/>
            </a:rPr>
            <a:t>0</a:t>
          </a:r>
        </a:p>
      </xdr:txBody>
    </xdr:sp>
    <xdr:clientData/>
  </xdr:twoCellAnchor>
  <xdr:twoCellAnchor>
    <xdr:from>
      <xdr:col>16</xdr:col>
      <xdr:colOff>170448</xdr:colOff>
      <xdr:row>0</xdr:row>
      <xdr:rowOff>110290</xdr:rowOff>
    </xdr:from>
    <xdr:to>
      <xdr:col>18</xdr:col>
      <xdr:colOff>160421</xdr:colOff>
      <xdr:row>4</xdr:row>
      <xdr:rowOff>1</xdr:rowOff>
    </xdr:to>
    <xdr:sp macro="" textlink="">
      <xdr:nvSpPr>
        <xdr:cNvPr id="10" name="額縁 16">
          <a:hlinkClick xmlns:r="http://schemas.openxmlformats.org/officeDocument/2006/relationships" r:id="rId1"/>
          <a:extLst>
            <a:ext uri="{FF2B5EF4-FFF2-40B4-BE49-F238E27FC236}">
              <a16:creationId xmlns:a16="http://schemas.microsoft.com/office/drawing/2014/main" id="{00000000-0008-0000-2300-00000A000000}"/>
            </a:ext>
          </a:extLst>
        </xdr:cNvPr>
        <xdr:cNvSpPr/>
      </xdr:nvSpPr>
      <xdr:spPr>
        <a:xfrm>
          <a:off x="10116553" y="110290"/>
          <a:ext cx="1353552" cy="651711"/>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1400" b="1"/>
            <a:t>一覧に戻る</a:t>
          </a:r>
          <a:endParaRPr kumimoji="1" lang="en-US" altLang="ja-JP" sz="1400" b="1"/>
        </a:p>
      </xdr:txBody>
    </xdr:sp>
    <xdr:clientData fPrintsWithSheet="0"/>
  </xdr:twoCellAnchor>
</xdr:wsDr>
</file>

<file path=xl/drawings/drawing35.xml><?xml version="1.0" encoding="utf-8"?>
<xdr:wsDr xmlns:xdr="http://schemas.openxmlformats.org/drawingml/2006/spreadsheetDrawing" xmlns:a="http://schemas.openxmlformats.org/drawingml/2006/main">
  <xdr:twoCellAnchor>
    <xdr:from>
      <xdr:col>11</xdr:col>
      <xdr:colOff>338137</xdr:colOff>
      <xdr:row>2</xdr:row>
      <xdr:rowOff>47625</xdr:rowOff>
    </xdr:from>
    <xdr:to>
      <xdr:col>11</xdr:col>
      <xdr:colOff>1671637</xdr:colOff>
      <xdr:row>5</xdr:row>
      <xdr:rowOff>23812</xdr:rowOff>
    </xdr:to>
    <xdr:sp macro="" textlink="">
      <xdr:nvSpPr>
        <xdr:cNvPr id="3" name="額縁 2">
          <a:hlinkClick xmlns:r="http://schemas.openxmlformats.org/officeDocument/2006/relationships" r:id="rId1"/>
          <a:extLst>
            <a:ext uri="{FF2B5EF4-FFF2-40B4-BE49-F238E27FC236}">
              <a16:creationId xmlns:a16="http://schemas.microsoft.com/office/drawing/2014/main" id="{00000000-0008-0000-2400-000003000000}"/>
            </a:ext>
          </a:extLst>
        </xdr:cNvPr>
        <xdr:cNvSpPr/>
      </xdr:nvSpPr>
      <xdr:spPr>
        <a:xfrm>
          <a:off x="6815137" y="381000"/>
          <a:ext cx="1333500" cy="595312"/>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wsDr>
</file>

<file path=xl/drawings/drawing36.xml><?xml version="1.0" encoding="utf-8"?>
<xdr:wsDr xmlns:xdr="http://schemas.openxmlformats.org/drawingml/2006/spreadsheetDrawing" xmlns:a="http://schemas.openxmlformats.org/drawingml/2006/main">
  <xdr:oneCellAnchor>
    <xdr:from>
      <xdr:col>0</xdr:col>
      <xdr:colOff>1377991</xdr:colOff>
      <xdr:row>4</xdr:row>
      <xdr:rowOff>122197</xdr:rowOff>
    </xdr:from>
    <xdr:ext cx="2195763" cy="275717"/>
    <xdr:sp macro="" textlink="">
      <xdr:nvSpPr>
        <xdr:cNvPr id="6" name="テキスト ボックス 5">
          <a:extLst>
            <a:ext uri="{FF2B5EF4-FFF2-40B4-BE49-F238E27FC236}">
              <a16:creationId xmlns:a16="http://schemas.microsoft.com/office/drawing/2014/main" id="{00000000-0008-0000-2500-000006000000}"/>
            </a:ext>
          </a:extLst>
        </xdr:cNvPr>
        <xdr:cNvSpPr txBox="1"/>
      </xdr:nvSpPr>
      <xdr:spPr>
        <a:xfrm>
          <a:off x="1377991" y="788947"/>
          <a:ext cx="2195763" cy="275717"/>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t">
          <a:spAutoFit/>
        </a:bodyPr>
        <a:lstStyle/>
        <a:p>
          <a:r>
            <a:rPr kumimoji="1" lang="ja-JP" altLang="en-US" sz="1100" b="1">
              <a:solidFill>
                <a:srgbClr val="FF0000"/>
              </a:solidFill>
              <a:effectLst/>
              <a:latin typeface="+mn-lt"/>
              <a:ea typeface="+mn-ea"/>
              <a:cs typeface="+mn-cs"/>
            </a:rPr>
            <a:t>＊現場発生品がある場合に提出</a:t>
          </a:r>
          <a:endParaRPr lang="ja-JP" altLang="ja-JP" b="1">
            <a:solidFill>
              <a:srgbClr val="FF0000"/>
            </a:solidFill>
            <a:effectLst/>
          </a:endParaRPr>
        </a:p>
      </xdr:txBody>
    </xdr:sp>
    <xdr:clientData fPrintsWithSheet="0"/>
  </xdr:oneCellAnchor>
  <xdr:twoCellAnchor>
    <xdr:from>
      <xdr:col>7</xdr:col>
      <xdr:colOff>240506</xdr:colOff>
      <xdr:row>3</xdr:row>
      <xdr:rowOff>11906</xdr:rowOff>
    </xdr:from>
    <xdr:to>
      <xdr:col>9</xdr:col>
      <xdr:colOff>202406</xdr:colOff>
      <xdr:row>6</xdr:row>
      <xdr:rowOff>150019</xdr:rowOff>
    </xdr:to>
    <xdr:sp macro="" textlink="">
      <xdr:nvSpPr>
        <xdr:cNvPr id="4" name="額縁 3">
          <a:hlinkClick xmlns:r="http://schemas.openxmlformats.org/officeDocument/2006/relationships" r:id="rId1"/>
          <a:extLst>
            <a:ext uri="{FF2B5EF4-FFF2-40B4-BE49-F238E27FC236}">
              <a16:creationId xmlns:a16="http://schemas.microsoft.com/office/drawing/2014/main" id="{00000000-0008-0000-2500-000004000000}"/>
            </a:ext>
          </a:extLst>
        </xdr:cNvPr>
        <xdr:cNvSpPr/>
      </xdr:nvSpPr>
      <xdr:spPr>
        <a:xfrm>
          <a:off x="7134225" y="511969"/>
          <a:ext cx="1343025" cy="63817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wsDr>
</file>

<file path=xl/drawings/drawing3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171450</xdr:colOff>
          <xdr:row>34</xdr:row>
          <xdr:rowOff>19050</xdr:rowOff>
        </xdr:from>
        <xdr:to>
          <xdr:col>1</xdr:col>
          <xdr:colOff>133350</xdr:colOff>
          <xdr:row>34</xdr:row>
          <xdr:rowOff>219075</xdr:rowOff>
        </xdr:to>
        <xdr:sp macro="" textlink="">
          <xdr:nvSpPr>
            <xdr:cNvPr id="98305" name="Check Box 1" hidden="1">
              <a:extLst>
                <a:ext uri="{63B3BB69-23CF-44E3-9099-C40C66FF867C}">
                  <a14:compatExt spid="_x0000_s98305"/>
                </a:ext>
                <a:ext uri="{FF2B5EF4-FFF2-40B4-BE49-F238E27FC236}">
                  <a16:creationId xmlns:a16="http://schemas.microsoft.com/office/drawing/2014/main" id="{00000000-0008-0000-2600-000001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171450</xdr:colOff>
          <xdr:row>35</xdr:row>
          <xdr:rowOff>28575</xdr:rowOff>
        </xdr:from>
        <xdr:to>
          <xdr:col>1</xdr:col>
          <xdr:colOff>133350</xdr:colOff>
          <xdr:row>35</xdr:row>
          <xdr:rowOff>228600</xdr:rowOff>
        </xdr:to>
        <xdr:sp macro="" textlink="">
          <xdr:nvSpPr>
            <xdr:cNvPr id="98306" name="Check Box 2" hidden="1">
              <a:extLst>
                <a:ext uri="{63B3BB69-23CF-44E3-9099-C40C66FF867C}">
                  <a14:compatExt spid="_x0000_s98306"/>
                </a:ext>
                <a:ext uri="{FF2B5EF4-FFF2-40B4-BE49-F238E27FC236}">
                  <a16:creationId xmlns:a16="http://schemas.microsoft.com/office/drawing/2014/main" id="{00000000-0008-0000-2600-000002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190500</xdr:colOff>
      <xdr:row>0</xdr:row>
      <xdr:rowOff>123824</xdr:rowOff>
    </xdr:from>
    <xdr:to>
      <xdr:col>12</xdr:col>
      <xdr:colOff>66675</xdr:colOff>
      <xdr:row>3</xdr:row>
      <xdr:rowOff>9525</xdr:rowOff>
    </xdr:to>
    <xdr:sp macro="" textlink="">
      <xdr:nvSpPr>
        <xdr:cNvPr id="4" name="額縁 3">
          <a:hlinkClick xmlns:r="http://schemas.openxmlformats.org/officeDocument/2006/relationships" r:id="rId1"/>
          <a:extLst>
            <a:ext uri="{FF2B5EF4-FFF2-40B4-BE49-F238E27FC236}">
              <a16:creationId xmlns:a16="http://schemas.microsoft.com/office/drawing/2014/main" id="{00000000-0008-0000-2600-000004000000}"/>
            </a:ext>
          </a:extLst>
        </xdr:cNvPr>
        <xdr:cNvSpPr/>
      </xdr:nvSpPr>
      <xdr:spPr>
        <a:xfrm>
          <a:off x="6048375" y="123824"/>
          <a:ext cx="1247775" cy="600076"/>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wsDr>
</file>

<file path=xl/drawings/drawing3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142875</xdr:colOff>
          <xdr:row>41</xdr:row>
          <xdr:rowOff>114300</xdr:rowOff>
        </xdr:from>
        <xdr:to>
          <xdr:col>12</xdr:col>
          <xdr:colOff>47625</xdr:colOff>
          <xdr:row>43</xdr:row>
          <xdr:rowOff>76200</xdr:rowOff>
        </xdr:to>
        <xdr:sp macro="" textlink="">
          <xdr:nvSpPr>
            <xdr:cNvPr id="1129473" name="Check Box 1" hidden="1">
              <a:extLst>
                <a:ext uri="{63B3BB69-23CF-44E3-9099-C40C66FF867C}">
                  <a14:compatExt spid="_x0000_s1129473"/>
                </a:ext>
                <a:ext uri="{FF2B5EF4-FFF2-40B4-BE49-F238E27FC236}">
                  <a16:creationId xmlns:a16="http://schemas.microsoft.com/office/drawing/2014/main" id="{00000000-0008-0000-2700-0000013C1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142875</xdr:colOff>
          <xdr:row>41</xdr:row>
          <xdr:rowOff>123825</xdr:rowOff>
        </xdr:from>
        <xdr:to>
          <xdr:col>22</xdr:col>
          <xdr:colOff>47625</xdr:colOff>
          <xdr:row>43</xdr:row>
          <xdr:rowOff>76200</xdr:rowOff>
        </xdr:to>
        <xdr:sp macro="" textlink="">
          <xdr:nvSpPr>
            <xdr:cNvPr id="1129474" name="Check Box 2" hidden="1">
              <a:extLst>
                <a:ext uri="{63B3BB69-23CF-44E3-9099-C40C66FF867C}">
                  <a14:compatExt spid="_x0000_s1129474"/>
                </a:ext>
                <a:ext uri="{FF2B5EF4-FFF2-40B4-BE49-F238E27FC236}">
                  <a16:creationId xmlns:a16="http://schemas.microsoft.com/office/drawing/2014/main" id="{00000000-0008-0000-2700-0000023C1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39</xdr:col>
      <xdr:colOff>61850</xdr:colOff>
      <xdr:row>0</xdr:row>
      <xdr:rowOff>148441</xdr:rowOff>
    </xdr:from>
    <xdr:to>
      <xdr:col>48</xdr:col>
      <xdr:colOff>31544</xdr:colOff>
      <xdr:row>4</xdr:row>
      <xdr:rowOff>75663</xdr:rowOff>
    </xdr:to>
    <xdr:sp macro="" textlink="">
      <xdr:nvSpPr>
        <xdr:cNvPr id="4" name="額縁 13">
          <a:hlinkClick xmlns:r="http://schemas.openxmlformats.org/officeDocument/2006/relationships" r:id="rId1"/>
          <a:extLst>
            <a:ext uri="{FF2B5EF4-FFF2-40B4-BE49-F238E27FC236}">
              <a16:creationId xmlns:a16="http://schemas.microsoft.com/office/drawing/2014/main" id="{00000000-0008-0000-2700-000004000000}"/>
            </a:ext>
          </a:extLst>
        </xdr:cNvPr>
        <xdr:cNvSpPr/>
      </xdr:nvSpPr>
      <xdr:spPr>
        <a:xfrm>
          <a:off x="7013863" y="148441"/>
          <a:ext cx="1528330" cy="780761"/>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wsDr>
</file>

<file path=xl/drawings/drawing39.xml><?xml version="1.0" encoding="utf-8"?>
<xdr:wsDr xmlns:xdr="http://schemas.openxmlformats.org/drawingml/2006/spreadsheetDrawing" xmlns:a="http://schemas.openxmlformats.org/drawingml/2006/main">
  <xdr:twoCellAnchor>
    <xdr:from>
      <xdr:col>8</xdr:col>
      <xdr:colOff>171450</xdr:colOff>
      <xdr:row>1</xdr:row>
      <xdr:rowOff>47625</xdr:rowOff>
    </xdr:from>
    <xdr:to>
      <xdr:col>11</xdr:col>
      <xdr:colOff>123046</xdr:colOff>
      <xdr:row>3</xdr:row>
      <xdr:rowOff>36179</xdr:rowOff>
    </xdr:to>
    <xdr:sp macro="" textlink="">
      <xdr:nvSpPr>
        <xdr:cNvPr id="2" name="額縁 13">
          <a:hlinkClick xmlns:r="http://schemas.openxmlformats.org/officeDocument/2006/relationships" r:id="rId1"/>
          <a:extLst>
            <a:ext uri="{FF2B5EF4-FFF2-40B4-BE49-F238E27FC236}">
              <a16:creationId xmlns:a16="http://schemas.microsoft.com/office/drawing/2014/main" id="{00000000-0008-0000-2800-000002000000}"/>
            </a:ext>
          </a:extLst>
        </xdr:cNvPr>
        <xdr:cNvSpPr/>
      </xdr:nvSpPr>
      <xdr:spPr>
        <a:xfrm>
          <a:off x="7086600" y="228600"/>
          <a:ext cx="1237471" cy="541004"/>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39</xdr:col>
      <xdr:colOff>0</xdr:colOff>
      <xdr:row>0</xdr:row>
      <xdr:rowOff>0</xdr:rowOff>
    </xdr:from>
    <xdr:to>
      <xdr:col>39</xdr:col>
      <xdr:colOff>0</xdr:colOff>
      <xdr:row>0</xdr:row>
      <xdr:rowOff>0</xdr:rowOff>
    </xdr:to>
    <xdr:sp macro="" textlink="">
      <xdr:nvSpPr>
        <xdr:cNvPr id="2" name="Oval 1">
          <a:extLst>
            <a:ext uri="{FF2B5EF4-FFF2-40B4-BE49-F238E27FC236}">
              <a16:creationId xmlns:a16="http://schemas.microsoft.com/office/drawing/2014/main" id="{00000000-0008-0000-0500-000002000000}"/>
            </a:ext>
          </a:extLst>
        </xdr:cNvPr>
        <xdr:cNvSpPr>
          <a:spLocks noChangeArrowheads="1"/>
        </xdr:cNvSpPr>
      </xdr:nvSpPr>
      <xdr:spPr bwMode="auto">
        <a:xfrm>
          <a:off x="6686550" y="0"/>
          <a:ext cx="0" cy="0"/>
        </a:xfrm>
        <a:prstGeom prst="ellipse">
          <a:avLst/>
        </a:prstGeom>
        <a:solidFill>
          <a:srgbClr val="FFFFFF">
            <a:alpha val="0"/>
          </a:srgbClr>
        </a:solidFill>
        <a:ln w="12700">
          <a:solidFill>
            <a:srgbClr val="808000"/>
          </a:solidFill>
          <a:round/>
          <a:headEnd/>
          <a:tailEnd/>
        </a:ln>
      </xdr:spPr>
    </xdr:sp>
    <xdr:clientData/>
  </xdr:twoCellAnchor>
  <xdr:twoCellAnchor>
    <xdr:from>
      <xdr:col>39</xdr:col>
      <xdr:colOff>0</xdr:colOff>
      <xdr:row>0</xdr:row>
      <xdr:rowOff>0</xdr:rowOff>
    </xdr:from>
    <xdr:to>
      <xdr:col>39</xdr:col>
      <xdr:colOff>0</xdr:colOff>
      <xdr:row>0</xdr:row>
      <xdr:rowOff>0</xdr:rowOff>
    </xdr:to>
    <xdr:sp macro="" textlink="">
      <xdr:nvSpPr>
        <xdr:cNvPr id="3" name="Oval 2">
          <a:extLst>
            <a:ext uri="{FF2B5EF4-FFF2-40B4-BE49-F238E27FC236}">
              <a16:creationId xmlns:a16="http://schemas.microsoft.com/office/drawing/2014/main" id="{00000000-0008-0000-0500-000003000000}"/>
            </a:ext>
          </a:extLst>
        </xdr:cNvPr>
        <xdr:cNvSpPr>
          <a:spLocks noChangeArrowheads="1"/>
        </xdr:cNvSpPr>
      </xdr:nvSpPr>
      <xdr:spPr bwMode="auto">
        <a:xfrm>
          <a:off x="6686550" y="0"/>
          <a:ext cx="0" cy="0"/>
        </a:xfrm>
        <a:prstGeom prst="ellipse">
          <a:avLst/>
        </a:prstGeom>
        <a:solidFill>
          <a:srgbClr val="FFFFFF">
            <a:alpha val="0"/>
          </a:srgbClr>
        </a:solidFill>
        <a:ln w="12700">
          <a:solidFill>
            <a:srgbClr val="808000"/>
          </a:solidFill>
          <a:round/>
          <a:headEnd/>
          <a:tailEnd/>
        </a:ln>
      </xdr:spPr>
    </xdr:sp>
    <xdr:clientData/>
  </xdr:twoCellAnchor>
  <xdr:twoCellAnchor>
    <xdr:from>
      <xdr:col>41</xdr:col>
      <xdr:colOff>63500</xdr:colOff>
      <xdr:row>1</xdr:row>
      <xdr:rowOff>95250</xdr:rowOff>
    </xdr:from>
    <xdr:to>
      <xdr:col>48</xdr:col>
      <xdr:colOff>165948</xdr:colOff>
      <xdr:row>2</xdr:row>
      <xdr:rowOff>298784</xdr:rowOff>
    </xdr:to>
    <xdr:sp macro="" textlink="">
      <xdr:nvSpPr>
        <xdr:cNvPr id="4" name="額縁 16">
          <a:hlinkClick xmlns:r="http://schemas.openxmlformats.org/officeDocument/2006/relationships" r:id="rId1"/>
          <a:extLst>
            <a:ext uri="{FF2B5EF4-FFF2-40B4-BE49-F238E27FC236}">
              <a16:creationId xmlns:a16="http://schemas.microsoft.com/office/drawing/2014/main" id="{00000000-0008-0000-0500-000004000000}"/>
            </a:ext>
          </a:extLst>
        </xdr:cNvPr>
        <xdr:cNvSpPr/>
      </xdr:nvSpPr>
      <xdr:spPr>
        <a:xfrm>
          <a:off x="7006167" y="497417"/>
          <a:ext cx="1414781" cy="63745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1400" b="1"/>
            <a:t>一覧に戻る</a:t>
          </a:r>
          <a:endParaRPr kumimoji="1" lang="en-US" altLang="ja-JP" sz="1400" b="1"/>
        </a:p>
      </xdr:txBody>
    </xdr:sp>
    <xdr:clientData fPrintsWithSheet="0"/>
  </xdr:twoCellAnchor>
</xdr:wsDr>
</file>

<file path=xl/drawings/drawing40.xml><?xml version="1.0" encoding="utf-8"?>
<xdr:wsDr xmlns:xdr="http://schemas.openxmlformats.org/drawingml/2006/spreadsheetDrawing" xmlns:a="http://schemas.openxmlformats.org/drawingml/2006/main">
  <xdr:twoCellAnchor>
    <xdr:from>
      <xdr:col>8</xdr:col>
      <xdr:colOff>200025</xdr:colOff>
      <xdr:row>0</xdr:row>
      <xdr:rowOff>133352</xdr:rowOff>
    </xdr:from>
    <xdr:to>
      <xdr:col>10</xdr:col>
      <xdr:colOff>9525</xdr:colOff>
      <xdr:row>1</xdr:row>
      <xdr:rowOff>457201</xdr:rowOff>
    </xdr:to>
    <xdr:sp macro="" textlink="">
      <xdr:nvSpPr>
        <xdr:cNvPr id="2" name="額縁 13">
          <a:hlinkClick xmlns:r="http://schemas.openxmlformats.org/officeDocument/2006/relationships" r:id="rId1"/>
          <a:extLst>
            <a:ext uri="{FF2B5EF4-FFF2-40B4-BE49-F238E27FC236}">
              <a16:creationId xmlns:a16="http://schemas.microsoft.com/office/drawing/2014/main" id="{00000000-0008-0000-2900-000002000000}"/>
            </a:ext>
          </a:extLst>
        </xdr:cNvPr>
        <xdr:cNvSpPr/>
      </xdr:nvSpPr>
      <xdr:spPr>
        <a:xfrm>
          <a:off x="6067425" y="133352"/>
          <a:ext cx="1181100" cy="485774"/>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twoCellAnchor>
    <xdr:from>
      <xdr:col>4</xdr:col>
      <xdr:colOff>457200</xdr:colOff>
      <xdr:row>1</xdr:row>
      <xdr:rowOff>104775</xdr:rowOff>
    </xdr:from>
    <xdr:to>
      <xdr:col>7</xdr:col>
      <xdr:colOff>638175</xdr:colOff>
      <xdr:row>3</xdr:row>
      <xdr:rowOff>238125</xdr:rowOff>
    </xdr:to>
    <xdr:grpSp>
      <xdr:nvGrpSpPr>
        <xdr:cNvPr id="1136643" name="Group 3">
          <a:extLst>
            <a:ext uri="{FF2B5EF4-FFF2-40B4-BE49-F238E27FC236}">
              <a16:creationId xmlns:a16="http://schemas.microsoft.com/office/drawing/2014/main" id="{00000000-0008-0000-2900-000003581100}"/>
            </a:ext>
          </a:extLst>
        </xdr:cNvPr>
        <xdr:cNvGrpSpPr>
          <a:grpSpLocks noChangeAspect="1"/>
        </xdr:cNvGrpSpPr>
      </xdr:nvGrpSpPr>
      <xdr:grpSpPr bwMode="auto">
        <a:xfrm>
          <a:off x="3695700" y="266700"/>
          <a:ext cx="2609850" cy="1257300"/>
          <a:chOff x="845" y="208"/>
          <a:chExt cx="219" cy="122"/>
        </a:xfrm>
      </xdr:grpSpPr>
      <xdr:sp macro="" textlink="">
        <xdr:nvSpPr>
          <xdr:cNvPr id="1136642" name="AutoShape 2">
            <a:extLst>
              <a:ext uri="{FF2B5EF4-FFF2-40B4-BE49-F238E27FC236}">
                <a16:creationId xmlns:a16="http://schemas.microsoft.com/office/drawing/2014/main" id="{00000000-0008-0000-2900-000002581100}"/>
              </a:ext>
            </a:extLst>
          </xdr:cNvPr>
          <xdr:cNvSpPr>
            <a:spLocks noChangeAspect="1" noChangeArrowheads="1" noTextEdit="1"/>
          </xdr:cNvSpPr>
        </xdr:nvSpPr>
        <xdr:spPr bwMode="auto">
          <a:xfrm>
            <a:off x="847" y="208"/>
            <a:ext cx="217" cy="122"/>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val="000000"/>
                </a:solidFill>
                <a:miter lim="800000"/>
                <a:headEnd/>
                <a:tailEnd/>
              </a14:hiddenLine>
            </a:ext>
          </a:extLst>
        </xdr:spPr>
        <xdr:txBody>
          <a:bodyPr/>
          <a:lstStyle/>
          <a:p>
            <a:endParaRPr lang="ja-JP" altLang="en-US"/>
          </a:p>
        </xdr:txBody>
      </xdr:sp>
      <xdr:sp macro="" textlink="">
        <xdr:nvSpPr>
          <xdr:cNvPr id="1136644" name="Rectangle 4">
            <a:extLst>
              <a:ext uri="{FF2B5EF4-FFF2-40B4-BE49-F238E27FC236}">
                <a16:creationId xmlns:a16="http://schemas.microsoft.com/office/drawing/2014/main" id="{00000000-0008-0000-2900-000004581100}"/>
              </a:ext>
            </a:extLst>
          </xdr:cNvPr>
          <xdr:cNvSpPr>
            <a:spLocks noChangeArrowheads="1"/>
          </xdr:cNvSpPr>
        </xdr:nvSpPr>
        <xdr:spPr bwMode="auto">
          <a:xfrm>
            <a:off x="865" y="233"/>
            <a:ext cx="39"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明朝"/>
                <a:ea typeface="ＭＳ Ｐ明朝"/>
              </a:rPr>
              <a:t>課　長</a:t>
            </a:r>
          </a:p>
        </xdr:txBody>
      </xdr:sp>
      <xdr:sp macro="" textlink="">
        <xdr:nvSpPr>
          <xdr:cNvPr id="1136645" name="Rectangle 5">
            <a:extLst>
              <a:ext uri="{FF2B5EF4-FFF2-40B4-BE49-F238E27FC236}">
                <a16:creationId xmlns:a16="http://schemas.microsoft.com/office/drawing/2014/main" id="{00000000-0008-0000-2900-000005581100}"/>
              </a:ext>
            </a:extLst>
          </xdr:cNvPr>
          <xdr:cNvSpPr>
            <a:spLocks noChangeArrowheads="1"/>
          </xdr:cNvSpPr>
        </xdr:nvSpPr>
        <xdr:spPr bwMode="auto">
          <a:xfrm>
            <a:off x="940" y="233"/>
            <a:ext cx="39"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明朝"/>
                <a:ea typeface="ＭＳ Ｐ明朝"/>
              </a:rPr>
              <a:t>係　長</a:t>
            </a:r>
          </a:p>
        </xdr:txBody>
      </xdr:sp>
      <xdr:sp macro="" textlink="">
        <xdr:nvSpPr>
          <xdr:cNvPr id="1136646" name="Rectangle 6">
            <a:extLst>
              <a:ext uri="{FF2B5EF4-FFF2-40B4-BE49-F238E27FC236}">
                <a16:creationId xmlns:a16="http://schemas.microsoft.com/office/drawing/2014/main" id="{00000000-0008-0000-2900-000006581100}"/>
              </a:ext>
            </a:extLst>
          </xdr:cNvPr>
          <xdr:cNvSpPr>
            <a:spLocks noChangeArrowheads="1"/>
          </xdr:cNvSpPr>
        </xdr:nvSpPr>
        <xdr:spPr bwMode="auto">
          <a:xfrm>
            <a:off x="1011" y="234"/>
            <a:ext cx="39"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明朝"/>
                <a:ea typeface="ＭＳ Ｐ明朝"/>
              </a:rPr>
              <a:t>係　員</a:t>
            </a:r>
          </a:p>
        </xdr:txBody>
      </xdr:sp>
      <xdr:sp macro="" textlink="">
        <xdr:nvSpPr>
          <xdr:cNvPr id="1136647" name="Rectangle 7">
            <a:extLst>
              <a:ext uri="{FF2B5EF4-FFF2-40B4-BE49-F238E27FC236}">
                <a16:creationId xmlns:a16="http://schemas.microsoft.com/office/drawing/2014/main" id="{00000000-0008-0000-2900-000007581100}"/>
              </a:ext>
            </a:extLst>
          </xdr:cNvPr>
          <xdr:cNvSpPr>
            <a:spLocks noChangeArrowheads="1"/>
          </xdr:cNvSpPr>
        </xdr:nvSpPr>
        <xdr:spPr bwMode="auto">
          <a:xfrm>
            <a:off x="922" y="213"/>
            <a:ext cx="137"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square" lIns="0" tIns="0" rIns="0" bIns="0" anchor="t">
            <a:spAutoFit/>
          </a:bodyPr>
          <a:lstStyle/>
          <a:p>
            <a:pPr algn="l" rtl="0">
              <a:defRPr sz="1000"/>
            </a:pPr>
            <a:r>
              <a:rPr lang="ja-JP" altLang="en-US" sz="1100" b="0" i="0" u="none" strike="noStrike" baseline="0">
                <a:solidFill>
                  <a:srgbClr val="000000"/>
                </a:solidFill>
                <a:latin typeface="ＭＳ Ｐ明朝"/>
                <a:ea typeface="ＭＳ Ｐ明朝"/>
              </a:rPr>
              <a:t>契約検査課　</a:t>
            </a:r>
          </a:p>
        </xdr:txBody>
      </xdr:sp>
      <xdr:sp macro="" textlink="">
        <xdr:nvSpPr>
          <xdr:cNvPr id="1136648" name="Line 8">
            <a:extLst>
              <a:ext uri="{FF2B5EF4-FFF2-40B4-BE49-F238E27FC236}">
                <a16:creationId xmlns:a16="http://schemas.microsoft.com/office/drawing/2014/main" id="{00000000-0008-0000-2900-000008581100}"/>
              </a:ext>
            </a:extLst>
          </xdr:cNvPr>
          <xdr:cNvSpPr>
            <a:spLocks noChangeShapeType="1"/>
          </xdr:cNvSpPr>
        </xdr:nvSpPr>
        <xdr:spPr bwMode="auto">
          <a:xfrm>
            <a:off x="845" y="211"/>
            <a:ext cx="0" cy="109"/>
          </a:xfrm>
          <a:prstGeom prst="line">
            <a:avLst/>
          </a:prstGeom>
          <a:noFill/>
          <a:ln w="0">
            <a:solidFill>
              <a:srgbClr val="000000"/>
            </a:solidFill>
            <a:prstDash val="solid"/>
            <a:round/>
            <a:headEnd/>
            <a:tailEnd/>
          </a:ln>
          <a:extLst>
            <a:ext uri="{909E8E84-426E-40DD-AFC4-6F175D3DCCD1}">
              <a14:hiddenFill xmlns:a14="http://schemas.microsoft.com/office/drawing/2010/main">
                <a:noFill/>
              </a14:hiddenFill>
            </a:ext>
          </a:extLst>
        </xdr:spPr>
      </xdr:sp>
      <xdr:sp macro="" textlink="">
        <xdr:nvSpPr>
          <xdr:cNvPr id="1136649" name="Rectangle 9">
            <a:extLst>
              <a:ext uri="{FF2B5EF4-FFF2-40B4-BE49-F238E27FC236}">
                <a16:creationId xmlns:a16="http://schemas.microsoft.com/office/drawing/2014/main" id="{00000000-0008-0000-2900-000009581100}"/>
              </a:ext>
            </a:extLst>
          </xdr:cNvPr>
          <xdr:cNvSpPr>
            <a:spLocks noChangeArrowheads="1"/>
          </xdr:cNvSpPr>
        </xdr:nvSpPr>
        <xdr:spPr bwMode="auto">
          <a:xfrm>
            <a:off x="845" y="211"/>
            <a:ext cx="1" cy="109"/>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1136650" name="Line 10">
            <a:extLst>
              <a:ext uri="{FF2B5EF4-FFF2-40B4-BE49-F238E27FC236}">
                <a16:creationId xmlns:a16="http://schemas.microsoft.com/office/drawing/2014/main" id="{00000000-0008-0000-2900-00000A581100}"/>
              </a:ext>
            </a:extLst>
          </xdr:cNvPr>
          <xdr:cNvSpPr>
            <a:spLocks noChangeShapeType="1"/>
          </xdr:cNvSpPr>
        </xdr:nvSpPr>
        <xdr:spPr bwMode="auto">
          <a:xfrm>
            <a:off x="1061" y="212"/>
            <a:ext cx="0" cy="108"/>
          </a:xfrm>
          <a:prstGeom prst="line">
            <a:avLst/>
          </a:prstGeom>
          <a:noFill/>
          <a:ln w="0">
            <a:solidFill>
              <a:srgbClr val="000000"/>
            </a:solidFill>
            <a:prstDash val="solid"/>
            <a:round/>
            <a:headEnd/>
            <a:tailEnd/>
          </a:ln>
          <a:extLst>
            <a:ext uri="{909E8E84-426E-40DD-AFC4-6F175D3DCCD1}">
              <a14:hiddenFill xmlns:a14="http://schemas.microsoft.com/office/drawing/2010/main">
                <a:noFill/>
              </a14:hiddenFill>
            </a:ext>
          </a:extLst>
        </xdr:spPr>
      </xdr:sp>
      <xdr:sp macro="" textlink="">
        <xdr:nvSpPr>
          <xdr:cNvPr id="1136651" name="Rectangle 11">
            <a:extLst>
              <a:ext uri="{FF2B5EF4-FFF2-40B4-BE49-F238E27FC236}">
                <a16:creationId xmlns:a16="http://schemas.microsoft.com/office/drawing/2014/main" id="{00000000-0008-0000-2900-00000B581100}"/>
              </a:ext>
            </a:extLst>
          </xdr:cNvPr>
          <xdr:cNvSpPr>
            <a:spLocks noChangeArrowheads="1"/>
          </xdr:cNvSpPr>
        </xdr:nvSpPr>
        <xdr:spPr bwMode="auto">
          <a:xfrm>
            <a:off x="1061" y="212"/>
            <a:ext cx="1" cy="108"/>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1136652" name="Line 12">
            <a:extLst>
              <a:ext uri="{FF2B5EF4-FFF2-40B4-BE49-F238E27FC236}">
                <a16:creationId xmlns:a16="http://schemas.microsoft.com/office/drawing/2014/main" id="{00000000-0008-0000-2900-00000C581100}"/>
              </a:ext>
            </a:extLst>
          </xdr:cNvPr>
          <xdr:cNvSpPr>
            <a:spLocks noChangeShapeType="1"/>
          </xdr:cNvSpPr>
        </xdr:nvSpPr>
        <xdr:spPr bwMode="auto">
          <a:xfrm>
            <a:off x="917" y="230"/>
            <a:ext cx="0" cy="90"/>
          </a:xfrm>
          <a:prstGeom prst="line">
            <a:avLst/>
          </a:prstGeom>
          <a:noFill/>
          <a:ln w="0">
            <a:solidFill>
              <a:srgbClr val="000000"/>
            </a:solidFill>
            <a:prstDash val="solid"/>
            <a:round/>
            <a:headEnd/>
            <a:tailEnd/>
          </a:ln>
          <a:extLst>
            <a:ext uri="{909E8E84-426E-40DD-AFC4-6F175D3DCCD1}">
              <a14:hiddenFill xmlns:a14="http://schemas.microsoft.com/office/drawing/2010/main">
                <a:noFill/>
              </a14:hiddenFill>
            </a:ext>
          </a:extLst>
        </xdr:spPr>
      </xdr:sp>
      <xdr:sp macro="" textlink="">
        <xdr:nvSpPr>
          <xdr:cNvPr id="1136653" name="Rectangle 13">
            <a:extLst>
              <a:ext uri="{FF2B5EF4-FFF2-40B4-BE49-F238E27FC236}">
                <a16:creationId xmlns:a16="http://schemas.microsoft.com/office/drawing/2014/main" id="{00000000-0008-0000-2900-00000D581100}"/>
              </a:ext>
            </a:extLst>
          </xdr:cNvPr>
          <xdr:cNvSpPr>
            <a:spLocks noChangeArrowheads="1"/>
          </xdr:cNvSpPr>
        </xdr:nvSpPr>
        <xdr:spPr bwMode="auto">
          <a:xfrm>
            <a:off x="917" y="230"/>
            <a:ext cx="1" cy="90"/>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1136654" name="Line 14">
            <a:extLst>
              <a:ext uri="{FF2B5EF4-FFF2-40B4-BE49-F238E27FC236}">
                <a16:creationId xmlns:a16="http://schemas.microsoft.com/office/drawing/2014/main" id="{00000000-0008-0000-2900-00000E581100}"/>
              </a:ext>
            </a:extLst>
          </xdr:cNvPr>
          <xdr:cNvSpPr>
            <a:spLocks noChangeShapeType="1"/>
          </xdr:cNvSpPr>
        </xdr:nvSpPr>
        <xdr:spPr bwMode="auto">
          <a:xfrm>
            <a:off x="989" y="230"/>
            <a:ext cx="0" cy="90"/>
          </a:xfrm>
          <a:prstGeom prst="line">
            <a:avLst/>
          </a:prstGeom>
          <a:noFill/>
          <a:ln w="0">
            <a:solidFill>
              <a:srgbClr val="000000"/>
            </a:solidFill>
            <a:prstDash val="solid"/>
            <a:round/>
            <a:headEnd/>
            <a:tailEnd/>
          </a:ln>
          <a:extLst>
            <a:ext uri="{909E8E84-426E-40DD-AFC4-6F175D3DCCD1}">
              <a14:hiddenFill xmlns:a14="http://schemas.microsoft.com/office/drawing/2010/main">
                <a:noFill/>
              </a14:hiddenFill>
            </a:ext>
          </a:extLst>
        </xdr:spPr>
      </xdr:sp>
      <xdr:sp macro="" textlink="">
        <xdr:nvSpPr>
          <xdr:cNvPr id="1136655" name="Rectangle 15">
            <a:extLst>
              <a:ext uri="{FF2B5EF4-FFF2-40B4-BE49-F238E27FC236}">
                <a16:creationId xmlns:a16="http://schemas.microsoft.com/office/drawing/2014/main" id="{00000000-0008-0000-2900-00000F581100}"/>
              </a:ext>
            </a:extLst>
          </xdr:cNvPr>
          <xdr:cNvSpPr>
            <a:spLocks noChangeArrowheads="1"/>
          </xdr:cNvSpPr>
        </xdr:nvSpPr>
        <xdr:spPr bwMode="auto">
          <a:xfrm>
            <a:off x="989" y="230"/>
            <a:ext cx="1" cy="90"/>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1136656" name="Line 16">
            <a:extLst>
              <a:ext uri="{FF2B5EF4-FFF2-40B4-BE49-F238E27FC236}">
                <a16:creationId xmlns:a16="http://schemas.microsoft.com/office/drawing/2014/main" id="{00000000-0008-0000-2900-000010581100}"/>
              </a:ext>
            </a:extLst>
          </xdr:cNvPr>
          <xdr:cNvSpPr>
            <a:spLocks noChangeShapeType="1"/>
          </xdr:cNvSpPr>
        </xdr:nvSpPr>
        <xdr:spPr bwMode="auto">
          <a:xfrm>
            <a:off x="846" y="211"/>
            <a:ext cx="216" cy="0"/>
          </a:xfrm>
          <a:prstGeom prst="line">
            <a:avLst/>
          </a:prstGeom>
          <a:noFill/>
          <a:ln w="0">
            <a:solidFill>
              <a:srgbClr val="000000"/>
            </a:solidFill>
            <a:prstDash val="solid"/>
            <a:round/>
            <a:headEnd/>
            <a:tailEnd/>
          </a:ln>
          <a:extLst>
            <a:ext uri="{909E8E84-426E-40DD-AFC4-6F175D3DCCD1}">
              <a14:hiddenFill xmlns:a14="http://schemas.microsoft.com/office/drawing/2010/main">
                <a:noFill/>
              </a14:hiddenFill>
            </a:ext>
          </a:extLst>
        </xdr:spPr>
      </xdr:sp>
      <xdr:sp macro="" textlink="">
        <xdr:nvSpPr>
          <xdr:cNvPr id="1136657" name="Rectangle 17">
            <a:extLst>
              <a:ext uri="{FF2B5EF4-FFF2-40B4-BE49-F238E27FC236}">
                <a16:creationId xmlns:a16="http://schemas.microsoft.com/office/drawing/2014/main" id="{00000000-0008-0000-2900-000011581100}"/>
              </a:ext>
            </a:extLst>
          </xdr:cNvPr>
          <xdr:cNvSpPr>
            <a:spLocks noChangeArrowheads="1"/>
          </xdr:cNvSpPr>
        </xdr:nvSpPr>
        <xdr:spPr bwMode="auto">
          <a:xfrm>
            <a:off x="846" y="211"/>
            <a:ext cx="216" cy="1"/>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1136659" name="Rectangle 19">
            <a:extLst>
              <a:ext uri="{FF2B5EF4-FFF2-40B4-BE49-F238E27FC236}">
                <a16:creationId xmlns:a16="http://schemas.microsoft.com/office/drawing/2014/main" id="{00000000-0008-0000-2900-000013581100}"/>
              </a:ext>
            </a:extLst>
          </xdr:cNvPr>
          <xdr:cNvSpPr>
            <a:spLocks noChangeArrowheads="1"/>
          </xdr:cNvSpPr>
        </xdr:nvSpPr>
        <xdr:spPr bwMode="auto">
          <a:xfrm>
            <a:off x="846" y="231"/>
            <a:ext cx="216" cy="1"/>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1136661" name="Rectangle 21">
            <a:extLst>
              <a:ext uri="{FF2B5EF4-FFF2-40B4-BE49-F238E27FC236}">
                <a16:creationId xmlns:a16="http://schemas.microsoft.com/office/drawing/2014/main" id="{00000000-0008-0000-2900-000015581100}"/>
              </a:ext>
            </a:extLst>
          </xdr:cNvPr>
          <xdr:cNvSpPr>
            <a:spLocks noChangeArrowheads="1"/>
          </xdr:cNvSpPr>
        </xdr:nvSpPr>
        <xdr:spPr bwMode="auto">
          <a:xfrm>
            <a:off x="846" y="253"/>
            <a:ext cx="216" cy="1"/>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1136662" name="Line 22">
            <a:extLst>
              <a:ext uri="{FF2B5EF4-FFF2-40B4-BE49-F238E27FC236}">
                <a16:creationId xmlns:a16="http://schemas.microsoft.com/office/drawing/2014/main" id="{00000000-0008-0000-2900-000016581100}"/>
              </a:ext>
            </a:extLst>
          </xdr:cNvPr>
          <xdr:cNvSpPr>
            <a:spLocks noChangeShapeType="1"/>
          </xdr:cNvSpPr>
        </xdr:nvSpPr>
        <xdr:spPr bwMode="auto">
          <a:xfrm>
            <a:off x="846" y="319"/>
            <a:ext cx="216" cy="0"/>
          </a:xfrm>
          <a:prstGeom prst="line">
            <a:avLst/>
          </a:prstGeom>
          <a:noFill/>
          <a:ln w="0">
            <a:solidFill>
              <a:srgbClr val="000000"/>
            </a:solidFill>
            <a:prstDash val="solid"/>
            <a:round/>
            <a:headEnd/>
            <a:tailEnd/>
          </a:ln>
          <a:extLst>
            <a:ext uri="{909E8E84-426E-40DD-AFC4-6F175D3DCCD1}">
              <a14:hiddenFill xmlns:a14="http://schemas.microsoft.com/office/drawing/2010/main">
                <a:noFill/>
              </a14:hiddenFill>
            </a:ext>
          </a:extLst>
        </xdr:spPr>
      </xdr:sp>
      <xdr:sp macro="" textlink="">
        <xdr:nvSpPr>
          <xdr:cNvPr id="1136663" name="Rectangle 23">
            <a:extLst>
              <a:ext uri="{FF2B5EF4-FFF2-40B4-BE49-F238E27FC236}">
                <a16:creationId xmlns:a16="http://schemas.microsoft.com/office/drawing/2014/main" id="{00000000-0008-0000-2900-000017581100}"/>
              </a:ext>
            </a:extLst>
          </xdr:cNvPr>
          <xdr:cNvSpPr>
            <a:spLocks noChangeArrowheads="1"/>
          </xdr:cNvSpPr>
        </xdr:nvSpPr>
        <xdr:spPr bwMode="auto">
          <a:xfrm>
            <a:off x="846" y="319"/>
            <a:ext cx="216" cy="1"/>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grpSp>
    <xdr:clientData/>
  </xdr:twoCellAnchor>
</xdr:wsDr>
</file>

<file path=xl/drawings/drawing41.xml><?xml version="1.0" encoding="utf-8"?>
<xdr:wsDr xmlns:xdr="http://schemas.openxmlformats.org/drawingml/2006/spreadsheetDrawing" xmlns:a="http://schemas.openxmlformats.org/drawingml/2006/main">
  <xdr:oneCellAnchor>
    <xdr:from>
      <xdr:col>5</xdr:col>
      <xdr:colOff>1949207</xdr:colOff>
      <xdr:row>35</xdr:row>
      <xdr:rowOff>0</xdr:rowOff>
    </xdr:from>
    <xdr:ext cx="1210588" cy="359073"/>
    <xdr:sp macro="" textlink="">
      <xdr:nvSpPr>
        <xdr:cNvPr id="2" name="テキスト ボックス 1">
          <a:extLst>
            <a:ext uri="{FF2B5EF4-FFF2-40B4-BE49-F238E27FC236}">
              <a16:creationId xmlns:a16="http://schemas.microsoft.com/office/drawing/2014/main" id="{00000000-0008-0000-2A00-000002000000}"/>
            </a:ext>
          </a:extLst>
        </xdr:cNvPr>
        <xdr:cNvSpPr txBox="1"/>
      </xdr:nvSpPr>
      <xdr:spPr>
        <a:xfrm>
          <a:off x="6962916" y="13303599"/>
          <a:ext cx="1210588"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600">
              <a:latin typeface="HG丸ｺﾞｼｯｸM-PRO" panose="020F0600000000000000" pitchFamily="50" charset="-128"/>
              <a:ea typeface="HG丸ｺﾞｼｯｸM-PRO" panose="020F0600000000000000" pitchFamily="50" charset="-128"/>
            </a:rPr>
            <a:t>（記載例）</a:t>
          </a:r>
        </a:p>
      </xdr:txBody>
    </xdr:sp>
    <xdr:clientData/>
  </xdr:oneCellAnchor>
  <xdr:twoCellAnchor>
    <xdr:from>
      <xdr:col>6</xdr:col>
      <xdr:colOff>334944</xdr:colOff>
      <xdr:row>2</xdr:row>
      <xdr:rowOff>31402</xdr:rowOff>
    </xdr:from>
    <xdr:to>
      <xdr:col>8</xdr:col>
      <xdr:colOff>253458</xdr:colOff>
      <xdr:row>4</xdr:row>
      <xdr:rowOff>234724</xdr:rowOff>
    </xdr:to>
    <xdr:sp macro="" textlink="">
      <xdr:nvSpPr>
        <xdr:cNvPr id="3" name="額縁 3">
          <a:hlinkClick xmlns:r="http://schemas.openxmlformats.org/officeDocument/2006/relationships" r:id="rId1"/>
          <a:extLst>
            <a:ext uri="{FF2B5EF4-FFF2-40B4-BE49-F238E27FC236}">
              <a16:creationId xmlns:a16="http://schemas.microsoft.com/office/drawing/2014/main" id="{00000000-0008-0000-2A00-000003000000}"/>
            </a:ext>
          </a:extLst>
        </xdr:cNvPr>
        <xdr:cNvSpPr/>
      </xdr:nvSpPr>
      <xdr:spPr>
        <a:xfrm>
          <a:off x="8850294" y="269527"/>
          <a:ext cx="1290114" cy="650997"/>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wsDr>
</file>

<file path=xl/drawings/drawing42.xml><?xml version="1.0" encoding="utf-8"?>
<xdr:wsDr xmlns:xdr="http://schemas.openxmlformats.org/drawingml/2006/spreadsheetDrawing" xmlns:a="http://schemas.openxmlformats.org/drawingml/2006/main">
  <xdr:twoCellAnchor>
    <xdr:from>
      <xdr:col>25</xdr:col>
      <xdr:colOff>16888</xdr:colOff>
      <xdr:row>24</xdr:row>
      <xdr:rowOff>7020</xdr:rowOff>
    </xdr:from>
    <xdr:to>
      <xdr:col>25</xdr:col>
      <xdr:colOff>17368</xdr:colOff>
      <xdr:row>27</xdr:row>
      <xdr:rowOff>11767</xdr:rowOff>
    </xdr:to>
    <xdr:cxnSp macro="">
      <xdr:nvCxnSpPr>
        <xdr:cNvPr id="2" name="直線矢印コネクタ 1">
          <a:extLst>
            <a:ext uri="{FF2B5EF4-FFF2-40B4-BE49-F238E27FC236}">
              <a16:creationId xmlns:a16="http://schemas.microsoft.com/office/drawing/2014/main" id="{00000000-0008-0000-2B00-000002000000}"/>
            </a:ext>
          </a:extLst>
        </xdr:cNvPr>
        <xdr:cNvCxnSpPr/>
      </xdr:nvCxnSpPr>
      <xdr:spPr>
        <a:xfrm flipH="1">
          <a:off x="4817488" y="4140870"/>
          <a:ext cx="480" cy="519097"/>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70773</xdr:colOff>
      <xdr:row>8</xdr:row>
      <xdr:rowOff>26423</xdr:rowOff>
    </xdr:from>
    <xdr:ext cx="2355589" cy="133370"/>
    <xdr:sp macro="" textlink="">
      <xdr:nvSpPr>
        <xdr:cNvPr id="3" name="テキスト ボックス 2">
          <a:extLst>
            <a:ext uri="{FF2B5EF4-FFF2-40B4-BE49-F238E27FC236}">
              <a16:creationId xmlns:a16="http://schemas.microsoft.com/office/drawing/2014/main" id="{00000000-0008-0000-2B00-000003000000}"/>
            </a:ext>
          </a:extLst>
        </xdr:cNvPr>
        <xdr:cNvSpPr txBox="1"/>
      </xdr:nvSpPr>
      <xdr:spPr>
        <a:xfrm>
          <a:off x="70773" y="1417073"/>
          <a:ext cx="2355589" cy="13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r>
            <a:rPr kumimoji="1" lang="ja-JP" altLang="en-US" sz="800">
              <a:latin typeface="ＭＳ Ｐ明朝" panose="02020600040205080304" pitchFamily="18" charset="-128"/>
              <a:ea typeface="ＭＳ Ｐ明朝" panose="02020600040205080304" pitchFamily="18" charset="-128"/>
            </a:rPr>
            <a:t>　（土壌汚染対策法第６条第１項、第</a:t>
          </a:r>
          <a:r>
            <a:rPr kumimoji="1" lang="en-US" altLang="ja-JP" sz="800">
              <a:latin typeface="ＭＳ Ｐ明朝" panose="02020600040205080304" pitchFamily="18" charset="-128"/>
              <a:ea typeface="ＭＳ Ｐ明朝" panose="02020600040205080304" pitchFamily="18" charset="-128"/>
            </a:rPr>
            <a:t>11</a:t>
          </a:r>
          <a:r>
            <a:rPr kumimoji="1" lang="ja-JP" altLang="en-US" sz="800">
              <a:latin typeface="ＭＳ Ｐ明朝" panose="02020600040205080304" pitchFamily="18" charset="-128"/>
              <a:ea typeface="ＭＳ Ｐ明朝" panose="02020600040205080304" pitchFamily="18" charset="-128"/>
            </a:rPr>
            <a:t>条第１項）</a:t>
          </a:r>
        </a:p>
      </xdr:txBody>
    </xdr:sp>
    <xdr:clientData/>
  </xdr:oneCellAnchor>
  <xdr:twoCellAnchor>
    <xdr:from>
      <xdr:col>13</xdr:col>
      <xdr:colOff>10583</xdr:colOff>
      <xdr:row>5</xdr:row>
      <xdr:rowOff>3780</xdr:rowOff>
    </xdr:from>
    <xdr:to>
      <xdr:col>13</xdr:col>
      <xdr:colOff>10948</xdr:colOff>
      <xdr:row>8</xdr:row>
      <xdr:rowOff>137583</xdr:rowOff>
    </xdr:to>
    <xdr:cxnSp macro="">
      <xdr:nvCxnSpPr>
        <xdr:cNvPr id="4" name="直線矢印コネクタ 3">
          <a:extLst>
            <a:ext uri="{FF2B5EF4-FFF2-40B4-BE49-F238E27FC236}">
              <a16:creationId xmlns:a16="http://schemas.microsoft.com/office/drawing/2014/main" id="{00000000-0008-0000-2B00-000004000000}"/>
            </a:ext>
          </a:extLst>
        </xdr:cNvPr>
        <xdr:cNvCxnSpPr/>
      </xdr:nvCxnSpPr>
      <xdr:spPr>
        <a:xfrm flipH="1">
          <a:off x="2487083" y="880080"/>
          <a:ext cx="365" cy="648153"/>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21</xdr:col>
      <xdr:colOff>470</xdr:colOff>
      <xdr:row>8</xdr:row>
      <xdr:rowOff>28196</xdr:rowOff>
    </xdr:from>
    <xdr:ext cx="2950045" cy="145488"/>
    <xdr:sp macro="" textlink="">
      <xdr:nvSpPr>
        <xdr:cNvPr id="5" name="テキスト ボックス 4">
          <a:extLst>
            <a:ext uri="{FF2B5EF4-FFF2-40B4-BE49-F238E27FC236}">
              <a16:creationId xmlns:a16="http://schemas.microsoft.com/office/drawing/2014/main" id="{00000000-0008-0000-2B00-000005000000}"/>
            </a:ext>
          </a:extLst>
        </xdr:cNvPr>
        <xdr:cNvSpPr txBox="1"/>
      </xdr:nvSpPr>
      <xdr:spPr>
        <a:xfrm>
          <a:off x="4000970" y="1418846"/>
          <a:ext cx="2950045" cy="14548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kumimoji="1" lang="ja-JP" altLang="en-US" sz="800">
              <a:latin typeface="ＭＳ Ｐ明朝" panose="02020600040205080304" pitchFamily="18" charset="-128"/>
              <a:ea typeface="ＭＳ Ｐ明朝" panose="02020600040205080304" pitchFamily="18" charset="-128"/>
            </a:rPr>
            <a:t>（（１）土壌汚染対策法第４条第１項、（２）同法第３条第７項）</a:t>
          </a:r>
        </a:p>
      </xdr:txBody>
    </xdr:sp>
    <xdr:clientData/>
  </xdr:oneCellAnchor>
  <xdr:twoCellAnchor>
    <xdr:from>
      <xdr:col>9</xdr:col>
      <xdr:colOff>0</xdr:colOff>
      <xdr:row>11</xdr:row>
      <xdr:rowOff>0</xdr:rowOff>
    </xdr:from>
    <xdr:to>
      <xdr:col>9</xdr:col>
      <xdr:colOff>0</xdr:colOff>
      <xdr:row>14</xdr:row>
      <xdr:rowOff>0</xdr:rowOff>
    </xdr:to>
    <xdr:cxnSp macro="">
      <xdr:nvCxnSpPr>
        <xdr:cNvPr id="6" name="直線コネクタ 5">
          <a:extLst>
            <a:ext uri="{FF2B5EF4-FFF2-40B4-BE49-F238E27FC236}">
              <a16:creationId xmlns:a16="http://schemas.microsoft.com/office/drawing/2014/main" id="{00000000-0008-0000-2B00-000006000000}"/>
            </a:ext>
          </a:extLst>
        </xdr:cNvPr>
        <xdr:cNvCxnSpPr/>
      </xdr:nvCxnSpPr>
      <xdr:spPr>
        <a:xfrm>
          <a:off x="1714500" y="1905000"/>
          <a:ext cx="0" cy="51435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396</xdr:colOff>
      <xdr:row>14</xdr:row>
      <xdr:rowOff>3608</xdr:rowOff>
    </xdr:from>
    <xdr:to>
      <xdr:col>12</xdr:col>
      <xdr:colOff>7216</xdr:colOff>
      <xdr:row>14</xdr:row>
      <xdr:rowOff>4733</xdr:rowOff>
    </xdr:to>
    <xdr:cxnSp macro="">
      <xdr:nvCxnSpPr>
        <xdr:cNvPr id="7" name="直線コネクタ 6">
          <a:extLst>
            <a:ext uri="{FF2B5EF4-FFF2-40B4-BE49-F238E27FC236}">
              <a16:creationId xmlns:a16="http://schemas.microsoft.com/office/drawing/2014/main" id="{00000000-0008-0000-2B00-000007000000}"/>
            </a:ext>
          </a:extLst>
        </xdr:cNvPr>
        <xdr:cNvCxnSpPr/>
      </xdr:nvCxnSpPr>
      <xdr:spPr>
        <a:xfrm flipV="1">
          <a:off x="762396" y="2422958"/>
          <a:ext cx="1530820" cy="1125"/>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4178</xdr:colOff>
      <xdr:row>22</xdr:row>
      <xdr:rowOff>47291</xdr:rowOff>
    </xdr:from>
    <xdr:to>
      <xdr:col>17</xdr:col>
      <xdr:colOff>5442</xdr:colOff>
      <xdr:row>29</xdr:row>
      <xdr:rowOff>108618</xdr:rowOff>
    </xdr:to>
    <xdr:cxnSp macro="">
      <xdr:nvCxnSpPr>
        <xdr:cNvPr id="8" name="直線矢印コネクタ 7">
          <a:extLst>
            <a:ext uri="{FF2B5EF4-FFF2-40B4-BE49-F238E27FC236}">
              <a16:creationId xmlns:a16="http://schemas.microsoft.com/office/drawing/2014/main" id="{00000000-0008-0000-2B00-000008000000}"/>
            </a:ext>
          </a:extLst>
        </xdr:cNvPr>
        <xdr:cNvCxnSpPr/>
      </xdr:nvCxnSpPr>
      <xdr:spPr>
        <a:xfrm flipV="1">
          <a:off x="3242678" y="3838241"/>
          <a:ext cx="1264" cy="1261477"/>
        </a:xfrm>
        <a:prstGeom prst="straightConnector1">
          <a:avLst/>
        </a:prstGeom>
        <a:ln w="1905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2336</xdr:colOff>
      <xdr:row>13</xdr:row>
      <xdr:rowOff>173182</xdr:rowOff>
    </xdr:from>
    <xdr:to>
      <xdr:col>12</xdr:col>
      <xdr:colOff>3608</xdr:colOff>
      <xdr:row>16</xdr:row>
      <xdr:rowOff>3236</xdr:rowOff>
    </xdr:to>
    <xdr:cxnSp macro="">
      <xdr:nvCxnSpPr>
        <xdr:cNvPr id="9" name="直線矢印コネクタ 8">
          <a:extLst>
            <a:ext uri="{FF2B5EF4-FFF2-40B4-BE49-F238E27FC236}">
              <a16:creationId xmlns:a16="http://schemas.microsoft.com/office/drawing/2014/main" id="{00000000-0008-0000-2B00-000009000000}"/>
            </a:ext>
          </a:extLst>
        </xdr:cNvPr>
        <xdr:cNvCxnSpPr/>
      </xdr:nvCxnSpPr>
      <xdr:spPr>
        <a:xfrm flipH="1">
          <a:off x="2288336" y="2421082"/>
          <a:ext cx="1272" cy="344404"/>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167105</xdr:colOff>
      <xdr:row>13</xdr:row>
      <xdr:rowOff>176005</xdr:rowOff>
    </xdr:from>
    <xdr:to>
      <xdr:col>29</xdr:col>
      <xdr:colOff>169104</xdr:colOff>
      <xdr:row>14</xdr:row>
      <xdr:rowOff>161535</xdr:rowOff>
    </xdr:to>
    <xdr:cxnSp macro="">
      <xdr:nvCxnSpPr>
        <xdr:cNvPr id="10" name="直線コネクタ 9">
          <a:extLst>
            <a:ext uri="{FF2B5EF4-FFF2-40B4-BE49-F238E27FC236}">
              <a16:creationId xmlns:a16="http://schemas.microsoft.com/office/drawing/2014/main" id="{00000000-0008-0000-2B00-00000A000000}"/>
            </a:ext>
          </a:extLst>
        </xdr:cNvPr>
        <xdr:cNvCxnSpPr/>
      </xdr:nvCxnSpPr>
      <xdr:spPr>
        <a:xfrm flipH="1">
          <a:off x="5729705" y="2423905"/>
          <a:ext cx="1999" cy="15698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19490</xdr:colOff>
      <xdr:row>14</xdr:row>
      <xdr:rowOff>168167</xdr:rowOff>
    </xdr:from>
    <xdr:to>
      <xdr:col>34</xdr:col>
      <xdr:colOff>164575</xdr:colOff>
      <xdr:row>14</xdr:row>
      <xdr:rowOff>168168</xdr:rowOff>
    </xdr:to>
    <xdr:cxnSp macro="">
      <xdr:nvCxnSpPr>
        <xdr:cNvPr id="11" name="直線コネクタ 10">
          <a:extLst>
            <a:ext uri="{FF2B5EF4-FFF2-40B4-BE49-F238E27FC236}">
              <a16:creationId xmlns:a16="http://schemas.microsoft.com/office/drawing/2014/main" id="{00000000-0008-0000-2B00-00000B000000}"/>
            </a:ext>
          </a:extLst>
        </xdr:cNvPr>
        <xdr:cNvCxnSpPr/>
      </xdr:nvCxnSpPr>
      <xdr:spPr>
        <a:xfrm>
          <a:off x="4820090" y="2587517"/>
          <a:ext cx="1859585" cy="1"/>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32229</xdr:colOff>
      <xdr:row>14</xdr:row>
      <xdr:rowOff>166906</xdr:rowOff>
    </xdr:from>
    <xdr:to>
      <xdr:col>25</xdr:col>
      <xdr:colOff>32229</xdr:colOff>
      <xdr:row>22</xdr:row>
      <xdr:rowOff>2604</xdr:rowOff>
    </xdr:to>
    <xdr:cxnSp macro="">
      <xdr:nvCxnSpPr>
        <xdr:cNvPr id="12" name="直線矢印コネクタ 11">
          <a:extLst>
            <a:ext uri="{FF2B5EF4-FFF2-40B4-BE49-F238E27FC236}">
              <a16:creationId xmlns:a16="http://schemas.microsoft.com/office/drawing/2014/main" id="{00000000-0008-0000-2B00-00000C000000}"/>
            </a:ext>
          </a:extLst>
        </xdr:cNvPr>
        <xdr:cNvCxnSpPr/>
      </xdr:nvCxnSpPr>
      <xdr:spPr>
        <a:xfrm>
          <a:off x="4832829" y="2586256"/>
          <a:ext cx="0" cy="1207298"/>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162278</xdr:colOff>
      <xdr:row>14</xdr:row>
      <xdr:rowOff>160909</xdr:rowOff>
    </xdr:from>
    <xdr:to>
      <xdr:col>34</xdr:col>
      <xdr:colOff>162366</xdr:colOff>
      <xdr:row>16</xdr:row>
      <xdr:rowOff>165806</xdr:rowOff>
    </xdr:to>
    <xdr:cxnSp macro="">
      <xdr:nvCxnSpPr>
        <xdr:cNvPr id="13" name="直線矢印コネクタ 12">
          <a:extLst>
            <a:ext uri="{FF2B5EF4-FFF2-40B4-BE49-F238E27FC236}">
              <a16:creationId xmlns:a16="http://schemas.microsoft.com/office/drawing/2014/main" id="{00000000-0008-0000-2B00-00000D000000}"/>
            </a:ext>
          </a:extLst>
        </xdr:cNvPr>
        <xdr:cNvCxnSpPr/>
      </xdr:nvCxnSpPr>
      <xdr:spPr>
        <a:xfrm flipH="1">
          <a:off x="6677378" y="2580259"/>
          <a:ext cx="88" cy="347797"/>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163872</xdr:colOff>
      <xdr:row>19</xdr:row>
      <xdr:rowOff>170721</xdr:rowOff>
    </xdr:from>
    <xdr:to>
      <xdr:col>34</xdr:col>
      <xdr:colOff>165229</xdr:colOff>
      <xdr:row>21</xdr:row>
      <xdr:rowOff>3240</xdr:rowOff>
    </xdr:to>
    <xdr:cxnSp macro="">
      <xdr:nvCxnSpPr>
        <xdr:cNvPr id="14" name="直線コネクタ 13">
          <a:extLst>
            <a:ext uri="{FF2B5EF4-FFF2-40B4-BE49-F238E27FC236}">
              <a16:creationId xmlns:a16="http://schemas.microsoft.com/office/drawing/2014/main" id="{00000000-0008-0000-2B00-00000E000000}"/>
            </a:ext>
          </a:extLst>
        </xdr:cNvPr>
        <xdr:cNvCxnSpPr/>
      </xdr:nvCxnSpPr>
      <xdr:spPr>
        <a:xfrm>
          <a:off x="6678972" y="3447321"/>
          <a:ext cx="1357" cy="175419"/>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38877</xdr:colOff>
      <xdr:row>21</xdr:row>
      <xdr:rowOff>0</xdr:rowOff>
    </xdr:from>
    <xdr:to>
      <xdr:col>35</xdr:col>
      <xdr:colOff>168469</xdr:colOff>
      <xdr:row>21</xdr:row>
      <xdr:rowOff>0</xdr:rowOff>
    </xdr:to>
    <xdr:cxnSp macro="">
      <xdr:nvCxnSpPr>
        <xdr:cNvPr id="15" name="直線矢印コネクタ 14">
          <a:extLst>
            <a:ext uri="{FF2B5EF4-FFF2-40B4-BE49-F238E27FC236}">
              <a16:creationId xmlns:a16="http://schemas.microsoft.com/office/drawing/2014/main" id="{00000000-0008-0000-2B00-00000F000000}"/>
            </a:ext>
          </a:extLst>
        </xdr:cNvPr>
        <xdr:cNvCxnSpPr/>
      </xdr:nvCxnSpPr>
      <xdr:spPr>
        <a:xfrm flipH="1">
          <a:off x="4839477" y="3619500"/>
          <a:ext cx="2034592"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162928</xdr:colOff>
      <xdr:row>21</xdr:row>
      <xdr:rowOff>9525</xdr:rowOff>
    </xdr:from>
    <xdr:to>
      <xdr:col>35</xdr:col>
      <xdr:colOff>162928</xdr:colOff>
      <xdr:row>32</xdr:row>
      <xdr:rowOff>214</xdr:rowOff>
    </xdr:to>
    <xdr:cxnSp macro="">
      <xdr:nvCxnSpPr>
        <xdr:cNvPr id="16" name="直線矢印コネクタ 15">
          <a:extLst>
            <a:ext uri="{FF2B5EF4-FFF2-40B4-BE49-F238E27FC236}">
              <a16:creationId xmlns:a16="http://schemas.microsoft.com/office/drawing/2014/main" id="{00000000-0008-0000-2B00-000010000000}"/>
            </a:ext>
          </a:extLst>
        </xdr:cNvPr>
        <xdr:cNvCxnSpPr/>
      </xdr:nvCxnSpPr>
      <xdr:spPr>
        <a:xfrm>
          <a:off x="6868528" y="3629025"/>
          <a:ext cx="0" cy="1876639"/>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36284</xdr:colOff>
      <xdr:row>24</xdr:row>
      <xdr:rowOff>176476</xdr:rowOff>
    </xdr:from>
    <xdr:to>
      <xdr:col>9</xdr:col>
      <xdr:colOff>36284</xdr:colOff>
      <xdr:row>25</xdr:row>
      <xdr:rowOff>163285</xdr:rowOff>
    </xdr:to>
    <xdr:cxnSp macro="">
      <xdr:nvCxnSpPr>
        <xdr:cNvPr id="17" name="直線コネクタ 16">
          <a:extLst>
            <a:ext uri="{FF2B5EF4-FFF2-40B4-BE49-F238E27FC236}">
              <a16:creationId xmlns:a16="http://schemas.microsoft.com/office/drawing/2014/main" id="{00000000-0008-0000-2B00-000011000000}"/>
            </a:ext>
          </a:extLst>
        </xdr:cNvPr>
        <xdr:cNvCxnSpPr/>
      </xdr:nvCxnSpPr>
      <xdr:spPr>
        <a:xfrm>
          <a:off x="1750784" y="4300801"/>
          <a:ext cx="0" cy="167784"/>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108857</xdr:colOff>
      <xdr:row>25</xdr:row>
      <xdr:rowOff>154214</xdr:rowOff>
    </xdr:from>
    <xdr:to>
      <xdr:col>13</xdr:col>
      <xdr:colOff>143366</xdr:colOff>
      <xdr:row>25</xdr:row>
      <xdr:rowOff>165270</xdr:rowOff>
    </xdr:to>
    <xdr:cxnSp macro="">
      <xdr:nvCxnSpPr>
        <xdr:cNvPr id="18" name="直線コネクタ 17">
          <a:extLst>
            <a:ext uri="{FF2B5EF4-FFF2-40B4-BE49-F238E27FC236}">
              <a16:creationId xmlns:a16="http://schemas.microsoft.com/office/drawing/2014/main" id="{00000000-0008-0000-2B00-000012000000}"/>
            </a:ext>
          </a:extLst>
        </xdr:cNvPr>
        <xdr:cNvCxnSpPr/>
      </xdr:nvCxnSpPr>
      <xdr:spPr>
        <a:xfrm>
          <a:off x="1061357" y="4459514"/>
          <a:ext cx="1558509" cy="11056"/>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99784</xdr:colOff>
      <xdr:row>25</xdr:row>
      <xdr:rowOff>153147</xdr:rowOff>
    </xdr:from>
    <xdr:to>
      <xdr:col>5</xdr:col>
      <xdr:colOff>99784</xdr:colOff>
      <xdr:row>31</xdr:row>
      <xdr:rowOff>161925</xdr:rowOff>
    </xdr:to>
    <xdr:cxnSp macro="">
      <xdr:nvCxnSpPr>
        <xdr:cNvPr id="19" name="直線矢印コネクタ 18">
          <a:extLst>
            <a:ext uri="{FF2B5EF4-FFF2-40B4-BE49-F238E27FC236}">
              <a16:creationId xmlns:a16="http://schemas.microsoft.com/office/drawing/2014/main" id="{00000000-0008-0000-2B00-000013000000}"/>
            </a:ext>
          </a:extLst>
        </xdr:cNvPr>
        <xdr:cNvCxnSpPr/>
      </xdr:nvCxnSpPr>
      <xdr:spPr>
        <a:xfrm>
          <a:off x="1052284" y="4458447"/>
          <a:ext cx="0" cy="1037478"/>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169890</xdr:colOff>
      <xdr:row>29</xdr:row>
      <xdr:rowOff>103048</xdr:rowOff>
    </xdr:from>
    <xdr:to>
      <xdr:col>17</xdr:col>
      <xdr:colOff>12534</xdr:colOff>
      <xdr:row>29</xdr:row>
      <xdr:rowOff>104440</xdr:rowOff>
    </xdr:to>
    <xdr:cxnSp macro="">
      <xdr:nvCxnSpPr>
        <xdr:cNvPr id="20" name="直線コネクタ 19">
          <a:extLst>
            <a:ext uri="{FF2B5EF4-FFF2-40B4-BE49-F238E27FC236}">
              <a16:creationId xmlns:a16="http://schemas.microsoft.com/office/drawing/2014/main" id="{00000000-0008-0000-2B00-000014000000}"/>
            </a:ext>
          </a:extLst>
        </xdr:cNvPr>
        <xdr:cNvCxnSpPr/>
      </xdr:nvCxnSpPr>
      <xdr:spPr>
        <a:xfrm>
          <a:off x="3027390" y="5094148"/>
          <a:ext cx="223644" cy="1392"/>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167106</xdr:colOff>
      <xdr:row>22</xdr:row>
      <xdr:rowOff>54310</xdr:rowOff>
    </xdr:from>
    <xdr:to>
      <xdr:col>17</xdr:col>
      <xdr:colOff>8002</xdr:colOff>
      <xdr:row>22</xdr:row>
      <xdr:rowOff>54991</xdr:rowOff>
    </xdr:to>
    <xdr:cxnSp macro="">
      <xdr:nvCxnSpPr>
        <xdr:cNvPr id="21" name="直線コネクタ 20">
          <a:extLst>
            <a:ext uri="{FF2B5EF4-FFF2-40B4-BE49-F238E27FC236}">
              <a16:creationId xmlns:a16="http://schemas.microsoft.com/office/drawing/2014/main" id="{00000000-0008-0000-2B00-000015000000}"/>
            </a:ext>
          </a:extLst>
        </xdr:cNvPr>
        <xdr:cNvCxnSpPr/>
      </xdr:nvCxnSpPr>
      <xdr:spPr>
        <a:xfrm flipH="1" flipV="1">
          <a:off x="3024606" y="3845260"/>
          <a:ext cx="221896" cy="681"/>
        </a:xfrm>
        <a:prstGeom prst="line">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0</xdr:colOff>
      <xdr:row>19</xdr:row>
      <xdr:rowOff>7651</xdr:rowOff>
    </xdr:from>
    <xdr:to>
      <xdr:col>12</xdr:col>
      <xdr:colOff>1</xdr:colOff>
      <xdr:row>21</xdr:row>
      <xdr:rowOff>7651</xdr:rowOff>
    </xdr:to>
    <xdr:cxnSp macro="">
      <xdr:nvCxnSpPr>
        <xdr:cNvPr id="22" name="直線矢印コネクタ 21">
          <a:extLst>
            <a:ext uri="{FF2B5EF4-FFF2-40B4-BE49-F238E27FC236}">
              <a16:creationId xmlns:a16="http://schemas.microsoft.com/office/drawing/2014/main" id="{00000000-0008-0000-2B00-000016000000}"/>
            </a:ext>
          </a:extLst>
        </xdr:cNvPr>
        <xdr:cNvCxnSpPr/>
      </xdr:nvCxnSpPr>
      <xdr:spPr>
        <a:xfrm flipH="1">
          <a:off x="2286000" y="3284251"/>
          <a:ext cx="1" cy="34290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5513</xdr:colOff>
      <xdr:row>19</xdr:row>
      <xdr:rowOff>99218</xdr:rowOff>
    </xdr:from>
    <xdr:to>
      <xdr:col>19</xdr:col>
      <xdr:colOff>3307</xdr:colOff>
      <xdr:row>19</xdr:row>
      <xdr:rowOff>99218</xdr:rowOff>
    </xdr:to>
    <xdr:cxnSp macro="">
      <xdr:nvCxnSpPr>
        <xdr:cNvPr id="23" name="直線矢印コネクタ 22">
          <a:extLst>
            <a:ext uri="{FF2B5EF4-FFF2-40B4-BE49-F238E27FC236}">
              <a16:creationId xmlns:a16="http://schemas.microsoft.com/office/drawing/2014/main" id="{00000000-0008-0000-2B00-000017000000}"/>
            </a:ext>
          </a:extLst>
        </xdr:cNvPr>
        <xdr:cNvCxnSpPr/>
      </xdr:nvCxnSpPr>
      <xdr:spPr>
        <a:xfrm flipH="1">
          <a:off x="2291513" y="3375818"/>
          <a:ext cx="1331294" cy="0"/>
        </a:xfrm>
        <a:prstGeom prst="straightConnector1">
          <a:avLst/>
        </a:prstGeom>
        <a:ln w="1905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0</xdr:colOff>
      <xdr:row>10</xdr:row>
      <xdr:rowOff>0</xdr:rowOff>
    </xdr:from>
    <xdr:to>
      <xdr:col>19</xdr:col>
      <xdr:colOff>0</xdr:colOff>
      <xdr:row>19</xdr:row>
      <xdr:rowOff>108003</xdr:rowOff>
    </xdr:to>
    <xdr:cxnSp macro="">
      <xdr:nvCxnSpPr>
        <xdr:cNvPr id="24" name="直線矢印コネクタ 23">
          <a:extLst>
            <a:ext uri="{FF2B5EF4-FFF2-40B4-BE49-F238E27FC236}">
              <a16:creationId xmlns:a16="http://schemas.microsoft.com/office/drawing/2014/main" id="{00000000-0008-0000-2B00-000018000000}"/>
            </a:ext>
          </a:extLst>
        </xdr:cNvPr>
        <xdr:cNvCxnSpPr/>
      </xdr:nvCxnSpPr>
      <xdr:spPr>
        <a:xfrm>
          <a:off x="3619500" y="1733550"/>
          <a:ext cx="0" cy="1651053"/>
        </a:xfrm>
        <a:prstGeom prst="straightConnector1">
          <a:avLst/>
        </a:prstGeom>
        <a:ln w="1905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0</xdr:colOff>
      <xdr:row>10</xdr:row>
      <xdr:rowOff>0</xdr:rowOff>
    </xdr:from>
    <xdr:to>
      <xdr:col>21</xdr:col>
      <xdr:colOff>0</xdr:colOff>
      <xdr:row>10</xdr:row>
      <xdr:rowOff>0</xdr:rowOff>
    </xdr:to>
    <xdr:cxnSp macro="">
      <xdr:nvCxnSpPr>
        <xdr:cNvPr id="25" name="直線矢印コネクタ 24">
          <a:extLst>
            <a:ext uri="{FF2B5EF4-FFF2-40B4-BE49-F238E27FC236}">
              <a16:creationId xmlns:a16="http://schemas.microsoft.com/office/drawing/2014/main" id="{00000000-0008-0000-2B00-000019000000}"/>
            </a:ext>
          </a:extLst>
        </xdr:cNvPr>
        <xdr:cNvCxnSpPr/>
      </xdr:nvCxnSpPr>
      <xdr:spPr>
        <a:xfrm>
          <a:off x="3619500" y="1733550"/>
          <a:ext cx="381000"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156882</xdr:colOff>
      <xdr:row>32</xdr:row>
      <xdr:rowOff>104322</xdr:rowOff>
    </xdr:from>
    <xdr:to>
      <xdr:col>21</xdr:col>
      <xdr:colOff>0</xdr:colOff>
      <xdr:row>32</xdr:row>
      <xdr:rowOff>104322</xdr:rowOff>
    </xdr:to>
    <xdr:cxnSp macro="">
      <xdr:nvCxnSpPr>
        <xdr:cNvPr id="26" name="直線矢印コネクタ 25">
          <a:extLst>
            <a:ext uri="{FF2B5EF4-FFF2-40B4-BE49-F238E27FC236}">
              <a16:creationId xmlns:a16="http://schemas.microsoft.com/office/drawing/2014/main" id="{00000000-0008-0000-2B00-00001A000000}"/>
            </a:ext>
          </a:extLst>
        </xdr:cNvPr>
        <xdr:cNvCxnSpPr/>
      </xdr:nvCxnSpPr>
      <xdr:spPr>
        <a:xfrm flipH="1">
          <a:off x="3395382" y="5609772"/>
          <a:ext cx="605118" cy="0"/>
        </a:xfrm>
        <a:prstGeom prst="straightConnector1">
          <a:avLst/>
        </a:prstGeom>
        <a:ln w="1905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163463</xdr:colOff>
      <xdr:row>20</xdr:row>
      <xdr:rowOff>44824</xdr:rowOff>
    </xdr:from>
    <xdr:to>
      <xdr:col>17</xdr:col>
      <xdr:colOff>163463</xdr:colOff>
      <xdr:row>32</xdr:row>
      <xdr:rowOff>112286</xdr:rowOff>
    </xdr:to>
    <xdr:cxnSp macro="">
      <xdr:nvCxnSpPr>
        <xdr:cNvPr id="27" name="直線矢印コネクタ 26">
          <a:extLst>
            <a:ext uri="{FF2B5EF4-FFF2-40B4-BE49-F238E27FC236}">
              <a16:creationId xmlns:a16="http://schemas.microsoft.com/office/drawing/2014/main" id="{00000000-0008-0000-2B00-00001B000000}"/>
            </a:ext>
          </a:extLst>
        </xdr:cNvPr>
        <xdr:cNvCxnSpPr/>
      </xdr:nvCxnSpPr>
      <xdr:spPr>
        <a:xfrm>
          <a:off x="3401963" y="3492874"/>
          <a:ext cx="0" cy="2124862"/>
        </a:xfrm>
        <a:prstGeom prst="straightConnector1">
          <a:avLst/>
        </a:prstGeom>
        <a:ln w="1905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5544</xdr:colOff>
      <xdr:row>9</xdr:row>
      <xdr:rowOff>170250</xdr:rowOff>
    </xdr:from>
    <xdr:to>
      <xdr:col>17</xdr:col>
      <xdr:colOff>170936</xdr:colOff>
      <xdr:row>9</xdr:row>
      <xdr:rowOff>171331</xdr:rowOff>
    </xdr:to>
    <xdr:cxnSp macro="">
      <xdr:nvCxnSpPr>
        <xdr:cNvPr id="28" name="直線矢印コネクタ 27">
          <a:extLst>
            <a:ext uri="{FF2B5EF4-FFF2-40B4-BE49-F238E27FC236}">
              <a16:creationId xmlns:a16="http://schemas.microsoft.com/office/drawing/2014/main" id="{00000000-0008-0000-2B00-00001C000000}"/>
            </a:ext>
          </a:extLst>
        </xdr:cNvPr>
        <xdr:cNvCxnSpPr/>
      </xdr:nvCxnSpPr>
      <xdr:spPr>
        <a:xfrm flipH="1" flipV="1">
          <a:off x="3244044" y="1732350"/>
          <a:ext cx="165392" cy="1081"/>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186355</xdr:colOff>
      <xdr:row>32</xdr:row>
      <xdr:rowOff>118647</xdr:rowOff>
    </xdr:from>
    <xdr:to>
      <xdr:col>32</xdr:col>
      <xdr:colOff>171450</xdr:colOff>
      <xdr:row>32</xdr:row>
      <xdr:rowOff>118647</xdr:rowOff>
    </xdr:to>
    <xdr:cxnSp macro="">
      <xdr:nvCxnSpPr>
        <xdr:cNvPr id="29" name="直線矢印コネクタ 28">
          <a:extLst>
            <a:ext uri="{FF2B5EF4-FFF2-40B4-BE49-F238E27FC236}">
              <a16:creationId xmlns:a16="http://schemas.microsoft.com/office/drawing/2014/main" id="{00000000-0008-0000-2B00-00001D000000}"/>
            </a:ext>
          </a:extLst>
        </xdr:cNvPr>
        <xdr:cNvCxnSpPr/>
      </xdr:nvCxnSpPr>
      <xdr:spPr>
        <a:xfrm>
          <a:off x="5939455" y="5624097"/>
          <a:ext cx="366095"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10751</xdr:colOff>
      <xdr:row>29</xdr:row>
      <xdr:rowOff>2231</xdr:rowOff>
    </xdr:from>
    <xdr:to>
      <xdr:col>25</xdr:col>
      <xdr:colOff>11076</xdr:colOff>
      <xdr:row>30</xdr:row>
      <xdr:rowOff>155058</xdr:rowOff>
    </xdr:to>
    <xdr:cxnSp macro="">
      <xdr:nvCxnSpPr>
        <xdr:cNvPr id="30" name="直線矢印コネクタ 29">
          <a:extLst>
            <a:ext uri="{FF2B5EF4-FFF2-40B4-BE49-F238E27FC236}">
              <a16:creationId xmlns:a16="http://schemas.microsoft.com/office/drawing/2014/main" id="{00000000-0008-0000-2B00-00001E000000}"/>
            </a:ext>
          </a:extLst>
        </xdr:cNvPr>
        <xdr:cNvCxnSpPr/>
      </xdr:nvCxnSpPr>
      <xdr:spPr>
        <a:xfrm>
          <a:off x="4811351" y="4993331"/>
          <a:ext cx="325" cy="324277"/>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11206</xdr:colOff>
      <xdr:row>27</xdr:row>
      <xdr:rowOff>162719</xdr:rowOff>
    </xdr:from>
    <xdr:to>
      <xdr:col>35</xdr:col>
      <xdr:colOff>166688</xdr:colOff>
      <xdr:row>27</xdr:row>
      <xdr:rowOff>162719</xdr:rowOff>
    </xdr:to>
    <xdr:cxnSp macro="">
      <xdr:nvCxnSpPr>
        <xdr:cNvPr id="31" name="直線矢印コネクタ 30">
          <a:extLst>
            <a:ext uri="{FF2B5EF4-FFF2-40B4-BE49-F238E27FC236}">
              <a16:creationId xmlns:a16="http://schemas.microsoft.com/office/drawing/2014/main" id="{00000000-0008-0000-2B00-00001F000000}"/>
            </a:ext>
          </a:extLst>
        </xdr:cNvPr>
        <xdr:cNvCxnSpPr/>
      </xdr:nvCxnSpPr>
      <xdr:spPr>
        <a:xfrm>
          <a:off x="5954806" y="4810919"/>
          <a:ext cx="917482"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10242</xdr:colOff>
      <xdr:row>13</xdr:row>
      <xdr:rowOff>174113</xdr:rowOff>
    </xdr:from>
    <xdr:to>
      <xdr:col>4</xdr:col>
      <xdr:colOff>10242</xdr:colOff>
      <xdr:row>21</xdr:row>
      <xdr:rowOff>5157</xdr:rowOff>
    </xdr:to>
    <xdr:cxnSp macro="">
      <xdr:nvCxnSpPr>
        <xdr:cNvPr id="32" name="直線矢印コネクタ 31">
          <a:extLst>
            <a:ext uri="{FF2B5EF4-FFF2-40B4-BE49-F238E27FC236}">
              <a16:creationId xmlns:a16="http://schemas.microsoft.com/office/drawing/2014/main" id="{00000000-0008-0000-2B00-000020000000}"/>
            </a:ext>
          </a:extLst>
        </xdr:cNvPr>
        <xdr:cNvCxnSpPr/>
      </xdr:nvCxnSpPr>
      <xdr:spPr>
        <a:xfrm>
          <a:off x="772242" y="2422013"/>
          <a:ext cx="0" cy="1202644"/>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137103</xdr:colOff>
      <xdr:row>25</xdr:row>
      <xdr:rowOff>158749</xdr:rowOff>
    </xdr:from>
    <xdr:to>
      <xdr:col>13</xdr:col>
      <xdr:colOff>137103</xdr:colOff>
      <xdr:row>28</xdr:row>
      <xdr:rowOff>11206</xdr:rowOff>
    </xdr:to>
    <xdr:cxnSp macro="">
      <xdr:nvCxnSpPr>
        <xdr:cNvPr id="33" name="直線矢印コネクタ 32">
          <a:extLst>
            <a:ext uri="{FF2B5EF4-FFF2-40B4-BE49-F238E27FC236}">
              <a16:creationId xmlns:a16="http://schemas.microsoft.com/office/drawing/2014/main" id="{00000000-0008-0000-2B00-000021000000}"/>
            </a:ext>
          </a:extLst>
        </xdr:cNvPr>
        <xdr:cNvCxnSpPr/>
      </xdr:nvCxnSpPr>
      <xdr:spPr>
        <a:xfrm>
          <a:off x="2613603" y="4464049"/>
          <a:ext cx="0" cy="366807"/>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152871</xdr:colOff>
      <xdr:row>5</xdr:row>
      <xdr:rowOff>0</xdr:rowOff>
    </xdr:from>
    <xdr:to>
      <xdr:col>29</xdr:col>
      <xdr:colOff>153615</xdr:colOff>
      <xdr:row>8</xdr:row>
      <xdr:rowOff>29398</xdr:rowOff>
    </xdr:to>
    <xdr:cxnSp macro="">
      <xdr:nvCxnSpPr>
        <xdr:cNvPr id="34" name="直線矢印コネクタ 33">
          <a:extLst>
            <a:ext uri="{FF2B5EF4-FFF2-40B4-BE49-F238E27FC236}">
              <a16:creationId xmlns:a16="http://schemas.microsoft.com/office/drawing/2014/main" id="{00000000-0008-0000-2B00-000022000000}"/>
            </a:ext>
          </a:extLst>
        </xdr:cNvPr>
        <xdr:cNvCxnSpPr/>
      </xdr:nvCxnSpPr>
      <xdr:spPr>
        <a:xfrm flipH="1">
          <a:off x="5715471" y="876300"/>
          <a:ext cx="744" cy="543748"/>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72312</xdr:colOff>
      <xdr:row>19</xdr:row>
      <xdr:rowOff>15277</xdr:rowOff>
    </xdr:from>
    <xdr:to>
      <xdr:col>18</xdr:col>
      <xdr:colOff>94723</xdr:colOff>
      <xdr:row>20</xdr:row>
      <xdr:rowOff>48894</xdr:rowOff>
    </xdr:to>
    <xdr:sp macro="" textlink="">
      <xdr:nvSpPr>
        <xdr:cNvPr id="35" name="円弧 34">
          <a:extLst>
            <a:ext uri="{FF2B5EF4-FFF2-40B4-BE49-F238E27FC236}">
              <a16:creationId xmlns:a16="http://schemas.microsoft.com/office/drawing/2014/main" id="{00000000-0008-0000-2B00-000023000000}"/>
            </a:ext>
          </a:extLst>
        </xdr:cNvPr>
        <xdr:cNvSpPr/>
      </xdr:nvSpPr>
      <xdr:spPr>
        <a:xfrm rot="16200000">
          <a:off x="3314734" y="3287955"/>
          <a:ext cx="205067" cy="212911"/>
        </a:xfrm>
        <a:prstGeom prst="arc">
          <a:avLst>
            <a:gd name="adj1" fmla="val 10598481"/>
            <a:gd name="adj2" fmla="val 148996"/>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170365</xdr:colOff>
      <xdr:row>9</xdr:row>
      <xdr:rowOff>166891</xdr:rowOff>
    </xdr:from>
    <xdr:to>
      <xdr:col>17</xdr:col>
      <xdr:colOff>170365</xdr:colOff>
      <xdr:row>19</xdr:row>
      <xdr:rowOff>11433</xdr:rowOff>
    </xdr:to>
    <xdr:cxnSp macro="">
      <xdr:nvCxnSpPr>
        <xdr:cNvPr id="36" name="直線矢印コネクタ 35">
          <a:extLst>
            <a:ext uri="{FF2B5EF4-FFF2-40B4-BE49-F238E27FC236}">
              <a16:creationId xmlns:a16="http://schemas.microsoft.com/office/drawing/2014/main" id="{00000000-0008-0000-2B00-000024000000}"/>
            </a:ext>
          </a:extLst>
        </xdr:cNvPr>
        <xdr:cNvCxnSpPr/>
      </xdr:nvCxnSpPr>
      <xdr:spPr>
        <a:xfrm flipH="1">
          <a:off x="3408865" y="1728991"/>
          <a:ext cx="0" cy="1559042"/>
        </a:xfrm>
        <a:prstGeom prst="straightConnector1">
          <a:avLst/>
        </a:prstGeom>
        <a:ln w="1905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6226</xdr:colOff>
      <xdr:row>15</xdr:row>
      <xdr:rowOff>174314</xdr:rowOff>
    </xdr:from>
    <xdr:to>
      <xdr:col>17</xdr:col>
      <xdr:colOff>0</xdr:colOff>
      <xdr:row>18</xdr:row>
      <xdr:rowOff>164976</xdr:rowOff>
    </xdr:to>
    <xdr:sp macro="" textlink="">
      <xdr:nvSpPr>
        <xdr:cNvPr id="37" name="正方形/長方形 36">
          <a:extLst>
            <a:ext uri="{FF2B5EF4-FFF2-40B4-BE49-F238E27FC236}">
              <a16:creationId xmlns:a16="http://schemas.microsoft.com/office/drawing/2014/main" id="{00000000-0008-0000-2B00-000025000000}"/>
            </a:ext>
          </a:extLst>
        </xdr:cNvPr>
        <xdr:cNvSpPr/>
      </xdr:nvSpPr>
      <xdr:spPr>
        <a:xfrm>
          <a:off x="1339726" y="2765114"/>
          <a:ext cx="1898774" cy="505012"/>
        </a:xfrm>
        <a:prstGeom prst="rect">
          <a:avLst/>
        </a:prstGeom>
        <a:noFill/>
        <a:ln w="19050">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0</xdr:colOff>
      <xdr:row>16</xdr:row>
      <xdr:rowOff>173182</xdr:rowOff>
    </xdr:from>
    <xdr:to>
      <xdr:col>39</xdr:col>
      <xdr:colOff>166956</xdr:colOff>
      <xdr:row>19</xdr:row>
      <xdr:rowOff>171061</xdr:rowOff>
    </xdr:to>
    <xdr:sp macro="" textlink="">
      <xdr:nvSpPr>
        <xdr:cNvPr id="38" name="正方形/長方形 37">
          <a:extLst>
            <a:ext uri="{FF2B5EF4-FFF2-40B4-BE49-F238E27FC236}">
              <a16:creationId xmlns:a16="http://schemas.microsoft.com/office/drawing/2014/main" id="{00000000-0008-0000-2B00-000026000000}"/>
            </a:ext>
          </a:extLst>
        </xdr:cNvPr>
        <xdr:cNvSpPr/>
      </xdr:nvSpPr>
      <xdr:spPr>
        <a:xfrm>
          <a:off x="5753100" y="2935432"/>
          <a:ext cx="1881456" cy="512229"/>
        </a:xfrm>
        <a:prstGeom prst="rect">
          <a:avLst/>
        </a:prstGeom>
        <a:noFill/>
        <a:ln w="19050">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44</xdr:col>
      <xdr:colOff>190499</xdr:colOff>
      <xdr:row>4</xdr:row>
      <xdr:rowOff>0</xdr:rowOff>
    </xdr:from>
    <xdr:to>
      <xdr:col>51</xdr:col>
      <xdr:colOff>85724</xdr:colOff>
      <xdr:row>7</xdr:row>
      <xdr:rowOff>38100</xdr:rowOff>
    </xdr:to>
    <xdr:sp macro="" textlink="">
      <xdr:nvSpPr>
        <xdr:cNvPr id="39" name="額縁 3">
          <a:hlinkClick xmlns:r="http://schemas.openxmlformats.org/officeDocument/2006/relationships" r:id="rId1"/>
          <a:extLst>
            <a:ext uri="{FF2B5EF4-FFF2-40B4-BE49-F238E27FC236}">
              <a16:creationId xmlns:a16="http://schemas.microsoft.com/office/drawing/2014/main" id="{00000000-0008-0000-2B00-000027000000}"/>
            </a:ext>
          </a:extLst>
        </xdr:cNvPr>
        <xdr:cNvSpPr/>
      </xdr:nvSpPr>
      <xdr:spPr>
        <a:xfrm>
          <a:off x="8610599" y="704850"/>
          <a:ext cx="1228725" cy="55245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wsDr>
</file>

<file path=xl/drawings/drawing43.xml><?xml version="1.0" encoding="utf-8"?>
<xdr:wsDr xmlns:xdr="http://schemas.openxmlformats.org/drawingml/2006/spreadsheetDrawing" xmlns:a="http://schemas.openxmlformats.org/drawingml/2006/main">
  <xdr:twoCellAnchor>
    <xdr:from>
      <xdr:col>7</xdr:col>
      <xdr:colOff>0</xdr:colOff>
      <xdr:row>5</xdr:row>
      <xdr:rowOff>0</xdr:rowOff>
    </xdr:from>
    <xdr:to>
      <xdr:col>8</xdr:col>
      <xdr:colOff>542925</xdr:colOff>
      <xdr:row>7</xdr:row>
      <xdr:rowOff>133350</xdr:rowOff>
    </xdr:to>
    <xdr:sp macro="" textlink="">
      <xdr:nvSpPr>
        <xdr:cNvPr id="2" name="額縁 3">
          <a:hlinkClick xmlns:r="http://schemas.openxmlformats.org/officeDocument/2006/relationships" r:id="rId1"/>
          <a:extLst>
            <a:ext uri="{FF2B5EF4-FFF2-40B4-BE49-F238E27FC236}">
              <a16:creationId xmlns:a16="http://schemas.microsoft.com/office/drawing/2014/main" id="{00000000-0008-0000-2C00-000002000000}"/>
            </a:ext>
          </a:extLst>
        </xdr:cNvPr>
        <xdr:cNvSpPr/>
      </xdr:nvSpPr>
      <xdr:spPr>
        <a:xfrm>
          <a:off x="9620250" y="1009650"/>
          <a:ext cx="1228725" cy="55245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wsDr>
</file>

<file path=xl/drawings/drawing44.xml><?xml version="1.0" encoding="utf-8"?>
<xdr:wsDr xmlns:xdr="http://schemas.openxmlformats.org/drawingml/2006/spreadsheetDrawing" xmlns:a="http://schemas.openxmlformats.org/drawingml/2006/main">
  <xdr:twoCellAnchor>
    <xdr:from>
      <xdr:col>8</xdr:col>
      <xdr:colOff>333375</xdr:colOff>
      <xdr:row>10</xdr:row>
      <xdr:rowOff>95250</xdr:rowOff>
    </xdr:from>
    <xdr:to>
      <xdr:col>10</xdr:col>
      <xdr:colOff>47625</xdr:colOff>
      <xdr:row>12</xdr:row>
      <xdr:rowOff>209550</xdr:rowOff>
    </xdr:to>
    <xdr:sp macro="" textlink="">
      <xdr:nvSpPr>
        <xdr:cNvPr id="2" name="額縁 3">
          <a:hlinkClick xmlns:r="http://schemas.openxmlformats.org/officeDocument/2006/relationships" r:id="rId1"/>
          <a:extLst>
            <a:ext uri="{FF2B5EF4-FFF2-40B4-BE49-F238E27FC236}">
              <a16:creationId xmlns:a16="http://schemas.microsoft.com/office/drawing/2014/main" id="{00000000-0008-0000-2D00-000002000000}"/>
            </a:ext>
          </a:extLst>
        </xdr:cNvPr>
        <xdr:cNvSpPr/>
      </xdr:nvSpPr>
      <xdr:spPr>
        <a:xfrm>
          <a:off x="7734300" y="676275"/>
          <a:ext cx="1228725" cy="55245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wsDr>
</file>

<file path=xl/drawings/drawing45.xml><?xml version="1.0" encoding="utf-8"?>
<xdr:wsDr xmlns:xdr="http://schemas.openxmlformats.org/drawingml/2006/spreadsheetDrawing" xmlns:a="http://schemas.openxmlformats.org/drawingml/2006/main">
  <xdr:twoCellAnchor>
    <xdr:from>
      <xdr:col>8</xdr:col>
      <xdr:colOff>457200</xdr:colOff>
      <xdr:row>11</xdr:row>
      <xdr:rowOff>9525</xdr:rowOff>
    </xdr:from>
    <xdr:to>
      <xdr:col>10</xdr:col>
      <xdr:colOff>171450</xdr:colOff>
      <xdr:row>13</xdr:row>
      <xdr:rowOff>123825</xdr:rowOff>
    </xdr:to>
    <xdr:sp macro="" textlink="">
      <xdr:nvSpPr>
        <xdr:cNvPr id="2" name="額縁 3">
          <a:hlinkClick xmlns:r="http://schemas.openxmlformats.org/officeDocument/2006/relationships" r:id="rId1"/>
          <a:extLst>
            <a:ext uri="{FF2B5EF4-FFF2-40B4-BE49-F238E27FC236}">
              <a16:creationId xmlns:a16="http://schemas.microsoft.com/office/drawing/2014/main" id="{00000000-0008-0000-2E00-000002000000}"/>
            </a:ext>
          </a:extLst>
        </xdr:cNvPr>
        <xdr:cNvSpPr/>
      </xdr:nvSpPr>
      <xdr:spPr>
        <a:xfrm>
          <a:off x="7858125" y="809625"/>
          <a:ext cx="1228725" cy="55245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wsDr>
</file>

<file path=xl/drawings/drawing46.xml><?xml version="1.0" encoding="utf-8"?>
<xdr:wsDr xmlns:xdr="http://schemas.openxmlformats.org/drawingml/2006/spreadsheetDrawing" xmlns:a="http://schemas.openxmlformats.org/drawingml/2006/main">
  <xdr:twoCellAnchor>
    <xdr:from>
      <xdr:col>0</xdr:col>
      <xdr:colOff>314325</xdr:colOff>
      <xdr:row>21</xdr:row>
      <xdr:rowOff>38100</xdr:rowOff>
    </xdr:from>
    <xdr:to>
      <xdr:col>0</xdr:col>
      <xdr:colOff>361950</xdr:colOff>
      <xdr:row>24</xdr:row>
      <xdr:rowOff>133350</xdr:rowOff>
    </xdr:to>
    <xdr:sp macro="" textlink="">
      <xdr:nvSpPr>
        <xdr:cNvPr id="2" name="左中かっこ 1">
          <a:extLst>
            <a:ext uri="{FF2B5EF4-FFF2-40B4-BE49-F238E27FC236}">
              <a16:creationId xmlns:a16="http://schemas.microsoft.com/office/drawing/2014/main" id="{00000000-0008-0000-2F00-000002000000}"/>
            </a:ext>
          </a:extLst>
        </xdr:cNvPr>
        <xdr:cNvSpPr/>
      </xdr:nvSpPr>
      <xdr:spPr bwMode="auto">
        <a:xfrm>
          <a:off x="314325" y="3333750"/>
          <a:ext cx="47625" cy="552450"/>
        </a:xfrm>
        <a:prstGeom prst="leftBrace">
          <a:avLst/>
        </a:prstGeom>
        <a:solidFill>
          <a:srgbClr xmlns:mc="http://schemas.openxmlformats.org/markup-compatibility/2006" xmlns:a14="http://schemas.microsoft.com/office/drawing/2010/main" val="FFFFFF" mc:Ignorable="a14" a14:legacySpreadsheetColorIndex="9"/>
        </a:solidFill>
        <a:ln w="19050"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0</xdr:col>
      <xdr:colOff>47625</xdr:colOff>
      <xdr:row>22</xdr:row>
      <xdr:rowOff>28575</xdr:rowOff>
    </xdr:from>
    <xdr:ext cx="325730" cy="275717"/>
    <xdr:sp macro="" textlink="">
      <xdr:nvSpPr>
        <xdr:cNvPr id="3" name="テキスト ボックス 2">
          <a:extLst>
            <a:ext uri="{FF2B5EF4-FFF2-40B4-BE49-F238E27FC236}">
              <a16:creationId xmlns:a16="http://schemas.microsoft.com/office/drawing/2014/main" id="{00000000-0008-0000-2F00-000003000000}"/>
            </a:ext>
          </a:extLst>
        </xdr:cNvPr>
        <xdr:cNvSpPr txBox="1"/>
      </xdr:nvSpPr>
      <xdr:spPr>
        <a:xfrm>
          <a:off x="47625" y="3476625"/>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endParaRPr kumimoji="1" lang="ja-JP" altLang="en-US" sz="1100"/>
        </a:p>
      </xdr:txBody>
    </xdr:sp>
    <xdr:clientData/>
  </xdr:oneCellAnchor>
  <xdr:twoCellAnchor>
    <xdr:from>
      <xdr:col>22</xdr:col>
      <xdr:colOff>38100</xdr:colOff>
      <xdr:row>4</xdr:row>
      <xdr:rowOff>152400</xdr:rowOff>
    </xdr:from>
    <xdr:to>
      <xdr:col>23</xdr:col>
      <xdr:colOff>582215</xdr:colOff>
      <xdr:row>8</xdr:row>
      <xdr:rowOff>86916</xdr:rowOff>
    </xdr:to>
    <xdr:sp macro="" textlink="">
      <xdr:nvSpPr>
        <xdr:cNvPr id="4" name="額縁 3">
          <a:hlinkClick xmlns:r="http://schemas.openxmlformats.org/officeDocument/2006/relationships" r:id="rId1"/>
          <a:extLst>
            <a:ext uri="{FF2B5EF4-FFF2-40B4-BE49-F238E27FC236}">
              <a16:creationId xmlns:a16="http://schemas.microsoft.com/office/drawing/2014/main" id="{00000000-0008-0000-2F00-000004000000}"/>
            </a:ext>
          </a:extLst>
        </xdr:cNvPr>
        <xdr:cNvSpPr/>
      </xdr:nvSpPr>
      <xdr:spPr>
        <a:xfrm>
          <a:off x="26441400" y="790575"/>
          <a:ext cx="1229915" cy="582216"/>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twoCellAnchor>
    <xdr:from>
      <xdr:col>0</xdr:col>
      <xdr:colOff>314325</xdr:colOff>
      <xdr:row>52</xdr:row>
      <xdr:rowOff>38100</xdr:rowOff>
    </xdr:from>
    <xdr:to>
      <xdr:col>0</xdr:col>
      <xdr:colOff>361950</xdr:colOff>
      <xdr:row>55</xdr:row>
      <xdr:rowOff>133350</xdr:rowOff>
    </xdr:to>
    <xdr:sp macro="" textlink="">
      <xdr:nvSpPr>
        <xdr:cNvPr id="5" name="左中かっこ 4">
          <a:extLst>
            <a:ext uri="{FF2B5EF4-FFF2-40B4-BE49-F238E27FC236}">
              <a16:creationId xmlns:a16="http://schemas.microsoft.com/office/drawing/2014/main" id="{00000000-0008-0000-2F00-000005000000}"/>
            </a:ext>
          </a:extLst>
        </xdr:cNvPr>
        <xdr:cNvSpPr/>
      </xdr:nvSpPr>
      <xdr:spPr bwMode="auto">
        <a:xfrm>
          <a:off x="314325" y="3333750"/>
          <a:ext cx="47625" cy="552450"/>
        </a:xfrm>
        <a:prstGeom prst="leftBrace">
          <a:avLst/>
        </a:prstGeom>
        <a:solidFill>
          <a:srgbClr xmlns:mc="http://schemas.openxmlformats.org/markup-compatibility/2006" xmlns:a14="http://schemas.microsoft.com/office/drawing/2010/main" val="FFFFFF" mc:Ignorable="a14" a14:legacySpreadsheetColorIndex="9"/>
        </a:solidFill>
        <a:ln w="19050"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0</xdr:col>
      <xdr:colOff>47625</xdr:colOff>
      <xdr:row>53</xdr:row>
      <xdr:rowOff>28575</xdr:rowOff>
    </xdr:from>
    <xdr:ext cx="325730" cy="275717"/>
    <xdr:sp macro="" textlink="">
      <xdr:nvSpPr>
        <xdr:cNvPr id="6" name="テキスト ボックス 5">
          <a:extLst>
            <a:ext uri="{FF2B5EF4-FFF2-40B4-BE49-F238E27FC236}">
              <a16:creationId xmlns:a16="http://schemas.microsoft.com/office/drawing/2014/main" id="{00000000-0008-0000-2F00-000006000000}"/>
            </a:ext>
          </a:extLst>
        </xdr:cNvPr>
        <xdr:cNvSpPr txBox="1"/>
      </xdr:nvSpPr>
      <xdr:spPr>
        <a:xfrm>
          <a:off x="47625" y="3476625"/>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endParaRPr kumimoji="1" lang="ja-JP" altLang="en-US" sz="1100"/>
        </a:p>
      </xdr:txBody>
    </xdr:sp>
    <xdr:clientData/>
  </xdr:oneCellAnchor>
</xdr:wsDr>
</file>

<file path=xl/drawings/drawing47.xml><?xml version="1.0" encoding="utf-8"?>
<xdr:wsDr xmlns:xdr="http://schemas.openxmlformats.org/drawingml/2006/spreadsheetDrawing" xmlns:a="http://schemas.openxmlformats.org/drawingml/2006/main">
  <xdr:twoCellAnchor>
    <xdr:from>
      <xdr:col>42</xdr:col>
      <xdr:colOff>0</xdr:colOff>
      <xdr:row>1</xdr:row>
      <xdr:rowOff>0</xdr:rowOff>
    </xdr:from>
    <xdr:to>
      <xdr:col>50</xdr:col>
      <xdr:colOff>22014</xdr:colOff>
      <xdr:row>3</xdr:row>
      <xdr:rowOff>209355</xdr:rowOff>
    </xdr:to>
    <xdr:sp macro="" textlink="">
      <xdr:nvSpPr>
        <xdr:cNvPr id="2" name="額縁 2">
          <a:hlinkClick xmlns:r="http://schemas.openxmlformats.org/officeDocument/2006/relationships" r:id="rId1"/>
          <a:extLst>
            <a:ext uri="{FF2B5EF4-FFF2-40B4-BE49-F238E27FC236}">
              <a16:creationId xmlns:a16="http://schemas.microsoft.com/office/drawing/2014/main" id="{00000000-0008-0000-3000-000002000000}"/>
            </a:ext>
          </a:extLst>
        </xdr:cNvPr>
        <xdr:cNvSpPr/>
      </xdr:nvSpPr>
      <xdr:spPr>
        <a:xfrm>
          <a:off x="7200900" y="476250"/>
          <a:ext cx="1393614" cy="68560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wsDr>
</file>

<file path=xl/drawings/drawing48.xml><?xml version="1.0" encoding="utf-8"?>
<xdr:wsDr xmlns:xdr="http://schemas.openxmlformats.org/drawingml/2006/spreadsheetDrawing" xmlns:a="http://schemas.openxmlformats.org/drawingml/2006/main">
  <xdr:twoCellAnchor>
    <xdr:from>
      <xdr:col>29</xdr:col>
      <xdr:colOff>104775</xdr:colOff>
      <xdr:row>17</xdr:row>
      <xdr:rowOff>180975</xdr:rowOff>
    </xdr:from>
    <xdr:to>
      <xdr:col>35</xdr:col>
      <xdr:colOff>38100</xdr:colOff>
      <xdr:row>19</xdr:row>
      <xdr:rowOff>28575</xdr:rowOff>
    </xdr:to>
    <xdr:sp macro="" textlink="">
      <xdr:nvSpPr>
        <xdr:cNvPr id="2" name="Oval 2">
          <a:extLst>
            <a:ext uri="{FF2B5EF4-FFF2-40B4-BE49-F238E27FC236}">
              <a16:creationId xmlns:a16="http://schemas.microsoft.com/office/drawing/2014/main" id="{00000000-0008-0000-3100-000002000000}"/>
            </a:ext>
          </a:extLst>
        </xdr:cNvPr>
        <xdr:cNvSpPr>
          <a:spLocks noChangeArrowheads="1"/>
        </xdr:cNvSpPr>
      </xdr:nvSpPr>
      <xdr:spPr bwMode="auto">
        <a:xfrm>
          <a:off x="5076825" y="4467225"/>
          <a:ext cx="962025" cy="323850"/>
        </a:xfrm>
        <a:prstGeom prst="ellipse">
          <a:avLst/>
        </a:prstGeom>
        <a:solidFill>
          <a:srgbClr val="FFFFFF">
            <a:alpha val="0"/>
          </a:srgbClr>
        </a:solidFill>
        <a:ln w="12700">
          <a:solidFill>
            <a:sysClr val="windowText" lastClr="000000"/>
          </a:solidFill>
          <a:round/>
          <a:headEnd/>
          <a:tailEnd/>
        </a:ln>
      </xdr:spPr>
    </xdr:sp>
    <xdr:clientData/>
  </xdr:twoCellAnchor>
  <xdr:twoCellAnchor>
    <xdr:from>
      <xdr:col>27</xdr:col>
      <xdr:colOff>84666</xdr:colOff>
      <xdr:row>10</xdr:row>
      <xdr:rowOff>10583</xdr:rowOff>
    </xdr:from>
    <xdr:to>
      <xdr:col>30</xdr:col>
      <xdr:colOff>84666</xdr:colOff>
      <xdr:row>11</xdr:row>
      <xdr:rowOff>10583</xdr:rowOff>
    </xdr:to>
    <xdr:sp macro="" textlink="">
      <xdr:nvSpPr>
        <xdr:cNvPr id="3" name="Oval 3">
          <a:extLst>
            <a:ext uri="{FF2B5EF4-FFF2-40B4-BE49-F238E27FC236}">
              <a16:creationId xmlns:a16="http://schemas.microsoft.com/office/drawing/2014/main" id="{00000000-0008-0000-3100-000003000000}"/>
            </a:ext>
          </a:extLst>
        </xdr:cNvPr>
        <xdr:cNvSpPr>
          <a:spLocks noChangeArrowheads="1"/>
        </xdr:cNvSpPr>
      </xdr:nvSpPr>
      <xdr:spPr bwMode="auto">
        <a:xfrm>
          <a:off x="4713816" y="2629958"/>
          <a:ext cx="514350" cy="238125"/>
        </a:xfrm>
        <a:prstGeom prst="ellipse">
          <a:avLst/>
        </a:prstGeom>
        <a:solidFill>
          <a:schemeClr val="tx1">
            <a:alpha val="0"/>
          </a:schemeClr>
        </a:solidFill>
        <a:ln w="12700">
          <a:solidFill>
            <a:sysClr val="windowText" lastClr="000000"/>
          </a:solidFill>
          <a:round/>
          <a:headEnd/>
          <a:tailEnd/>
        </a:ln>
      </xdr:spPr>
    </xdr:sp>
    <xdr:clientData/>
  </xdr:twoCellAnchor>
  <xdr:twoCellAnchor>
    <xdr:from>
      <xdr:col>68</xdr:col>
      <xdr:colOff>104775</xdr:colOff>
      <xdr:row>17</xdr:row>
      <xdr:rowOff>180975</xdr:rowOff>
    </xdr:from>
    <xdr:to>
      <xdr:col>74</xdr:col>
      <xdr:colOff>38100</xdr:colOff>
      <xdr:row>19</xdr:row>
      <xdr:rowOff>28575</xdr:rowOff>
    </xdr:to>
    <xdr:sp macro="" textlink="">
      <xdr:nvSpPr>
        <xdr:cNvPr id="4" name="Oval 2">
          <a:extLst>
            <a:ext uri="{FF2B5EF4-FFF2-40B4-BE49-F238E27FC236}">
              <a16:creationId xmlns:a16="http://schemas.microsoft.com/office/drawing/2014/main" id="{00000000-0008-0000-3100-000004000000}"/>
            </a:ext>
          </a:extLst>
        </xdr:cNvPr>
        <xdr:cNvSpPr>
          <a:spLocks noChangeArrowheads="1"/>
        </xdr:cNvSpPr>
      </xdr:nvSpPr>
      <xdr:spPr bwMode="auto">
        <a:xfrm>
          <a:off x="11763375" y="4467225"/>
          <a:ext cx="962025" cy="323850"/>
        </a:xfrm>
        <a:prstGeom prst="ellipse">
          <a:avLst/>
        </a:prstGeom>
        <a:solidFill>
          <a:srgbClr val="FFFFFF">
            <a:alpha val="0"/>
          </a:srgbClr>
        </a:solidFill>
        <a:ln w="12700">
          <a:solidFill>
            <a:sysClr val="windowText" lastClr="000000"/>
          </a:solidFill>
          <a:round/>
          <a:headEnd/>
          <a:tailEnd/>
        </a:ln>
      </xdr:spPr>
    </xdr:sp>
    <xdr:clientData/>
  </xdr:twoCellAnchor>
  <xdr:twoCellAnchor>
    <xdr:from>
      <xdr:col>66</xdr:col>
      <xdr:colOff>84666</xdr:colOff>
      <xdr:row>10</xdr:row>
      <xdr:rowOff>10583</xdr:rowOff>
    </xdr:from>
    <xdr:to>
      <xdr:col>69</xdr:col>
      <xdr:colOff>84666</xdr:colOff>
      <xdr:row>11</xdr:row>
      <xdr:rowOff>10583</xdr:rowOff>
    </xdr:to>
    <xdr:sp macro="" textlink="">
      <xdr:nvSpPr>
        <xdr:cNvPr id="5" name="Oval 3">
          <a:extLst>
            <a:ext uri="{FF2B5EF4-FFF2-40B4-BE49-F238E27FC236}">
              <a16:creationId xmlns:a16="http://schemas.microsoft.com/office/drawing/2014/main" id="{00000000-0008-0000-3100-000005000000}"/>
            </a:ext>
          </a:extLst>
        </xdr:cNvPr>
        <xdr:cNvSpPr>
          <a:spLocks noChangeArrowheads="1"/>
        </xdr:cNvSpPr>
      </xdr:nvSpPr>
      <xdr:spPr bwMode="auto">
        <a:xfrm>
          <a:off x="11400366" y="2629958"/>
          <a:ext cx="514350" cy="238125"/>
        </a:xfrm>
        <a:prstGeom prst="ellipse">
          <a:avLst/>
        </a:prstGeom>
        <a:solidFill>
          <a:schemeClr val="tx1">
            <a:alpha val="0"/>
          </a:schemeClr>
        </a:solidFill>
        <a:ln w="12700">
          <a:solidFill>
            <a:sysClr val="windowText" lastClr="000000"/>
          </a:solidFill>
          <a:round/>
          <a:headEnd/>
          <a:tailEnd/>
        </a:ln>
      </xdr:spPr>
    </xdr:sp>
    <xdr:clientData/>
  </xdr:twoCellAnchor>
  <xdr:twoCellAnchor>
    <xdr:from>
      <xdr:col>79</xdr:col>
      <xdr:colOff>95251</xdr:colOff>
      <xdr:row>0</xdr:row>
      <xdr:rowOff>391584</xdr:rowOff>
    </xdr:from>
    <xdr:to>
      <xdr:col>87</xdr:col>
      <xdr:colOff>95250</xdr:colOff>
      <xdr:row>3</xdr:row>
      <xdr:rowOff>179917</xdr:rowOff>
    </xdr:to>
    <xdr:sp macro="" textlink="">
      <xdr:nvSpPr>
        <xdr:cNvPr id="6" name="額縁 2">
          <a:hlinkClick xmlns:r="http://schemas.openxmlformats.org/officeDocument/2006/relationships" r:id="rId1"/>
          <a:extLst>
            <a:ext uri="{FF2B5EF4-FFF2-40B4-BE49-F238E27FC236}">
              <a16:creationId xmlns:a16="http://schemas.microsoft.com/office/drawing/2014/main" id="{00000000-0008-0000-3100-000006000000}"/>
            </a:ext>
          </a:extLst>
        </xdr:cNvPr>
        <xdr:cNvSpPr/>
      </xdr:nvSpPr>
      <xdr:spPr>
        <a:xfrm>
          <a:off x="13472584" y="391584"/>
          <a:ext cx="1354666" cy="751416"/>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wsDr>
</file>

<file path=xl/drawings/drawing5.xml><?xml version="1.0" encoding="utf-8"?>
<xdr:wsDr xmlns:xdr="http://schemas.openxmlformats.org/drawingml/2006/spreadsheetDrawing" xmlns:a="http://schemas.openxmlformats.org/drawingml/2006/main">
  <xdr:twoCellAnchor>
    <xdr:from>
      <xdr:col>2</xdr:col>
      <xdr:colOff>130341</xdr:colOff>
      <xdr:row>32</xdr:row>
      <xdr:rowOff>80212</xdr:rowOff>
    </xdr:from>
    <xdr:to>
      <xdr:col>24</xdr:col>
      <xdr:colOff>219074</xdr:colOff>
      <xdr:row>41</xdr:row>
      <xdr:rowOff>0</xdr:rowOff>
    </xdr:to>
    <xdr:sp macro="" textlink="">
      <xdr:nvSpPr>
        <xdr:cNvPr id="2" name="テキスト ボックス 1">
          <a:extLst>
            <a:ext uri="{FF2B5EF4-FFF2-40B4-BE49-F238E27FC236}">
              <a16:creationId xmlns:a16="http://schemas.microsoft.com/office/drawing/2014/main" id="{00000000-0008-0000-0600-000002000000}"/>
            </a:ext>
          </a:extLst>
        </xdr:cNvPr>
        <xdr:cNvSpPr txBox="1"/>
      </xdr:nvSpPr>
      <xdr:spPr>
        <a:xfrm>
          <a:off x="568491" y="8786062"/>
          <a:ext cx="4908383" cy="1462838"/>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添付資料　　　　　　　　</a:t>
          </a:r>
          <a:r>
            <a:rPr kumimoji="1" lang="ja-JP" altLang="en-US" sz="1600" b="1">
              <a:solidFill>
                <a:srgbClr val="FF0000"/>
              </a:solidFill>
            </a:rPr>
            <a:t>ここは印字されません</a:t>
          </a:r>
          <a:endParaRPr kumimoji="1" lang="en-US" altLang="ja-JP" sz="1600" b="1">
            <a:solidFill>
              <a:srgbClr val="FF0000"/>
            </a:solidFill>
          </a:endParaRPr>
        </a:p>
        <a:p>
          <a:endParaRPr kumimoji="1" lang="en-US" altLang="ja-JP" sz="1600" b="1">
            <a:solidFill>
              <a:srgbClr val="FF0000"/>
            </a:solidFill>
          </a:endParaRPr>
        </a:p>
        <a:p>
          <a:r>
            <a:rPr kumimoji="1" lang="en-US" altLang="ja-JP" sz="1100" b="1">
              <a:solidFill>
                <a:srgbClr val="FF0000"/>
              </a:solidFill>
              <a:latin typeface="+mj-ea"/>
              <a:ea typeface="+mj-ea"/>
            </a:rPr>
            <a:t>※</a:t>
          </a:r>
          <a:r>
            <a:rPr kumimoji="1" lang="ja-JP" altLang="en-US" sz="1100" b="1">
              <a:solidFill>
                <a:srgbClr val="FF0000"/>
              </a:solidFill>
              <a:latin typeface="+mj-ea"/>
              <a:ea typeface="+mj-ea"/>
            </a:rPr>
            <a:t>現場代理人等の雇用関係確認資料を添付</a:t>
          </a:r>
          <a:endParaRPr kumimoji="1" lang="en-US" altLang="ja-JP" sz="1600" b="1">
            <a:solidFill>
              <a:srgbClr val="FF0000"/>
            </a:solidFill>
          </a:endParaRPr>
        </a:p>
        <a:p>
          <a:r>
            <a:rPr kumimoji="1" lang="en-US" altLang="ja-JP" sz="1100" b="1">
              <a:solidFill>
                <a:srgbClr val="FF0000"/>
              </a:solidFill>
              <a:effectLst/>
              <a:latin typeface="+mn-lt"/>
              <a:ea typeface="+mn-ea"/>
              <a:cs typeface="+mn-cs"/>
            </a:rPr>
            <a:t>※</a:t>
          </a:r>
          <a:r>
            <a:rPr kumimoji="1" lang="ja-JP" altLang="ja-JP" sz="1100" b="1">
              <a:solidFill>
                <a:srgbClr val="FF0000"/>
              </a:solidFill>
              <a:effectLst/>
              <a:latin typeface="+mn-lt"/>
              <a:ea typeface="+mn-ea"/>
              <a:cs typeface="+mn-cs"/>
            </a:rPr>
            <a:t>配置技術者の経歴書の場合、請負金額 </a:t>
          </a:r>
          <a:r>
            <a:rPr kumimoji="1" lang="en-US" altLang="ja-JP" sz="1100" b="1">
              <a:solidFill>
                <a:srgbClr val="FF0000"/>
              </a:solidFill>
              <a:effectLst/>
              <a:latin typeface="+mn-lt"/>
              <a:ea typeface="+mn-ea"/>
              <a:cs typeface="+mn-cs"/>
            </a:rPr>
            <a:t>3,500</a:t>
          </a:r>
          <a:r>
            <a:rPr kumimoji="1" lang="ja-JP" altLang="ja-JP" sz="1100" b="1">
              <a:solidFill>
                <a:srgbClr val="FF0000"/>
              </a:solidFill>
              <a:effectLst/>
              <a:latin typeface="+mn-lt"/>
              <a:ea typeface="+mn-ea"/>
              <a:cs typeface="+mn-cs"/>
            </a:rPr>
            <a:t>万円以上の工事は、営業所の</a:t>
          </a:r>
          <a:endParaRPr lang="ja-JP" altLang="ja-JP" b="1">
            <a:solidFill>
              <a:srgbClr val="FF0000"/>
            </a:solidFill>
            <a:effectLst/>
          </a:endParaRPr>
        </a:p>
        <a:p>
          <a:r>
            <a:rPr kumimoji="1" lang="ja-JP" altLang="ja-JP" sz="1100" b="1">
              <a:solidFill>
                <a:srgbClr val="FF0000"/>
              </a:solidFill>
              <a:effectLst/>
              <a:latin typeface="+mn-lt"/>
              <a:ea typeface="+mn-ea"/>
              <a:cs typeface="+mn-cs"/>
            </a:rPr>
            <a:t>　専任技術者と重複していないことを確認するために、専任技術者証明書</a:t>
          </a:r>
          <a:endParaRPr lang="ja-JP" altLang="ja-JP" b="1">
            <a:solidFill>
              <a:srgbClr val="FF0000"/>
            </a:solidFill>
            <a:effectLst/>
          </a:endParaRPr>
        </a:p>
        <a:p>
          <a:r>
            <a:rPr kumimoji="1" lang="ja-JP" altLang="ja-JP" sz="1100" b="1">
              <a:solidFill>
                <a:srgbClr val="FF0000"/>
              </a:solidFill>
              <a:effectLst/>
              <a:latin typeface="+mn-lt"/>
              <a:ea typeface="+mn-ea"/>
              <a:cs typeface="+mn-cs"/>
            </a:rPr>
            <a:t>　（建設業法施行規則様式第８号）の写しを添付</a:t>
          </a:r>
          <a:endParaRPr lang="ja-JP" altLang="ja-JP" b="1">
            <a:solidFill>
              <a:srgbClr val="FF0000"/>
            </a:solidFill>
            <a:effectLst/>
          </a:endParaRPr>
        </a:p>
        <a:p>
          <a:endParaRPr kumimoji="1" lang="ja-JP" altLang="en-US" sz="1100" b="1">
            <a:solidFill>
              <a:srgbClr val="FF0000"/>
            </a:solidFill>
          </a:endParaRPr>
        </a:p>
      </xdr:txBody>
    </xdr:sp>
    <xdr:clientData fPrintsWithSheet="0"/>
  </xdr:twoCellAnchor>
  <xdr:twoCellAnchor>
    <xdr:from>
      <xdr:col>50</xdr:col>
      <xdr:colOff>142875</xdr:colOff>
      <xdr:row>0</xdr:row>
      <xdr:rowOff>83344</xdr:rowOff>
    </xdr:from>
    <xdr:to>
      <xdr:col>56</xdr:col>
      <xdr:colOff>57469</xdr:colOff>
      <xdr:row>3</xdr:row>
      <xdr:rowOff>125481</xdr:rowOff>
    </xdr:to>
    <xdr:sp macro="" textlink="">
      <xdr:nvSpPr>
        <xdr:cNvPr id="5" name="額縁 16">
          <a:hlinkClick xmlns:r="http://schemas.openxmlformats.org/officeDocument/2006/relationships" r:id="rId1"/>
          <a:extLst>
            <a:ext uri="{FF2B5EF4-FFF2-40B4-BE49-F238E27FC236}">
              <a16:creationId xmlns:a16="http://schemas.microsoft.com/office/drawing/2014/main" id="{00000000-0008-0000-0600-000005000000}"/>
            </a:ext>
          </a:extLst>
        </xdr:cNvPr>
        <xdr:cNvSpPr/>
      </xdr:nvSpPr>
      <xdr:spPr>
        <a:xfrm>
          <a:off x="12644438" y="83344"/>
          <a:ext cx="1414781" cy="63745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1400" b="1"/>
            <a:t>一覧に戻る</a:t>
          </a:r>
          <a:endParaRPr kumimoji="1" lang="en-US" altLang="ja-JP" sz="1400" b="1"/>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editAs="oneCell">
    <xdr:from>
      <xdr:col>3</xdr:col>
      <xdr:colOff>308179</xdr:colOff>
      <xdr:row>21</xdr:row>
      <xdr:rowOff>180975</xdr:rowOff>
    </xdr:from>
    <xdr:to>
      <xdr:col>16</xdr:col>
      <xdr:colOff>295275</xdr:colOff>
      <xdr:row>21</xdr:row>
      <xdr:rowOff>4375559</xdr:rowOff>
    </xdr:to>
    <xdr:pic>
      <xdr:nvPicPr>
        <xdr:cNvPr id="2" name="図 1" descr="C:\Users\0965ta-j\Pictures\Screenshots\スクリーンショット (25).png">
          <a:extLst>
            <a:ext uri="{FF2B5EF4-FFF2-40B4-BE49-F238E27FC236}">
              <a16:creationId xmlns:a16="http://schemas.microsoft.com/office/drawing/2014/main" id="{00000000-0008-0000-07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5879" y="3562350"/>
          <a:ext cx="5987846" cy="4194584"/>
        </a:xfrm>
        <a:prstGeom prst="rect">
          <a:avLst/>
        </a:prstGeom>
        <a:noFill/>
        <a:ln>
          <a:noFill/>
        </a:ln>
      </xdr:spPr>
    </xdr:pic>
    <xdr:clientData/>
  </xdr:twoCellAnchor>
  <xdr:twoCellAnchor>
    <xdr:from>
      <xdr:col>20</xdr:col>
      <xdr:colOff>571499</xdr:colOff>
      <xdr:row>5</xdr:row>
      <xdr:rowOff>47625</xdr:rowOff>
    </xdr:from>
    <xdr:to>
      <xdr:col>22</xdr:col>
      <xdr:colOff>581025</xdr:colOff>
      <xdr:row>9</xdr:row>
      <xdr:rowOff>57150</xdr:rowOff>
    </xdr:to>
    <xdr:sp macro="" textlink="">
      <xdr:nvSpPr>
        <xdr:cNvPr id="3" name="額縁 13">
          <a:hlinkClick xmlns:r="http://schemas.openxmlformats.org/officeDocument/2006/relationships" r:id="rId2"/>
          <a:extLst>
            <a:ext uri="{FF2B5EF4-FFF2-40B4-BE49-F238E27FC236}">
              <a16:creationId xmlns:a16="http://schemas.microsoft.com/office/drawing/2014/main" id="{00000000-0008-0000-0700-000003000000}"/>
            </a:ext>
          </a:extLst>
        </xdr:cNvPr>
        <xdr:cNvSpPr/>
      </xdr:nvSpPr>
      <xdr:spPr>
        <a:xfrm>
          <a:off x="8582024" y="933450"/>
          <a:ext cx="1381126" cy="61912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wsDr>
</file>

<file path=xl/drawings/drawing7.xml><?xml version="1.0" encoding="utf-8"?>
<xdr:wsDr xmlns:xdr="http://schemas.openxmlformats.org/drawingml/2006/spreadsheetDrawing" xmlns:a="http://schemas.openxmlformats.org/drawingml/2006/main">
  <xdr:twoCellAnchor>
    <xdr:from>
      <xdr:col>25</xdr:col>
      <xdr:colOff>219074</xdr:colOff>
      <xdr:row>3</xdr:row>
      <xdr:rowOff>4761</xdr:rowOff>
    </xdr:from>
    <xdr:to>
      <xdr:col>31</xdr:col>
      <xdr:colOff>59531</xdr:colOff>
      <xdr:row>6</xdr:row>
      <xdr:rowOff>154781</xdr:rowOff>
    </xdr:to>
    <xdr:sp macro="" textlink="">
      <xdr:nvSpPr>
        <xdr:cNvPr id="14" name="額縁 13">
          <a:hlinkClick xmlns:r="http://schemas.openxmlformats.org/officeDocument/2006/relationships" r:id="rId1"/>
          <a:extLst>
            <a:ext uri="{FF2B5EF4-FFF2-40B4-BE49-F238E27FC236}">
              <a16:creationId xmlns:a16="http://schemas.microsoft.com/office/drawing/2014/main" id="{00000000-0008-0000-0800-00000E000000}"/>
            </a:ext>
          </a:extLst>
        </xdr:cNvPr>
        <xdr:cNvSpPr/>
      </xdr:nvSpPr>
      <xdr:spPr>
        <a:xfrm>
          <a:off x="6469855" y="504824"/>
          <a:ext cx="1340645" cy="650082"/>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twoCellAnchor>
    <xdr:from>
      <xdr:col>15</xdr:col>
      <xdr:colOff>82261</xdr:colOff>
      <xdr:row>0</xdr:row>
      <xdr:rowOff>63648</xdr:rowOff>
    </xdr:from>
    <xdr:to>
      <xdr:col>24</xdr:col>
      <xdr:colOff>180251</xdr:colOff>
      <xdr:row>6</xdr:row>
      <xdr:rowOff>135085</xdr:rowOff>
    </xdr:to>
    <xdr:grpSp>
      <xdr:nvGrpSpPr>
        <xdr:cNvPr id="156675" name="Group 3">
          <a:extLst>
            <a:ext uri="{FF2B5EF4-FFF2-40B4-BE49-F238E27FC236}">
              <a16:creationId xmlns:a16="http://schemas.microsoft.com/office/drawing/2014/main" id="{00000000-0008-0000-0800-000003640200}"/>
            </a:ext>
          </a:extLst>
        </xdr:cNvPr>
        <xdr:cNvGrpSpPr>
          <a:grpSpLocks noChangeAspect="1"/>
        </xdr:cNvGrpSpPr>
      </xdr:nvGrpSpPr>
      <xdr:grpSpPr bwMode="auto">
        <a:xfrm>
          <a:off x="3797011" y="63648"/>
          <a:ext cx="2326840" cy="1100137"/>
          <a:chOff x="421" y="7"/>
          <a:chExt cx="215" cy="107"/>
        </a:xfrm>
      </xdr:grpSpPr>
      <xdr:sp macro="" textlink="">
        <xdr:nvSpPr>
          <xdr:cNvPr id="156674" name="AutoShape 2">
            <a:extLst>
              <a:ext uri="{FF2B5EF4-FFF2-40B4-BE49-F238E27FC236}">
                <a16:creationId xmlns:a16="http://schemas.microsoft.com/office/drawing/2014/main" id="{00000000-0008-0000-0800-000002640200}"/>
              </a:ext>
            </a:extLst>
          </xdr:cNvPr>
          <xdr:cNvSpPr>
            <a:spLocks noChangeAspect="1" noChangeArrowheads="1" noTextEdit="1"/>
          </xdr:cNvSpPr>
        </xdr:nvSpPr>
        <xdr:spPr bwMode="auto">
          <a:xfrm>
            <a:off x="432" y="15"/>
            <a:ext cx="199" cy="9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sp macro="" textlink="">
        <xdr:nvSpPr>
          <xdr:cNvPr id="156676" name="Rectangle 4">
            <a:extLst>
              <a:ext uri="{FF2B5EF4-FFF2-40B4-BE49-F238E27FC236}">
                <a16:creationId xmlns:a16="http://schemas.microsoft.com/office/drawing/2014/main" id="{00000000-0008-0000-0800-000004640200}"/>
              </a:ext>
            </a:extLst>
          </xdr:cNvPr>
          <xdr:cNvSpPr>
            <a:spLocks noChangeArrowheads="1"/>
          </xdr:cNvSpPr>
        </xdr:nvSpPr>
        <xdr:spPr bwMode="auto">
          <a:xfrm>
            <a:off x="421" y="7"/>
            <a:ext cx="215" cy="107"/>
          </a:xfrm>
          <a:prstGeom prst="rect">
            <a:avLst/>
          </a:prstGeom>
          <a:solidFill>
            <a:srgbClr val="FFFFFF"/>
          </a:solidFill>
          <a:ln w="9525">
            <a:noFill/>
            <a:miter lim="800000"/>
            <a:headEnd/>
            <a:tailEnd/>
          </a:ln>
        </xdr:spPr>
        <xdr:txBody>
          <a:bodyPr/>
          <a:lstStyle/>
          <a:p>
            <a:endParaRPr lang="ja-JP" altLang="en-US"/>
          </a:p>
        </xdr:txBody>
      </xdr:sp>
      <xdr:sp macro="" textlink="">
        <xdr:nvSpPr>
          <xdr:cNvPr id="156680" name="Rectangle 8">
            <a:extLst>
              <a:ext uri="{FF2B5EF4-FFF2-40B4-BE49-F238E27FC236}">
                <a16:creationId xmlns:a16="http://schemas.microsoft.com/office/drawing/2014/main" id="{00000000-0008-0000-0800-000008640200}"/>
              </a:ext>
            </a:extLst>
          </xdr:cNvPr>
          <xdr:cNvSpPr>
            <a:spLocks noChangeArrowheads="1"/>
          </xdr:cNvSpPr>
        </xdr:nvSpPr>
        <xdr:spPr bwMode="auto">
          <a:xfrm>
            <a:off x="452" y="22"/>
            <a:ext cx="70" cy="14"/>
          </a:xfrm>
          <a:prstGeom prst="rect">
            <a:avLst/>
          </a:prstGeom>
          <a:noFill/>
          <a:ln w="9525">
            <a:noFill/>
            <a:miter lim="800000"/>
            <a:headEnd/>
            <a:tailEnd/>
          </a:ln>
          <a:extLst>
            <a:ext uri="{909E8E84-426E-40DD-AFC4-6F175D3DCCD1}">
              <a14:hiddenFill xmlns:a14="http://schemas.microsoft.com/office/drawing/2010/main">
                <a:solidFill>
                  <a:srgbClr val="FFFFFF"/>
                </a:solidFill>
              </a14:hiddenFill>
            </a:ext>
          </a:extLst>
        </xdr:spPr>
        <xdr:txBody>
          <a:bodyPr wrap="square" lIns="0" tIns="0" rIns="0" bIns="0" anchor="t">
            <a:spAutoFit/>
          </a:bodyPr>
          <a:lstStyle/>
          <a:p>
            <a:pPr algn="l" rtl="0">
              <a:defRPr sz="1000"/>
            </a:pPr>
            <a:r>
              <a:rPr lang="ja-JP" altLang="en-US" sz="800" b="0" i="0" u="none" strike="noStrike" baseline="0">
                <a:solidFill>
                  <a:srgbClr val="000000"/>
                </a:solidFill>
                <a:latin typeface="ＭＳ Ｐ明朝"/>
                <a:ea typeface="ＭＳ Ｐ明朝"/>
              </a:rPr>
              <a:t>課　長</a:t>
            </a:r>
          </a:p>
        </xdr:txBody>
      </xdr:sp>
      <xdr:sp macro="" textlink="">
        <xdr:nvSpPr>
          <xdr:cNvPr id="156682" name="Rectangle 10">
            <a:extLst>
              <a:ext uri="{FF2B5EF4-FFF2-40B4-BE49-F238E27FC236}">
                <a16:creationId xmlns:a16="http://schemas.microsoft.com/office/drawing/2014/main" id="{00000000-0008-0000-0800-00000A640200}"/>
              </a:ext>
            </a:extLst>
          </xdr:cNvPr>
          <xdr:cNvSpPr>
            <a:spLocks noChangeArrowheads="1"/>
          </xdr:cNvSpPr>
        </xdr:nvSpPr>
        <xdr:spPr bwMode="auto">
          <a:xfrm>
            <a:off x="579" y="22"/>
            <a:ext cx="38" cy="13"/>
          </a:xfrm>
          <a:prstGeom prst="rect">
            <a:avLst/>
          </a:prstGeom>
          <a:noFill/>
          <a:ln w="9525">
            <a:noFill/>
            <a:miter lim="800000"/>
            <a:headEnd/>
            <a:tailEnd/>
          </a:ln>
          <a:extLst>
            <a:ext uri="{909E8E84-426E-40DD-AFC4-6F175D3DCCD1}">
              <a14:hiddenFill xmlns:a14="http://schemas.microsoft.com/office/drawing/2010/main">
                <a:solidFill>
                  <a:srgbClr val="FFFFFF"/>
                </a:solidFill>
              </a14:hiddenFill>
            </a:ext>
          </a:extLst>
        </xdr:spPr>
        <xdr:txBody>
          <a:bodyPr wrap="none" lIns="0" tIns="0" rIns="0" bIns="0" anchor="t">
            <a:spAutoFit/>
          </a:bodyPr>
          <a:lstStyle/>
          <a:p>
            <a:pPr algn="l" rtl="0">
              <a:defRPr sz="1000"/>
            </a:pPr>
            <a:r>
              <a:rPr lang="ja-JP" altLang="en-US" sz="800" b="0" i="0" u="none" strike="noStrike" baseline="0">
                <a:solidFill>
                  <a:srgbClr val="000000"/>
                </a:solidFill>
                <a:latin typeface="ＭＳ 明朝" panose="02020609040205080304" pitchFamily="17" charset="-128"/>
                <a:ea typeface="ＭＳ 明朝" panose="02020609040205080304" pitchFamily="17" charset="-128"/>
              </a:rPr>
              <a:t>　係　員</a:t>
            </a:r>
          </a:p>
        </xdr:txBody>
      </xdr:sp>
      <xdr:sp macro="" textlink="">
        <xdr:nvSpPr>
          <xdr:cNvPr id="156684" name="Rectangle 12">
            <a:extLst>
              <a:ext uri="{FF2B5EF4-FFF2-40B4-BE49-F238E27FC236}">
                <a16:creationId xmlns:a16="http://schemas.microsoft.com/office/drawing/2014/main" id="{00000000-0008-0000-0800-00000C640200}"/>
              </a:ext>
            </a:extLst>
          </xdr:cNvPr>
          <xdr:cNvSpPr>
            <a:spLocks noChangeArrowheads="1"/>
          </xdr:cNvSpPr>
        </xdr:nvSpPr>
        <xdr:spPr bwMode="auto">
          <a:xfrm>
            <a:off x="433" y="15"/>
            <a:ext cx="198" cy="1"/>
          </a:xfrm>
          <a:prstGeom prst="rect">
            <a:avLst/>
          </a:prstGeom>
          <a:solidFill>
            <a:srgbClr val="000000"/>
          </a:solidFill>
          <a:ln w="9525">
            <a:solidFill>
              <a:srgbClr val="000000"/>
            </a:solidFill>
            <a:miter lim="800000"/>
            <a:headEnd/>
            <a:tailEnd/>
          </a:ln>
        </xdr:spPr>
      </xdr:sp>
      <xdr:sp macro="" textlink="">
        <xdr:nvSpPr>
          <xdr:cNvPr id="156686" name="Rectangle 14">
            <a:extLst>
              <a:ext uri="{FF2B5EF4-FFF2-40B4-BE49-F238E27FC236}">
                <a16:creationId xmlns:a16="http://schemas.microsoft.com/office/drawing/2014/main" id="{00000000-0008-0000-0800-00000E640200}"/>
              </a:ext>
            </a:extLst>
          </xdr:cNvPr>
          <xdr:cNvSpPr>
            <a:spLocks noChangeArrowheads="1"/>
          </xdr:cNvSpPr>
        </xdr:nvSpPr>
        <xdr:spPr bwMode="auto">
          <a:xfrm>
            <a:off x="433" y="38"/>
            <a:ext cx="198" cy="1"/>
          </a:xfrm>
          <a:prstGeom prst="rect">
            <a:avLst/>
          </a:prstGeom>
          <a:solidFill>
            <a:srgbClr val="000000"/>
          </a:solidFill>
          <a:ln w="9525">
            <a:solidFill>
              <a:srgbClr val="000000"/>
            </a:solidFill>
            <a:miter lim="800000"/>
            <a:headEnd/>
            <a:tailEnd/>
          </a:ln>
        </xdr:spPr>
      </xdr:sp>
      <xdr:sp macro="" textlink="">
        <xdr:nvSpPr>
          <xdr:cNvPr id="156687" name="Line 15">
            <a:extLst>
              <a:ext uri="{FF2B5EF4-FFF2-40B4-BE49-F238E27FC236}">
                <a16:creationId xmlns:a16="http://schemas.microsoft.com/office/drawing/2014/main" id="{00000000-0008-0000-0800-00000F640200}"/>
              </a:ext>
            </a:extLst>
          </xdr:cNvPr>
          <xdr:cNvSpPr>
            <a:spLocks noChangeShapeType="1"/>
          </xdr:cNvSpPr>
        </xdr:nvSpPr>
        <xdr:spPr bwMode="auto">
          <a:xfrm>
            <a:off x="432" y="15"/>
            <a:ext cx="0" cy="90"/>
          </a:xfrm>
          <a:prstGeom prst="line">
            <a:avLst/>
          </a:prstGeom>
          <a:noFill/>
          <a:ln w="0">
            <a:solidFill>
              <a:sysClr val="windowText" lastClr="000000"/>
            </a:solidFill>
            <a:prstDash val="solid"/>
            <a:round/>
            <a:headEnd/>
            <a:tailEnd/>
          </a:ln>
          <a:extLst>
            <a:ext uri="{909E8E84-426E-40DD-AFC4-6F175D3DCCD1}">
              <a14:hiddenFill xmlns:a14="http://schemas.microsoft.com/office/drawing/2010/main">
                <a:noFill/>
              </a14:hiddenFill>
            </a:ext>
          </a:extLst>
        </xdr:spPr>
      </xdr:sp>
      <xdr:sp macro="" textlink="">
        <xdr:nvSpPr>
          <xdr:cNvPr id="156688" name="Rectangle 16">
            <a:extLst>
              <a:ext uri="{FF2B5EF4-FFF2-40B4-BE49-F238E27FC236}">
                <a16:creationId xmlns:a16="http://schemas.microsoft.com/office/drawing/2014/main" id="{00000000-0008-0000-0800-000010640200}"/>
              </a:ext>
            </a:extLst>
          </xdr:cNvPr>
          <xdr:cNvSpPr>
            <a:spLocks noChangeArrowheads="1"/>
          </xdr:cNvSpPr>
        </xdr:nvSpPr>
        <xdr:spPr bwMode="auto">
          <a:xfrm>
            <a:off x="432" y="15"/>
            <a:ext cx="1" cy="90"/>
          </a:xfrm>
          <a:prstGeom prst="rect">
            <a:avLst/>
          </a:prstGeom>
          <a:solidFill>
            <a:srgbClr val="000000"/>
          </a:solidFill>
          <a:ln w="9525">
            <a:solidFill>
              <a:srgbClr val="000000"/>
            </a:solidFill>
            <a:miter lim="800000"/>
            <a:headEnd/>
            <a:tailEnd/>
          </a:ln>
        </xdr:spPr>
      </xdr:sp>
      <xdr:sp macro="" textlink="">
        <xdr:nvSpPr>
          <xdr:cNvPr id="156690" name="Rectangle 18">
            <a:extLst>
              <a:ext uri="{FF2B5EF4-FFF2-40B4-BE49-F238E27FC236}">
                <a16:creationId xmlns:a16="http://schemas.microsoft.com/office/drawing/2014/main" id="{00000000-0008-0000-0800-000012640200}"/>
              </a:ext>
            </a:extLst>
          </xdr:cNvPr>
          <xdr:cNvSpPr>
            <a:spLocks noChangeArrowheads="1"/>
          </xdr:cNvSpPr>
        </xdr:nvSpPr>
        <xdr:spPr bwMode="auto">
          <a:xfrm>
            <a:off x="498" y="16"/>
            <a:ext cx="1" cy="89"/>
          </a:xfrm>
          <a:prstGeom prst="rect">
            <a:avLst/>
          </a:prstGeom>
          <a:solidFill>
            <a:srgbClr val="000000"/>
          </a:solidFill>
          <a:ln w="9525">
            <a:solidFill>
              <a:srgbClr val="000000"/>
            </a:solidFill>
            <a:miter lim="800000"/>
            <a:headEnd/>
            <a:tailEnd/>
          </a:ln>
        </xdr:spPr>
      </xdr:sp>
      <xdr:sp macro="" textlink="">
        <xdr:nvSpPr>
          <xdr:cNvPr id="156691" name="Line 19">
            <a:extLst>
              <a:ext uri="{FF2B5EF4-FFF2-40B4-BE49-F238E27FC236}">
                <a16:creationId xmlns:a16="http://schemas.microsoft.com/office/drawing/2014/main" id="{00000000-0008-0000-0800-000013640200}"/>
              </a:ext>
            </a:extLst>
          </xdr:cNvPr>
          <xdr:cNvSpPr>
            <a:spLocks noChangeShapeType="1"/>
          </xdr:cNvSpPr>
        </xdr:nvSpPr>
        <xdr:spPr bwMode="auto">
          <a:xfrm>
            <a:off x="564" y="16"/>
            <a:ext cx="0" cy="89"/>
          </a:xfrm>
          <a:prstGeom prst="line">
            <a:avLst/>
          </a:prstGeom>
          <a:noFill/>
          <a:ln w="0">
            <a:solidFill>
              <a:sysClr val="windowText" lastClr="000000"/>
            </a:solidFill>
            <a:prstDash val="solid"/>
            <a:round/>
            <a:headEnd/>
            <a:tailEnd/>
          </a:ln>
          <a:extLst>
            <a:ext uri="{909E8E84-426E-40DD-AFC4-6F175D3DCCD1}">
              <a14:hiddenFill xmlns:a14="http://schemas.microsoft.com/office/drawing/2010/main">
                <a:noFill/>
              </a14:hiddenFill>
            </a:ext>
          </a:extLst>
        </xdr:spPr>
      </xdr:sp>
      <xdr:sp macro="" textlink="">
        <xdr:nvSpPr>
          <xdr:cNvPr id="156692" name="Rectangle 20">
            <a:extLst>
              <a:ext uri="{FF2B5EF4-FFF2-40B4-BE49-F238E27FC236}">
                <a16:creationId xmlns:a16="http://schemas.microsoft.com/office/drawing/2014/main" id="{00000000-0008-0000-0800-000014640200}"/>
              </a:ext>
            </a:extLst>
          </xdr:cNvPr>
          <xdr:cNvSpPr>
            <a:spLocks noChangeArrowheads="1"/>
          </xdr:cNvSpPr>
        </xdr:nvSpPr>
        <xdr:spPr bwMode="auto">
          <a:xfrm>
            <a:off x="564" y="16"/>
            <a:ext cx="1" cy="89"/>
          </a:xfrm>
          <a:prstGeom prst="rect">
            <a:avLst/>
          </a:prstGeom>
          <a:solidFill>
            <a:srgbClr val="000000"/>
          </a:solidFill>
          <a:ln w="9525">
            <a:solidFill>
              <a:srgbClr val="000000"/>
            </a:solidFill>
            <a:miter lim="800000"/>
            <a:headEnd/>
            <a:tailEnd/>
          </a:ln>
        </xdr:spPr>
      </xdr:sp>
      <xdr:sp macro="" textlink="">
        <xdr:nvSpPr>
          <xdr:cNvPr id="156694" name="Rectangle 22">
            <a:extLst>
              <a:ext uri="{FF2B5EF4-FFF2-40B4-BE49-F238E27FC236}">
                <a16:creationId xmlns:a16="http://schemas.microsoft.com/office/drawing/2014/main" id="{00000000-0008-0000-0800-000016640200}"/>
              </a:ext>
            </a:extLst>
          </xdr:cNvPr>
          <xdr:cNvSpPr>
            <a:spLocks noChangeArrowheads="1"/>
          </xdr:cNvSpPr>
        </xdr:nvSpPr>
        <xdr:spPr bwMode="auto">
          <a:xfrm>
            <a:off x="433" y="104"/>
            <a:ext cx="198" cy="1"/>
          </a:xfrm>
          <a:prstGeom prst="rect">
            <a:avLst/>
          </a:prstGeom>
          <a:solidFill>
            <a:srgbClr val="000000"/>
          </a:solidFill>
          <a:ln w="9525">
            <a:solidFill>
              <a:srgbClr val="000000"/>
            </a:solidFill>
            <a:miter lim="800000"/>
            <a:headEnd/>
            <a:tailEnd/>
          </a:ln>
        </xdr:spPr>
      </xdr:sp>
      <xdr:sp macro="" textlink="">
        <xdr:nvSpPr>
          <xdr:cNvPr id="156695" name="Line 23">
            <a:extLst>
              <a:ext uri="{FF2B5EF4-FFF2-40B4-BE49-F238E27FC236}">
                <a16:creationId xmlns:a16="http://schemas.microsoft.com/office/drawing/2014/main" id="{00000000-0008-0000-0800-000017640200}"/>
              </a:ext>
            </a:extLst>
          </xdr:cNvPr>
          <xdr:cNvSpPr>
            <a:spLocks noChangeShapeType="1"/>
          </xdr:cNvSpPr>
        </xdr:nvSpPr>
        <xdr:spPr bwMode="auto">
          <a:xfrm>
            <a:off x="630" y="16"/>
            <a:ext cx="0" cy="89"/>
          </a:xfrm>
          <a:prstGeom prst="line">
            <a:avLst/>
          </a:prstGeom>
          <a:noFill/>
          <a:ln w="0">
            <a:solidFill>
              <a:sysClr val="windowText" lastClr="000000"/>
            </a:solidFill>
            <a:prstDash val="solid"/>
            <a:round/>
            <a:headEnd/>
            <a:tailEnd/>
          </a:ln>
          <a:extLst>
            <a:ext uri="{909E8E84-426E-40DD-AFC4-6F175D3DCCD1}">
              <a14:hiddenFill xmlns:a14="http://schemas.microsoft.com/office/drawing/2010/main">
                <a:noFill/>
              </a14:hiddenFill>
            </a:ext>
          </a:extLst>
        </xdr:spPr>
      </xdr:sp>
      <xdr:sp macro="" textlink="">
        <xdr:nvSpPr>
          <xdr:cNvPr id="156696" name="Rectangle 24">
            <a:extLst>
              <a:ext uri="{FF2B5EF4-FFF2-40B4-BE49-F238E27FC236}">
                <a16:creationId xmlns:a16="http://schemas.microsoft.com/office/drawing/2014/main" id="{00000000-0008-0000-0800-000018640200}"/>
              </a:ext>
            </a:extLst>
          </xdr:cNvPr>
          <xdr:cNvSpPr>
            <a:spLocks noChangeArrowheads="1"/>
          </xdr:cNvSpPr>
        </xdr:nvSpPr>
        <xdr:spPr bwMode="auto">
          <a:xfrm>
            <a:off x="630" y="16"/>
            <a:ext cx="1" cy="89"/>
          </a:xfrm>
          <a:prstGeom prst="rect">
            <a:avLst/>
          </a:prstGeom>
          <a:solidFill>
            <a:srgbClr val="000000"/>
          </a:solidFill>
          <a:ln w="9525">
            <a:solidFill>
              <a:srgbClr val="000000"/>
            </a:solidFill>
            <a:miter lim="800000"/>
            <a:headEnd/>
            <a:tailEnd/>
          </a:ln>
        </xdr:spPr>
      </xdr:sp>
    </xdr:grpSp>
    <xdr:clientData/>
  </xdr:twoCellAnchor>
  <xdr:twoCellAnchor>
    <xdr:from>
      <xdr:col>19</xdr:col>
      <xdr:colOff>71439</xdr:colOff>
      <xdr:row>1</xdr:row>
      <xdr:rowOff>47625</xdr:rowOff>
    </xdr:from>
    <xdr:to>
      <xdr:col>21</xdr:col>
      <xdr:colOff>43885</xdr:colOff>
      <xdr:row>2</xdr:row>
      <xdr:rowOff>59532</xdr:rowOff>
    </xdr:to>
    <xdr:sp macro="" textlink="">
      <xdr:nvSpPr>
        <xdr:cNvPr id="26" name="Rectangle 10">
          <a:extLst>
            <a:ext uri="{FF2B5EF4-FFF2-40B4-BE49-F238E27FC236}">
              <a16:creationId xmlns:a16="http://schemas.microsoft.com/office/drawing/2014/main" id="{00000000-0008-0000-0800-00001A000000}"/>
            </a:ext>
          </a:extLst>
        </xdr:cNvPr>
        <xdr:cNvSpPr>
          <a:spLocks noChangeArrowheads="1"/>
        </xdr:cNvSpPr>
      </xdr:nvSpPr>
      <xdr:spPr bwMode="auto">
        <a:xfrm>
          <a:off x="4822033" y="214313"/>
          <a:ext cx="472508" cy="178594"/>
        </a:xfrm>
        <a:prstGeom prst="rect">
          <a:avLst/>
        </a:prstGeom>
        <a:noFill/>
        <a:ln w="9525">
          <a:noFill/>
          <a:miter lim="800000"/>
          <a:headEnd/>
          <a:tailEnd/>
        </a:ln>
        <a:extLst>
          <a:ext uri="{909E8E84-426E-40DD-AFC4-6F175D3DCCD1}">
            <a14:hiddenFill xmlns:a14="http://schemas.microsoft.com/office/drawing/2010/main">
              <a:solidFill>
                <a:srgbClr val="FFFFFF"/>
              </a:solidFill>
            </a14:hiddenFill>
          </a:ext>
        </a:extLst>
      </xdr:spPr>
      <xdr:txBody>
        <a:bodyPr wrap="none" lIns="0" tIns="0" rIns="0" bIns="0" anchor="t">
          <a:noAutofit/>
        </a:bodyPr>
        <a:lstStyle/>
        <a:p>
          <a:pPr algn="l" rtl="0">
            <a:defRPr sz="1000"/>
          </a:pPr>
          <a:r>
            <a:rPr lang="ja-JP" altLang="en-US" sz="800" b="0" i="0" u="none" strike="noStrike" baseline="0">
              <a:solidFill>
                <a:srgbClr val="000000"/>
              </a:solidFill>
              <a:latin typeface="ＭＳ Ｐ明朝"/>
              <a:ea typeface="ＭＳ Ｐ明朝"/>
            </a:rPr>
            <a:t>　係　長</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22</xdr:col>
      <xdr:colOff>66675</xdr:colOff>
      <xdr:row>3</xdr:row>
      <xdr:rowOff>0</xdr:rowOff>
    </xdr:from>
    <xdr:to>
      <xdr:col>26</xdr:col>
      <xdr:colOff>57150</xdr:colOff>
      <xdr:row>5</xdr:row>
      <xdr:rowOff>104775</xdr:rowOff>
    </xdr:to>
    <xdr:sp macro="" textlink="">
      <xdr:nvSpPr>
        <xdr:cNvPr id="3" name="額縁 2">
          <a:hlinkClick xmlns:r="http://schemas.openxmlformats.org/officeDocument/2006/relationships" r:id="rId1"/>
          <a:extLst>
            <a:ext uri="{FF2B5EF4-FFF2-40B4-BE49-F238E27FC236}">
              <a16:creationId xmlns:a16="http://schemas.microsoft.com/office/drawing/2014/main" id="{00000000-0008-0000-0900-000003000000}"/>
            </a:ext>
          </a:extLst>
        </xdr:cNvPr>
        <xdr:cNvSpPr/>
      </xdr:nvSpPr>
      <xdr:spPr>
        <a:xfrm>
          <a:off x="6924675" y="666750"/>
          <a:ext cx="1209675" cy="60007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twoCellAnchor>
    <xdr:from>
      <xdr:col>22</xdr:col>
      <xdr:colOff>66675</xdr:colOff>
      <xdr:row>33</xdr:row>
      <xdr:rowOff>0</xdr:rowOff>
    </xdr:from>
    <xdr:to>
      <xdr:col>26</xdr:col>
      <xdr:colOff>221775</xdr:colOff>
      <xdr:row>35</xdr:row>
      <xdr:rowOff>107156</xdr:rowOff>
    </xdr:to>
    <xdr:sp macro="" textlink="">
      <xdr:nvSpPr>
        <xdr:cNvPr id="4" name="額縁 2">
          <a:hlinkClick xmlns:r="http://schemas.openxmlformats.org/officeDocument/2006/relationships" r:id="rId1"/>
          <a:extLst>
            <a:ext uri="{FF2B5EF4-FFF2-40B4-BE49-F238E27FC236}">
              <a16:creationId xmlns:a16="http://schemas.microsoft.com/office/drawing/2014/main" id="{00000000-0008-0000-0900-000004000000}"/>
            </a:ext>
          </a:extLst>
        </xdr:cNvPr>
        <xdr:cNvSpPr/>
      </xdr:nvSpPr>
      <xdr:spPr>
        <a:xfrm>
          <a:off x="7019925" y="11001375"/>
          <a:ext cx="1393350" cy="607219"/>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wsDr>
</file>

<file path=xl/drawings/drawing9.xml><?xml version="1.0" encoding="utf-8"?>
<xdr:wsDr xmlns:xdr="http://schemas.openxmlformats.org/drawingml/2006/spreadsheetDrawing" xmlns:a="http://schemas.openxmlformats.org/drawingml/2006/main">
  <xdr:twoCellAnchor>
    <xdr:from>
      <xdr:col>1</xdr:col>
      <xdr:colOff>33616</xdr:colOff>
      <xdr:row>0</xdr:row>
      <xdr:rowOff>683560</xdr:rowOff>
    </xdr:from>
    <xdr:to>
      <xdr:col>10</xdr:col>
      <xdr:colOff>381000</xdr:colOff>
      <xdr:row>3</xdr:row>
      <xdr:rowOff>107156</xdr:rowOff>
    </xdr:to>
    <xdr:sp macro="" textlink="">
      <xdr:nvSpPr>
        <xdr:cNvPr id="2" name="テキスト ボックス 1">
          <a:extLst>
            <a:ext uri="{FF2B5EF4-FFF2-40B4-BE49-F238E27FC236}">
              <a16:creationId xmlns:a16="http://schemas.microsoft.com/office/drawing/2014/main" id="{00000000-0008-0000-0A00-000002000000}"/>
            </a:ext>
          </a:extLst>
        </xdr:cNvPr>
        <xdr:cNvSpPr txBox="1"/>
      </xdr:nvSpPr>
      <xdr:spPr>
        <a:xfrm>
          <a:off x="331272" y="1052654"/>
          <a:ext cx="5550416" cy="828533"/>
        </a:xfrm>
        <a:prstGeom prst="rect">
          <a:avLst/>
        </a:prstGeom>
        <a:ln/>
      </xdr:spPr>
      <xdr:style>
        <a:lnRef idx="2">
          <a:schemeClr val="dk1"/>
        </a:lnRef>
        <a:fillRef idx="1">
          <a:schemeClr val="lt1"/>
        </a:fillRef>
        <a:effectRef idx="0">
          <a:schemeClr val="dk1"/>
        </a:effectRef>
        <a:fontRef idx="minor">
          <a:schemeClr val="dk1"/>
        </a:fontRef>
      </xdr:style>
      <xdr:txBody>
        <a:bodyPr vertOverflow="clip" wrap="square" rtlCol="0" anchor="t"/>
        <a:lstStyle/>
        <a:p>
          <a:r>
            <a:rPr kumimoji="1" lang="en-US" altLang="ja-JP" sz="1100"/>
            <a:t>※</a:t>
          </a:r>
          <a:r>
            <a:rPr kumimoji="1" lang="ja-JP" altLang="en-US" sz="1100"/>
            <a:t>本チェックリスト及び事務所意見は施工現場における受注者（安全管理責任者）を支援するものであり、</a:t>
          </a:r>
          <a:r>
            <a:rPr kumimoji="1" lang="ja-JP" altLang="ja-JP" sz="1100">
              <a:solidFill>
                <a:schemeClr val="dk1"/>
              </a:solidFill>
              <a:latin typeface="+mn-lt"/>
              <a:ea typeface="+mn-ea"/>
              <a:cs typeface="+mn-cs"/>
            </a:rPr>
            <a:t>チェックリストに当該工事現場に必要な項目を作成、活用し安全対策の充実を図</a:t>
          </a:r>
          <a:r>
            <a:rPr kumimoji="1" lang="ja-JP" altLang="en-US" sz="1100">
              <a:solidFill>
                <a:schemeClr val="dk1"/>
              </a:solidFill>
              <a:latin typeface="+mn-lt"/>
              <a:ea typeface="+mn-ea"/>
              <a:cs typeface="+mn-cs"/>
            </a:rPr>
            <a:t>るものです</a:t>
          </a:r>
          <a:r>
            <a:rPr kumimoji="1" lang="ja-JP" altLang="ja-JP" sz="1100">
              <a:solidFill>
                <a:schemeClr val="dk1"/>
              </a:solidFill>
              <a:latin typeface="+mn-lt"/>
              <a:ea typeface="+mn-ea"/>
              <a:cs typeface="+mn-cs"/>
            </a:rPr>
            <a:t>。</a:t>
          </a:r>
          <a:r>
            <a:rPr kumimoji="1" lang="ja-JP" altLang="en-US" sz="1100"/>
            <a:t>個別の現場の安全対策を規定するものではありません。</a:t>
          </a:r>
        </a:p>
      </xdr:txBody>
    </xdr:sp>
    <xdr:clientData/>
  </xdr:twoCellAnchor>
  <xdr:twoCellAnchor>
    <xdr:from>
      <xdr:col>20</xdr:col>
      <xdr:colOff>302559</xdr:colOff>
      <xdr:row>0</xdr:row>
      <xdr:rowOff>358588</xdr:rowOff>
    </xdr:from>
    <xdr:to>
      <xdr:col>22</xdr:col>
      <xdr:colOff>324309</xdr:colOff>
      <xdr:row>2</xdr:row>
      <xdr:rowOff>78463</xdr:rowOff>
    </xdr:to>
    <xdr:sp macro="" textlink="">
      <xdr:nvSpPr>
        <xdr:cNvPr id="3" name="額縁 2">
          <a:hlinkClick xmlns:r="http://schemas.openxmlformats.org/officeDocument/2006/relationships" r:id="rId1"/>
          <a:extLst>
            <a:ext uri="{FF2B5EF4-FFF2-40B4-BE49-F238E27FC236}">
              <a16:creationId xmlns:a16="http://schemas.microsoft.com/office/drawing/2014/main" id="{00000000-0008-0000-0A00-000003000000}"/>
            </a:ext>
          </a:extLst>
        </xdr:cNvPr>
        <xdr:cNvSpPr/>
      </xdr:nvSpPr>
      <xdr:spPr>
        <a:xfrm>
          <a:off x="10875309" y="730063"/>
          <a:ext cx="1393350" cy="7200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U:\Documents%20and%20Settings\9102091\Local%20Settings\Temporary%20Internet%20Files\Content.IE5\ORLFQEJ5\&#24037;&#20107;&#25104;&#32318;&#35413;&#23450;&#34920;(H19.4).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192.168.9.14\005&#37117;&#24066;&#24314;&#35373;&#37096;\Documents%20and%20Settings\0857\&#12487;&#12473;&#12463;&#12488;&#12483;&#12503;\&#26397;&#20489;&#24066;&#12288;&#29305;&#29872;&#12288;&#65320;&#65297;&#65305;.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24037;&#20107;&#26360;&#39006;(&#27096;&#24335;)&#65288;&#24066;&#20869;&#37096;&#29992;&#65289;R6.6.1&#25913;&#27491;&#29256;.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92.168.9.14\005&#37117;&#24066;&#24314;&#35373;&#37096;\Documents%20and%20Settings\0857\&#12487;&#12473;&#12463;&#12488;&#12483;&#12503;\&#26397;&#20489;&#24066;&#12288;&#36890;&#24120;(&#22996;&#35351;&#6528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0857\AppData\Local\Microsoft\Windows\INetCache\IE\RYFY1177\&#24179;&#25104;28&#24180;&#24230;%20&#24314;&#35373;&#24037;&#20107;&#31561;&#25351;&#21517;&#31478;&#20105;&#20837;&#26413;&#21442;&#21152;&#36039;&#26684;&#32773;&#21517;&#31807;.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002&#32207;&#21209;&#36001;&#25919;&#35506;/003-&#22865;&#32004;&#12539;&#31649;&#36001;&#20418;/&#25351;&#21517;&#22996;&#21729;&#20250;&#65288;&#65320;19.9&#26376;&#20197;&#38477;&#65289;/R3&#24180;&#24230;&#25351;&#21517;&#39000;&#65288;R3.2&#21463;&#20184;&#65289;/R3&#20351;&#29992;/4&#20196;&#21644;&#65299;&#24180;&#24230;&#24314;&#35373;&#24037;&#20107;&#31561;&#25351;&#21517;&#31478;&#20105;&#20837;&#26413;&#21442;&#21152;&#36039;&#26684;&#32773;&#21517;&#31807;&#65288;&#12377;&#12409;&#12390;&#65289;.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hnsv314\004&#36786;&#26519;&#21830;&#24037;&#37096;\001&#36786;&#26519;&#35506;\001&#24246;&#21209;&#20418;\&#24037;&#20107;&#20107;&#32318;\&#65320;&#65298;&#65298;&#24037;&#20107;&#20107;&#36447;\&#36605;&#24494;&#12394;&#28797;&#23475;&#65288;&#65297;&#65374;&#65301;&#65296;&#65289;.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hnsv311\005&#37117;&#24066;&#24314;&#35373;&#37096;\001&#24314;&#35373;&#35506;\001&#24246;&#21209;&#20418;\001&#24246;&#21209;&#20418;\&#65297;&#65304;&#24180;&#24230;&#12288;&#12288;&#12288;&#24037;&#20107;&#12539;&#22996;&#35351;\&#65297;&#65304;&#24180;&#24230;&#12288;&#26989;&#32773;&#19968;&#35239;&#34920;.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hnsv328\001&#36786;&#26519;&#35506;\001&#24246;&#21209;&#20418;\&#24037;&#20107;&#20107;&#32318;\H&#65298;&#65301;&#24037;&#20107;&#20107;&#32318;\&#26989;&#32773;\25&#24180;&#24230;&#12288;&#25351;&#21517;&#39000;&#21463;&#20184;&#31807;&#12288;&#24066;&#20869;&#24314;&#35373;&#24037;&#20107;.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004&#36786;&#26519;&#21830;&#24037;&#37096;/001&#36786;&#26519;&#35506;/001&#24246;&#21209;&#20418;/&#24037;&#20107;&#20107;&#32318;/H&#65298;&#65300;&#24037;&#20107;&#20107;&#32318;/&#26989;&#32773;/24&#24180;&#24230;&#12288;&#25351;&#21517;&#39000;&#21463;&#20184;&#31807;&#12288;&#24066;&#20869;&#24314;&#35373;&#24037;&#20107;.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172&#20225;&#30011;&#35506;/&#26908;&#26619;&#21729;/1311%20&#24037;&#20107;&#25104;&#32318;&#35413;&#23450;&#34920;/&#24037;&#20107;&#25104;&#32318;&#35413;&#23450;&#34920;(&#26908;&#12469;&#12483;&#12469;)Ver2.70.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成績採点表"/>
      <sheetName val="提出書"/>
      <sheetName val="評定表"/>
      <sheetName val="細目別採点表"/>
      <sheetName val="項目別評定点"/>
      <sheetName val="通知書"/>
      <sheetName val="中間検査副表１"/>
      <sheetName val="修正通知書"/>
      <sheetName val="中間検査副表 ２"/>
      <sheetName val=".4).xls]コスト縮減"/>
      <sheetName val=".4).xls]建設副産物実績表"/>
    </sheetNames>
    <sheetDataSet>
      <sheetData sheetId="0" refreshError="1">
        <row r="3">
          <cell r="A3" t="str">
            <v>様式第1号その１</v>
          </cell>
        </row>
        <row r="5">
          <cell r="A5" t="str">
            <v>事 務 所 名</v>
          </cell>
        </row>
        <row r="6">
          <cell r="A6" t="str">
            <v>起 工 番 号</v>
          </cell>
        </row>
        <row r="7">
          <cell r="A7" t="str">
            <v>請 負 者 名</v>
          </cell>
        </row>
        <row r="8">
          <cell r="A8" t="str">
            <v>業者コード</v>
          </cell>
        </row>
        <row r="9">
          <cell r="A9" t="str">
            <v>考　　査　　項　　目</v>
          </cell>
        </row>
        <row r="11">
          <cell r="A11" t="str">
            <v>項　　目</v>
          </cell>
          <cell r="B11" t="str">
            <v>細　　　別</v>
          </cell>
        </row>
        <row r="12">
          <cell r="A12" t="str">
            <v>1.施工体制</v>
          </cell>
          <cell r="B12" t="str">
            <v>Ⅰ.施工体制一般</v>
          </cell>
        </row>
        <row r="13">
          <cell r="B13" t="str">
            <v>Ⅱ.配置技術者</v>
          </cell>
        </row>
        <row r="14">
          <cell r="A14" t="str">
            <v>2.施工状況</v>
          </cell>
          <cell r="B14" t="str">
            <v>Ⅰ.施工管理</v>
          </cell>
        </row>
        <row r="15">
          <cell r="B15" t="str">
            <v>Ⅱ.工程管理</v>
          </cell>
        </row>
        <row r="16">
          <cell r="B16" t="str">
            <v>Ⅲ.安全対策</v>
          </cell>
        </row>
        <row r="17">
          <cell r="B17" t="str">
            <v>Ⅳ.対外関係</v>
          </cell>
        </row>
        <row r="18">
          <cell r="A18" t="str">
            <v>3.出来形及び</v>
          </cell>
          <cell r="B18" t="str">
            <v>Ⅰ.出来形</v>
          </cell>
        </row>
        <row r="19">
          <cell r="A19" t="str">
            <v>　出来栄え</v>
          </cell>
          <cell r="B19" t="str">
            <v>Ⅱ.品質</v>
          </cell>
        </row>
        <row r="20">
          <cell r="B20" t="str">
            <v>Ⅲ.出来栄え</v>
          </cell>
        </row>
        <row r="21">
          <cell r="A21" t="str">
            <v>4.高度技術</v>
          </cell>
          <cell r="B21" t="str">
            <v>Ⅰ.高度技術力※２</v>
          </cell>
        </row>
        <row r="22">
          <cell r="A22" t="str">
            <v>5.創意工夫</v>
          </cell>
          <cell r="B22" t="str">
            <v>Ⅰ.創意工夫※２</v>
          </cell>
        </row>
        <row r="23">
          <cell r="A23" t="str">
            <v>6.社会性等</v>
          </cell>
          <cell r="B23" t="str">
            <v>Ⅰ.地域への貢献等※３</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入力データ"/>
      <sheetName val="業者"/>
      <sheetName val="指名業者"/>
      <sheetName val="起工伺"/>
      <sheetName val="入札お知らせ"/>
      <sheetName val="入札執行伺"/>
      <sheetName val="最低制限価格"/>
      <sheetName val="仕様書配付整理"/>
      <sheetName val="予定価格調書 "/>
      <sheetName val="データ"/>
      <sheetName val="工事内訳書"/>
      <sheetName val="指名通知１"/>
      <sheetName val="注意事項"/>
      <sheetName val="郵送選択　指名通知返信FAX"/>
      <sheetName val="指名通知"/>
      <sheetName val="現場説明書"/>
      <sheetName val="入札箱"/>
      <sheetName val="工程・現場代理人届"/>
      <sheetName val="建退共"/>
      <sheetName val="下請"/>
      <sheetName val="着工届"/>
      <sheetName val="竣工届 "/>
      <sheetName val="受渡書"/>
      <sheetName val="引渡書"/>
      <sheetName val="監督通知"/>
      <sheetName val="竣工検査調書"/>
      <sheetName val="出来高検査調書"/>
      <sheetName val="承認通知"/>
      <sheetName val="承認通知 (2)"/>
      <sheetName val="請書（工事用）"/>
      <sheetName val="入札結果速報"/>
      <sheetName val="入札結果公表"/>
      <sheetName val="結果表"/>
      <sheetName val="結果表 未公表"/>
      <sheetName val="工事台帳"/>
      <sheetName val="Sheet2"/>
    </sheetNames>
    <sheetDataSet>
      <sheetData sheetId="0"/>
      <sheetData sheetId="1">
        <row r="6">
          <cell r="A6" t="str">
            <v>番号</v>
          </cell>
          <cell r="B6" t="str">
            <v>補
単</v>
          </cell>
          <cell r="C6" t="str">
            <v>予算科目</v>
          </cell>
          <cell r="F6" t="str">
            <v>起工
番号</v>
          </cell>
          <cell r="G6" t="str">
            <v>起工日</v>
          </cell>
          <cell r="L6" t="str">
            <v>日間</v>
          </cell>
          <cell r="M6" t="str">
            <v>至</v>
          </cell>
          <cell r="S6" t="str">
            <v>一般</v>
          </cell>
          <cell r="T6" t="str">
            <v>国庫</v>
          </cell>
          <cell r="U6" t="str">
            <v>県</v>
          </cell>
          <cell r="V6" t="str">
            <v>地元</v>
          </cell>
          <cell r="Y6" t="str">
            <v>指名・随契</v>
          </cell>
          <cell r="Z6" t="str">
            <v>番号</v>
          </cell>
          <cell r="AA6" t="str">
            <v>条文</v>
          </cell>
          <cell r="AB6" t="str">
            <v>番号</v>
          </cell>
          <cell r="AC6" t="str">
            <v>条文</v>
          </cell>
          <cell r="AD6" t="str">
            <v>番
号</v>
          </cell>
          <cell r="AE6" t="str">
            <v>業者名</v>
          </cell>
          <cell r="AF6" t="str">
            <v>番号</v>
          </cell>
          <cell r="AG6" t="str">
            <v>業者名</v>
          </cell>
          <cell r="AT6" t="str">
            <v>現説日</v>
          </cell>
          <cell r="AU6" t="str">
            <v>会議室</v>
          </cell>
          <cell r="AV6" t="str">
            <v>入札日</v>
          </cell>
          <cell r="AW6" t="str">
            <v>会議室</v>
          </cell>
          <cell r="FN6">
            <v>1</v>
          </cell>
          <cell r="FS6" t="str">
            <v>住所</v>
          </cell>
          <cell r="FT6" t="str">
            <v>名称</v>
          </cell>
          <cell r="FU6" t="str">
            <v>契約日</v>
          </cell>
          <cell r="FV6" t="str">
            <v>自</v>
          </cell>
          <cell r="FW6" t="str">
            <v>至</v>
          </cell>
          <cell r="GI6" t="str">
            <v>着工日</v>
          </cell>
          <cell r="GJ6" t="str">
            <v>決済日</v>
          </cell>
          <cell r="GK6" t="str">
            <v>契約日</v>
          </cell>
          <cell r="GL6" t="str">
            <v>設計額</v>
          </cell>
          <cell r="GM6" t="str">
            <v>請負額</v>
          </cell>
          <cell r="GN6" t="str">
            <v>変更理由</v>
          </cell>
          <cell r="GO6" t="str">
            <v>工事名称</v>
          </cell>
          <cell r="GP6" t="str">
            <v>工事箇所</v>
          </cell>
          <cell r="GQ6" t="str">
            <v>工期</v>
          </cell>
          <cell r="GR6" t="str">
            <v>概要</v>
          </cell>
          <cell r="GS6" t="str">
            <v>決済日</v>
          </cell>
          <cell r="GT6" t="str">
            <v>契約日</v>
          </cell>
          <cell r="GU6" t="str">
            <v>設計額</v>
          </cell>
          <cell r="GV6" t="str">
            <v>請負額</v>
          </cell>
          <cell r="GW6" t="str">
            <v>変更理由</v>
          </cell>
          <cell r="GX6" t="str">
            <v>工事名称</v>
          </cell>
          <cell r="GY6" t="str">
            <v>工事箇所</v>
          </cell>
          <cell r="GZ6" t="str">
            <v>工期</v>
          </cell>
          <cell r="HA6" t="str">
            <v>概要</v>
          </cell>
          <cell r="HB6" t="str">
            <v>竣工日</v>
          </cell>
          <cell r="HC6" t="str">
            <v>検査日</v>
          </cell>
          <cell r="HD6" t="str">
            <v>承認日</v>
          </cell>
          <cell r="HE6" t="str">
            <v>受渡日</v>
          </cell>
          <cell r="HF6" t="str">
            <v>引渡日</v>
          </cell>
          <cell r="HG6" t="str">
            <v>設計額</v>
          </cell>
          <cell r="HH6" t="str">
            <v>請負額</v>
          </cell>
          <cell r="HI6" t="str">
            <v>検査員</v>
          </cell>
          <cell r="HJ6" t="str">
            <v>検査年月日</v>
          </cell>
          <cell r="HN6" t="str">
            <v>設計額</v>
          </cell>
          <cell r="HO6" t="str">
            <v>請負額</v>
          </cell>
          <cell r="HP6" t="str">
            <v>検査員</v>
          </cell>
          <cell r="HQ6" t="str">
            <v>検査年月日</v>
          </cell>
          <cell r="HR6" t="str">
            <v>伝票番号</v>
          </cell>
          <cell r="HS6" t="str">
            <v>支払年月日</v>
          </cell>
          <cell r="HT6" t="str">
            <v>前払金</v>
          </cell>
          <cell r="HU6" t="str">
            <v>伝票番号</v>
          </cell>
          <cell r="HV6" t="str">
            <v>支払年月日</v>
          </cell>
          <cell r="HW6" t="str">
            <v>金額</v>
          </cell>
          <cell r="HX6" t="str">
            <v>伝票番号</v>
          </cell>
          <cell r="HY6" t="str">
            <v>支払年月日</v>
          </cell>
          <cell r="HZ6" t="str">
            <v>金額</v>
          </cell>
          <cell r="IA6" t="str">
            <v>伝票番号</v>
          </cell>
          <cell r="IB6" t="str">
            <v>支払年月日</v>
          </cell>
          <cell r="IC6" t="str">
            <v>精算金額</v>
          </cell>
          <cell r="ID6" t="str">
            <v>年月日</v>
          </cell>
        </row>
        <row r="7">
          <cell r="A7">
            <v>1</v>
          </cell>
          <cell r="B7" t="str">
            <v>単独</v>
          </cell>
          <cell r="C7">
            <v>5</v>
          </cell>
          <cell r="D7" t="str">
            <v>２款１項３目１大事業４中事業1小事業１細事業１５節１細節１細々節
２款１項３目１大事業２中事業１小事業１細事業１５節２歳節１細々節</v>
          </cell>
          <cell r="E7">
            <v>1</v>
          </cell>
          <cell r="F7" t="str">
            <v>起工第１号</v>
          </cell>
          <cell r="G7">
            <v>39204</v>
          </cell>
          <cell r="H7">
            <v>39203</v>
          </cell>
          <cell r="I7" t="str">
            <v>マンホール蓋調整（２）工事</v>
          </cell>
          <cell r="J7" t="str">
            <v>-</v>
          </cell>
          <cell r="K7" t="str">
            <v>比良松</v>
          </cell>
          <cell r="L7">
            <v>100</v>
          </cell>
          <cell r="M7">
            <v>39217</v>
          </cell>
          <cell r="N7" t="str">
            <v>下水道特別</v>
          </cell>
          <cell r="O7">
            <v>90000000</v>
          </cell>
          <cell r="P7">
            <v>10000000</v>
          </cell>
          <cell r="Q7">
            <v>6500000</v>
          </cell>
          <cell r="R7" t="str">
            <v>大籠三四郎</v>
          </cell>
          <cell r="S7">
            <v>1</v>
          </cell>
          <cell r="X7">
            <v>39203</v>
          </cell>
          <cell r="Y7" t="str">
            <v>随意契約</v>
          </cell>
          <cell r="Z7">
            <v>1</v>
          </cell>
          <cell r="AA7" t="str">
            <v>地方自治法施行令第167条の２第1項第1号</v>
          </cell>
          <cell r="AB7">
            <v>1</v>
          </cell>
          <cell r="AC7" t="str">
            <v>当該箇所の近くで公共桝の設置工事を施工している業者に受注させることにより、経費の削減作業の効率化を図ることができるため</v>
          </cell>
          <cell r="AD7">
            <v>1</v>
          </cell>
          <cell r="AE7" t="str">
            <v>㈲幡電設</v>
          </cell>
          <cell r="AF7">
            <v>3</v>
          </cell>
          <cell r="AG7" t="str">
            <v>㈱前田土木</v>
          </cell>
          <cell r="AJ7">
            <v>0.68200000000000005</v>
          </cell>
          <cell r="AK7">
            <v>6820000</v>
          </cell>
          <cell r="AL7">
            <v>6495238</v>
          </cell>
          <cell r="AN7" t="str">
            <v>土木</v>
          </cell>
          <cell r="AO7" t="str">
            <v>Ｃ・Ｄ</v>
          </cell>
          <cell r="AQ7" t="str">
            <v>もりやま</v>
          </cell>
          <cell r="AS7" t="str">
            <v>路線延長　L=783.6m
　  開削工法　昼間　ＶＵφ150　補助Ｌ＝556.8ｍ　単独Ｌ＝198.6ｍ
    　　　　　　　　　　　ＶＵφ200　補助L=28.2m
   １号マンホール設置工　１９箇所 (補助１４箇所　単独５箇所）
　 小型マンホール設置工　８箇所 (補助３箇所　単独５箇所）
　 小型レジンマンホール設置工　４箇所 (補助２箇所　単独２箇所）
　 公共汚水桝設置工　２０箇所 （補助１６箇所　単独４箇所）</v>
          </cell>
          <cell r="AT7">
            <v>39204</v>
          </cell>
          <cell r="AV7">
            <v>39576.416666666664</v>
          </cell>
          <cell r="AW7">
            <v>501</v>
          </cell>
          <cell r="AX7">
            <v>2</v>
          </cell>
          <cell r="BI7">
            <v>0</v>
          </cell>
          <cell r="BJ7">
            <v>0</v>
          </cell>
          <cell r="BK7">
            <v>0</v>
          </cell>
          <cell r="BL7">
            <v>0</v>
          </cell>
          <cell r="BM7">
            <v>0</v>
          </cell>
          <cell r="BS7">
            <v>0</v>
          </cell>
          <cell r="BT7">
            <v>0</v>
          </cell>
          <cell r="BU7">
            <v>0</v>
          </cell>
          <cell r="BV7">
            <v>0</v>
          </cell>
          <cell r="BW7">
            <v>0</v>
          </cell>
          <cell r="CC7">
            <v>0</v>
          </cell>
          <cell r="CD7">
            <v>0</v>
          </cell>
          <cell r="CE7">
            <v>0</v>
          </cell>
          <cell r="CF7">
            <v>0</v>
          </cell>
          <cell r="CG7">
            <v>0</v>
          </cell>
          <cell r="CM7">
            <v>0</v>
          </cell>
          <cell r="CN7">
            <v>0</v>
          </cell>
          <cell r="CO7">
            <v>0</v>
          </cell>
          <cell r="CP7">
            <v>0</v>
          </cell>
          <cell r="CQ7">
            <v>0</v>
          </cell>
          <cell r="CW7">
            <v>0</v>
          </cell>
          <cell r="CX7">
            <v>0</v>
          </cell>
          <cell r="CY7">
            <v>0</v>
          </cell>
          <cell r="CZ7">
            <v>0</v>
          </cell>
          <cell r="DA7">
            <v>0</v>
          </cell>
          <cell r="DG7">
            <v>0</v>
          </cell>
          <cell r="DH7">
            <v>0</v>
          </cell>
          <cell r="DI7">
            <v>0</v>
          </cell>
          <cell r="DJ7">
            <v>0</v>
          </cell>
          <cell r="DK7">
            <v>0</v>
          </cell>
          <cell r="DQ7">
            <v>0</v>
          </cell>
          <cell r="DR7">
            <v>0</v>
          </cell>
          <cell r="DS7">
            <v>0</v>
          </cell>
          <cell r="DT7">
            <v>0</v>
          </cell>
          <cell r="DU7">
            <v>0</v>
          </cell>
          <cell r="EA7">
            <v>0</v>
          </cell>
          <cell r="EB7">
            <v>0</v>
          </cell>
          <cell r="EC7">
            <v>0</v>
          </cell>
          <cell r="ED7">
            <v>0</v>
          </cell>
          <cell r="EE7">
            <v>0</v>
          </cell>
          <cell r="EK7">
            <v>0</v>
          </cell>
          <cell r="EL7">
            <v>0</v>
          </cell>
          <cell r="EM7">
            <v>0</v>
          </cell>
          <cell r="EN7">
            <v>0</v>
          </cell>
          <cell r="EO7">
            <v>0</v>
          </cell>
          <cell r="EU7">
            <v>0</v>
          </cell>
          <cell r="EV7">
            <v>0</v>
          </cell>
          <cell r="EW7">
            <v>0</v>
          </cell>
          <cell r="EX7">
            <v>0</v>
          </cell>
          <cell r="EY7">
            <v>0</v>
          </cell>
          <cell r="FE7">
            <v>0</v>
          </cell>
          <cell r="FF7">
            <v>0</v>
          </cell>
          <cell r="FG7">
            <v>0</v>
          </cell>
          <cell r="FH7">
            <v>0</v>
          </cell>
          <cell r="FI7">
            <v>0</v>
          </cell>
          <cell r="FN7" t="str">
            <v>地方自治法施行令第167条の２第1項第1号</v>
          </cell>
          <cell r="FO7">
            <v>193000</v>
          </cell>
          <cell r="FP7">
            <v>202650</v>
          </cell>
          <cell r="FQ7">
            <v>10000000</v>
          </cell>
          <cell r="FR7">
            <v>9523810</v>
          </cell>
          <cell r="FU7">
            <v>39211</v>
          </cell>
          <cell r="FV7">
            <v>39216</v>
          </cell>
          <cell r="FW7">
            <v>39217</v>
          </cell>
          <cell r="FX7" t="str">
            <v>免除</v>
          </cell>
          <cell r="FZ7">
            <v>32</v>
          </cell>
          <cell r="GA7" t="str">
            <v>福岡市中央区鳥飼１－１－１９</v>
          </cell>
          <cell r="GB7" t="str">
            <v>㈱</v>
          </cell>
          <cell r="GC7" t="str">
            <v xml:space="preserve">古賀組 </v>
          </cell>
          <cell r="GD7" t="str">
            <v>代表取締役</v>
          </cell>
          <cell r="GE7" t="str">
            <v>古賀文子</v>
          </cell>
          <cell r="GI7">
            <v>39216</v>
          </cell>
          <cell r="HB7">
            <v>39217</v>
          </cell>
          <cell r="HC7">
            <v>39227</v>
          </cell>
          <cell r="HD7">
            <v>39227</v>
          </cell>
          <cell r="HE7">
            <v>39227</v>
          </cell>
          <cell r="HF7">
            <v>39227</v>
          </cell>
          <cell r="HK7" t="str">
            <v>宮崎秀隆</v>
          </cell>
          <cell r="HL7" t="str">
            <v>下水道課長補佐　大場　輝和</v>
          </cell>
          <cell r="HM7" t="str">
            <v>ｊ８－１０－１－１１－１</v>
          </cell>
          <cell r="IG7">
            <v>0</v>
          </cell>
        </row>
        <row r="8">
          <cell r="A8">
            <v>2</v>
          </cell>
          <cell r="B8" t="str">
            <v>単独</v>
          </cell>
          <cell r="C8">
            <v>5</v>
          </cell>
          <cell r="D8" t="str">
            <v>２款１項３目１大事業４中事業1小事業１細事業１５節１細節１細々節
２款１項３目１大事業２中事業１小事業１細事業１５節２歳節１細々節</v>
          </cell>
          <cell r="E8">
            <v>2</v>
          </cell>
          <cell r="F8" t="str">
            <v>起工第２号</v>
          </cell>
          <cell r="G8">
            <v>39240</v>
          </cell>
          <cell r="H8">
            <v>39241</v>
          </cell>
          <cell r="I8" t="str">
            <v>朝倉処理区多々連（５）下水道工事</v>
          </cell>
          <cell r="K8" t="str">
            <v>比良松</v>
          </cell>
          <cell r="M8">
            <v>39325</v>
          </cell>
          <cell r="N8" t="str">
            <v>下水道特別</v>
          </cell>
          <cell r="O8">
            <v>8000000</v>
          </cell>
          <cell r="P8">
            <v>12691150</v>
          </cell>
          <cell r="Q8">
            <v>4000000</v>
          </cell>
          <cell r="R8" t="str">
            <v>西 田  茂</v>
          </cell>
          <cell r="S8">
            <v>1</v>
          </cell>
          <cell r="W8">
            <v>39253</v>
          </cell>
          <cell r="X8">
            <v>39254</v>
          </cell>
          <cell r="Y8" t="str">
            <v>指名競争入札</v>
          </cell>
          <cell r="AA8">
            <v>0</v>
          </cell>
          <cell r="AE8">
            <v>0</v>
          </cell>
          <cell r="AF8">
            <v>0</v>
          </cell>
          <cell r="AH8">
            <v>0</v>
          </cell>
          <cell r="AJ8">
            <v>0.65</v>
          </cell>
          <cell r="AK8">
            <v>8249247</v>
          </cell>
          <cell r="AL8">
            <v>7856425</v>
          </cell>
          <cell r="AQ8" t="str">
            <v>もりやま</v>
          </cell>
          <cell r="AS8" t="str">
            <v>路線延長　L=45.0m
　  小型マンホール設置工　1箇所
　  公共汚水桝設置工　1箇所
　  付帯工　1式</v>
          </cell>
          <cell r="AT8">
            <v>39260</v>
          </cell>
          <cell r="AV8">
            <v>39266.625</v>
          </cell>
          <cell r="AW8" t="str">
            <v>別館第２</v>
          </cell>
          <cell r="AX8">
            <v>5</v>
          </cell>
          <cell r="BH8">
            <v>183</v>
          </cell>
          <cell r="BI8" t="str">
            <v>朝倉市杷木久喜宮１５９３－１</v>
          </cell>
          <cell r="BJ8" t="str">
            <v>㈲</v>
          </cell>
          <cell r="BK8" t="str">
            <v>小野組</v>
          </cell>
          <cell r="BL8" t="str">
            <v>代表取締役</v>
          </cell>
          <cell r="BM8" t="str">
            <v>小野成一</v>
          </cell>
          <cell r="BN8">
            <v>2420</v>
          </cell>
          <cell r="BR8">
            <v>171</v>
          </cell>
          <cell r="BS8" t="str">
            <v>朝倉市杷木久喜宮１６３９－１</v>
          </cell>
          <cell r="BT8">
            <v>0</v>
          </cell>
          <cell r="BU8" t="str">
            <v>東雲建設㈱</v>
          </cell>
          <cell r="BV8" t="str">
            <v>代表取締役</v>
          </cell>
          <cell r="BW8" t="str">
            <v>浅原耕朗</v>
          </cell>
          <cell r="BX8">
            <v>2420</v>
          </cell>
          <cell r="CB8">
            <v>184</v>
          </cell>
          <cell r="CC8" t="str">
            <v>朝倉市杷木志波５９３５-４</v>
          </cell>
          <cell r="CD8" t="str">
            <v>㈲</v>
          </cell>
          <cell r="CE8" t="str">
            <v>梶原工建</v>
          </cell>
          <cell r="CF8" t="str">
            <v>代表取締役</v>
          </cell>
          <cell r="CG8" t="str">
            <v>梶原俊宏</v>
          </cell>
          <cell r="CH8">
            <v>2440</v>
          </cell>
          <cell r="CL8">
            <v>164</v>
          </cell>
          <cell r="CM8" t="str">
            <v>朝倉市須川１７４３</v>
          </cell>
          <cell r="CN8" t="str">
            <v>㈲</v>
          </cell>
          <cell r="CO8" t="str">
            <v>星野組</v>
          </cell>
          <cell r="CP8" t="str">
            <v>代表取締役</v>
          </cell>
          <cell r="CQ8" t="str">
            <v>星野勝信</v>
          </cell>
          <cell r="CR8">
            <v>2380</v>
          </cell>
          <cell r="CV8">
            <v>96</v>
          </cell>
          <cell r="CW8" t="str">
            <v>朝倉市長田２９３</v>
          </cell>
          <cell r="CX8" t="str">
            <v>㈱</v>
          </cell>
          <cell r="CY8" t="str">
            <v>平野建設</v>
          </cell>
          <cell r="CZ8" t="str">
            <v>代表取締役</v>
          </cell>
          <cell r="DA8" t="str">
            <v>平野勝元</v>
          </cell>
          <cell r="DB8">
            <v>2415</v>
          </cell>
          <cell r="DF8">
            <v>46</v>
          </cell>
          <cell r="DG8" t="str">
            <v>朝倉市柿原１１６２</v>
          </cell>
          <cell r="DH8" t="str">
            <v>㈲</v>
          </cell>
          <cell r="DI8" t="str">
            <v>中野建設</v>
          </cell>
          <cell r="DJ8" t="str">
            <v>代表取締役</v>
          </cell>
          <cell r="DK8" t="str">
            <v>中野建治</v>
          </cell>
          <cell r="DL8">
            <v>2400</v>
          </cell>
          <cell r="DP8">
            <v>173</v>
          </cell>
          <cell r="DQ8" t="str">
            <v>朝倉市杷木松末９２５</v>
          </cell>
          <cell r="DR8">
            <v>0</v>
          </cell>
          <cell r="DS8" t="str">
            <v>井手組</v>
          </cell>
          <cell r="DT8" t="str">
            <v>代表者</v>
          </cell>
          <cell r="DU8" t="str">
            <v>井手清美</v>
          </cell>
          <cell r="DV8">
            <v>2410</v>
          </cell>
          <cell r="DZ8">
            <v>74</v>
          </cell>
          <cell r="EA8" t="str">
            <v>朝倉市屋永３４７８－２</v>
          </cell>
          <cell r="EB8" t="str">
            <v>㈲</v>
          </cell>
          <cell r="EC8" t="str">
            <v>秋吉組</v>
          </cell>
          <cell r="ED8" t="str">
            <v>代表取締役</v>
          </cell>
          <cell r="EE8" t="str">
            <v>田子森  晋二</v>
          </cell>
          <cell r="EF8">
            <v>2415</v>
          </cell>
          <cell r="EJ8">
            <v>78</v>
          </cell>
          <cell r="EK8" t="str">
            <v>朝倉市千代丸２２１－１</v>
          </cell>
          <cell r="EL8" t="str">
            <v>㈲</v>
          </cell>
          <cell r="EM8" t="str">
            <v>一伸工業</v>
          </cell>
          <cell r="EN8" t="str">
            <v>代表取締役</v>
          </cell>
          <cell r="EO8" t="str">
            <v>下村雅伸</v>
          </cell>
          <cell r="EP8">
            <v>2410</v>
          </cell>
          <cell r="ET8">
            <v>23</v>
          </cell>
          <cell r="EU8" t="str">
            <v>朝倉市馬田３６６－１</v>
          </cell>
          <cell r="EV8">
            <v>0</v>
          </cell>
          <cell r="EW8" t="str">
            <v>江藤建設㈱
甘木営業所</v>
          </cell>
          <cell r="EX8" t="str">
            <v>所長</v>
          </cell>
          <cell r="EY8" t="str">
            <v>原　清　</v>
          </cell>
          <cell r="EZ8">
            <v>2440</v>
          </cell>
          <cell r="FD8">
            <v>63</v>
          </cell>
          <cell r="FE8" t="str">
            <v>朝倉郡筑前町篠隈１１６-２</v>
          </cell>
          <cell r="FF8">
            <v>0</v>
          </cell>
          <cell r="FG8" t="str">
            <v>昭栄建設㈱
甘木営業所</v>
          </cell>
          <cell r="FH8" t="str">
            <v>代表取締役</v>
          </cell>
          <cell r="FI8" t="str">
            <v>平田　眞壽夫</v>
          </cell>
          <cell r="FJ8">
            <v>2410</v>
          </cell>
          <cell r="FO8">
            <v>2380000</v>
          </cell>
          <cell r="FP8">
            <v>2499000</v>
          </cell>
          <cell r="FQ8">
            <v>12691150</v>
          </cell>
          <cell r="FR8">
            <v>12086810</v>
          </cell>
          <cell r="FU8">
            <v>39268</v>
          </cell>
          <cell r="FV8">
            <v>39269</v>
          </cell>
          <cell r="FW8">
            <v>39325</v>
          </cell>
          <cell r="FX8" t="str">
            <v>免除</v>
          </cell>
          <cell r="FZ8">
            <v>164</v>
          </cell>
          <cell r="GA8" t="str">
            <v>朝倉市須川１７４３</v>
          </cell>
          <cell r="GB8" t="str">
            <v>㈲</v>
          </cell>
          <cell r="GC8" t="str">
            <v>星野組</v>
          </cell>
          <cell r="GD8" t="str">
            <v>代表取締役</v>
          </cell>
          <cell r="GE8" t="str">
            <v>星野勝信</v>
          </cell>
          <cell r="GI8">
            <v>39269</v>
          </cell>
          <cell r="GJ8">
            <v>39314</v>
          </cell>
          <cell r="GK8">
            <v>39314</v>
          </cell>
          <cell r="GL8">
            <v>2691150</v>
          </cell>
          <cell r="GM8">
            <v>2499000</v>
          </cell>
          <cell r="GN8" t="str">
            <v>設計変更</v>
          </cell>
          <cell r="GO8" t="str">
            <v>朝倉処理区多々連（５）下水道工事</v>
          </cell>
          <cell r="GP8" t="str">
            <v>比良松</v>
          </cell>
          <cell r="GR8" t="str">
            <v>水替工計上、計量鋼矢板を簡易土留工に変更</v>
          </cell>
          <cell r="HB8">
            <v>39325</v>
          </cell>
          <cell r="HC8">
            <v>39337</v>
          </cell>
          <cell r="HK8" t="str">
            <v>光井　隆</v>
          </cell>
          <cell r="HL8" t="str">
            <v>下水道課長補佐　大場　輝和</v>
          </cell>
          <cell r="HM8" t="str">
            <v>ｊ８－１０－１－１１－２</v>
          </cell>
          <cell r="IF8">
            <v>1667900</v>
          </cell>
          <cell r="IG8">
            <v>1588477</v>
          </cell>
        </row>
        <row r="9">
          <cell r="A9">
            <v>3</v>
          </cell>
          <cell r="B9" t="str">
            <v>交付金・単独</v>
          </cell>
          <cell r="D9">
            <v>0</v>
          </cell>
          <cell r="F9" t="str">
            <v>起工第３号</v>
          </cell>
          <cell r="G9">
            <v>39275</v>
          </cell>
          <cell r="H9">
            <v>39276</v>
          </cell>
          <cell r="I9" t="str">
            <v>秋月処理区（１０）下水道工事</v>
          </cell>
          <cell r="K9" t="str">
            <v>上秋月</v>
          </cell>
          <cell r="M9">
            <v>39503</v>
          </cell>
          <cell r="N9" t="str">
            <v>下水道特別</v>
          </cell>
          <cell r="O9">
            <v>127986000</v>
          </cell>
          <cell r="P9">
            <v>46369050</v>
          </cell>
          <cell r="Q9">
            <v>40000000</v>
          </cell>
          <cell r="R9" t="str">
            <v>藤井剛広</v>
          </cell>
          <cell r="S9">
            <v>0.5</v>
          </cell>
          <cell r="T9">
            <v>0.5</v>
          </cell>
          <cell r="W9">
            <v>39281</v>
          </cell>
          <cell r="X9">
            <v>39281</v>
          </cell>
          <cell r="Y9" t="str">
            <v>指名競争入札</v>
          </cell>
          <cell r="AA9">
            <v>0</v>
          </cell>
          <cell r="AF9">
            <v>0</v>
          </cell>
          <cell r="AH9">
            <v>0</v>
          </cell>
          <cell r="AJ9">
            <v>0.85</v>
          </cell>
          <cell r="AK9">
            <v>39413692</v>
          </cell>
          <cell r="AL9">
            <v>37536849</v>
          </cell>
          <cell r="AP9">
            <v>0.5</v>
          </cell>
          <cell r="AQ9" t="str">
            <v>もりやま</v>
          </cell>
          <cell r="AT9">
            <v>39295</v>
          </cell>
          <cell r="AV9">
            <v>39304.4375</v>
          </cell>
          <cell r="AW9">
            <v>301</v>
          </cell>
          <cell r="AX9">
            <v>147</v>
          </cell>
          <cell r="BH9">
            <v>93</v>
          </cell>
          <cell r="BI9" t="str">
            <v>朝倉市秋月８９５</v>
          </cell>
          <cell r="BJ9" t="str">
            <v>㈱</v>
          </cell>
          <cell r="BK9" t="str">
            <v>泉組</v>
          </cell>
          <cell r="BL9" t="str">
            <v>代表取締役</v>
          </cell>
          <cell r="BM9" t="str">
            <v>泉　吉長</v>
          </cell>
          <cell r="BN9">
            <v>41200</v>
          </cell>
          <cell r="BR9">
            <v>19</v>
          </cell>
          <cell r="BS9" t="str">
            <v>朝倉市相窪５７５－１</v>
          </cell>
          <cell r="BT9" t="str">
            <v>㈱</v>
          </cell>
          <cell r="BU9" t="str">
            <v>大内田組</v>
          </cell>
          <cell r="BV9" t="str">
            <v>代表取締役</v>
          </cell>
          <cell r="BW9" t="str">
            <v>大内田　　功</v>
          </cell>
          <cell r="BX9">
            <v>41770</v>
          </cell>
          <cell r="CB9">
            <v>167</v>
          </cell>
          <cell r="CC9" t="str">
            <v>朝倉市長渕６１８</v>
          </cell>
          <cell r="CD9">
            <v>0</v>
          </cell>
          <cell r="CE9" t="str">
            <v>森部建設㈱</v>
          </cell>
          <cell r="CF9" t="str">
            <v>代表取締役</v>
          </cell>
          <cell r="CG9" t="str">
            <v>森部晶伸</v>
          </cell>
          <cell r="CH9">
            <v>41870</v>
          </cell>
          <cell r="CL9">
            <v>32</v>
          </cell>
          <cell r="CM9" t="str">
            <v>福岡市中央区鳥飼１－１－１９</v>
          </cell>
          <cell r="CN9" t="str">
            <v>㈱</v>
          </cell>
          <cell r="CO9" t="str">
            <v xml:space="preserve">古賀組 </v>
          </cell>
          <cell r="CP9" t="str">
            <v>代表取締役</v>
          </cell>
          <cell r="CQ9" t="str">
            <v>古賀文子</v>
          </cell>
          <cell r="CR9">
            <v>41840</v>
          </cell>
          <cell r="CV9">
            <v>155</v>
          </cell>
          <cell r="CW9" t="str">
            <v>朝倉市上寺６４４</v>
          </cell>
          <cell r="CX9" t="str">
            <v>㈱</v>
          </cell>
          <cell r="CY9" t="str">
            <v>筑水建設</v>
          </cell>
          <cell r="CZ9" t="str">
            <v>代表取締役</v>
          </cell>
          <cell r="DA9" t="str">
            <v>石田雅己</v>
          </cell>
          <cell r="DB9">
            <v>41600</v>
          </cell>
          <cell r="DF9">
            <v>86</v>
          </cell>
          <cell r="DG9" t="str">
            <v>朝倉市牛木５７９ー１</v>
          </cell>
          <cell r="DH9">
            <v>0</v>
          </cell>
          <cell r="DI9" t="str">
            <v>武藤建設㈱</v>
          </cell>
          <cell r="DJ9" t="str">
            <v>代表取締役</v>
          </cell>
          <cell r="DK9" t="str">
            <v>古賀一夫</v>
          </cell>
          <cell r="DL9">
            <v>41650</v>
          </cell>
          <cell r="DQ9">
            <v>0</v>
          </cell>
          <cell r="DR9">
            <v>0</v>
          </cell>
          <cell r="DS9">
            <v>0</v>
          </cell>
          <cell r="DT9">
            <v>0</v>
          </cell>
          <cell r="DU9">
            <v>0</v>
          </cell>
          <cell r="EA9">
            <v>0</v>
          </cell>
          <cell r="EB9">
            <v>0</v>
          </cell>
          <cell r="EC9">
            <v>0</v>
          </cell>
          <cell r="ED9">
            <v>0</v>
          </cell>
          <cell r="EE9">
            <v>0</v>
          </cell>
          <cell r="EK9">
            <v>0</v>
          </cell>
          <cell r="EL9">
            <v>0</v>
          </cell>
          <cell r="EM9">
            <v>0</v>
          </cell>
          <cell r="EN9">
            <v>0</v>
          </cell>
          <cell r="EO9">
            <v>0</v>
          </cell>
          <cell r="EU9">
            <v>0</v>
          </cell>
          <cell r="EV9">
            <v>0</v>
          </cell>
          <cell r="EW9">
            <v>0</v>
          </cell>
          <cell r="EX9">
            <v>0</v>
          </cell>
          <cell r="EY9">
            <v>0</v>
          </cell>
          <cell r="FE9">
            <v>0</v>
          </cell>
          <cell r="FF9">
            <v>0</v>
          </cell>
          <cell r="FG9">
            <v>0</v>
          </cell>
          <cell r="FH9">
            <v>0</v>
          </cell>
          <cell r="FI9">
            <v>0</v>
          </cell>
          <cell r="FO9">
            <v>41200000</v>
          </cell>
          <cell r="FP9">
            <v>43260000</v>
          </cell>
          <cell r="FQ9">
            <v>46369050</v>
          </cell>
          <cell r="FR9">
            <v>44161000</v>
          </cell>
          <cell r="FU9">
            <v>39304</v>
          </cell>
          <cell r="FV9">
            <v>39304</v>
          </cell>
          <cell r="FW9">
            <v>39503</v>
          </cell>
          <cell r="FX9" t="str">
            <v>免除</v>
          </cell>
          <cell r="FZ9">
            <v>93</v>
          </cell>
          <cell r="GA9" t="str">
            <v>朝倉市秋月８９５</v>
          </cell>
          <cell r="GB9" t="str">
            <v>㈱</v>
          </cell>
          <cell r="GC9" t="str">
            <v>泉組</v>
          </cell>
          <cell r="GD9" t="str">
            <v>代表取締役</v>
          </cell>
          <cell r="GE9" t="str">
            <v>泉　吉長</v>
          </cell>
          <cell r="GI9">
            <v>39304</v>
          </cell>
          <cell r="HL9" t="str">
            <v>下水道課長　井上　重親</v>
          </cell>
          <cell r="HM9" t="str">
            <v>ｊ８－１０－１－１１－３</v>
          </cell>
          <cell r="IF9">
            <v>28848950</v>
          </cell>
          <cell r="IG9">
            <v>27475191</v>
          </cell>
        </row>
        <row r="10">
          <cell r="A10">
            <v>4</v>
          </cell>
          <cell r="B10" t="str">
            <v>交付金・単独</v>
          </cell>
          <cell r="D10">
            <v>0</v>
          </cell>
          <cell r="F10" t="str">
            <v>起工第4号</v>
          </cell>
          <cell r="G10">
            <v>39328</v>
          </cell>
          <cell r="H10">
            <v>39329</v>
          </cell>
          <cell r="I10" t="str">
            <v>秋月処理区（９）下水道工事</v>
          </cell>
          <cell r="K10" t="str">
            <v>秋月・
長谷山</v>
          </cell>
          <cell r="M10">
            <v>39532</v>
          </cell>
          <cell r="N10" t="str">
            <v>下水道特別</v>
          </cell>
          <cell r="O10">
            <v>64449000</v>
          </cell>
          <cell r="P10">
            <v>58591050</v>
          </cell>
          <cell r="R10" t="str">
            <v>西 田  茂</v>
          </cell>
          <cell r="S10">
            <v>0.5</v>
          </cell>
          <cell r="T10">
            <v>0.5</v>
          </cell>
          <cell r="W10">
            <v>39330</v>
          </cell>
          <cell r="X10">
            <v>39330</v>
          </cell>
          <cell r="Y10" t="str">
            <v>指名競争入札</v>
          </cell>
          <cell r="AA10">
            <v>0</v>
          </cell>
          <cell r="AF10">
            <v>0</v>
          </cell>
          <cell r="AH10">
            <v>0</v>
          </cell>
          <cell r="AJ10">
            <v>0.65</v>
          </cell>
          <cell r="AK10">
            <v>38084182</v>
          </cell>
          <cell r="AL10">
            <v>36270649</v>
          </cell>
          <cell r="AP10">
            <v>0.5</v>
          </cell>
          <cell r="AQ10" t="str">
            <v>もりやま</v>
          </cell>
          <cell r="AS10" t="str">
            <v>路線延長　L=984.2m
　  開削工法　　ＶＵφ150　補助569.1ｍ　単独344.0ｍ
    　　　　　　　　DCIPφ100　補助71.1m
   １号マンホール設置工　17箇所  補助１3箇所　単独4箇所
　 小型マンホール設置工 16箇所  補助6箇所　単独10箇所
　 公共汚水桝設置工　59箇所  補助38箇所　単独21箇所</v>
          </cell>
          <cell r="AT10">
            <v>39339</v>
          </cell>
          <cell r="AV10">
            <v>39350.604166666664</v>
          </cell>
          <cell r="AW10" t="str">
            <v>501 502</v>
          </cell>
          <cell r="AX10">
            <v>99</v>
          </cell>
          <cell r="BH10">
            <v>93</v>
          </cell>
          <cell r="BI10" t="str">
            <v>朝倉市秋月８９５</v>
          </cell>
          <cell r="BJ10" t="str">
            <v>㈱</v>
          </cell>
          <cell r="BK10" t="str">
            <v>泉組</v>
          </cell>
          <cell r="BL10" t="str">
            <v>代表取締役</v>
          </cell>
          <cell r="BM10" t="str">
            <v>泉　吉長</v>
          </cell>
          <cell r="BN10">
            <v>51200</v>
          </cell>
          <cell r="BR10">
            <v>19</v>
          </cell>
          <cell r="BS10" t="str">
            <v>朝倉市相窪５７５－１</v>
          </cell>
          <cell r="BT10" t="str">
            <v>㈱</v>
          </cell>
          <cell r="BU10" t="str">
            <v>大内田組</v>
          </cell>
          <cell r="BV10" t="str">
            <v>代表取締役</v>
          </cell>
          <cell r="BW10" t="str">
            <v>大内田　　功</v>
          </cell>
          <cell r="BX10">
            <v>52300</v>
          </cell>
          <cell r="CB10">
            <v>144</v>
          </cell>
          <cell r="CC10" t="str">
            <v>朝倉市入地２４８３</v>
          </cell>
          <cell r="CD10" t="str">
            <v>㈱</v>
          </cell>
          <cell r="CE10" t="str">
            <v>石松組</v>
          </cell>
          <cell r="CF10" t="str">
            <v>代表取締役</v>
          </cell>
          <cell r="CG10" t="str">
            <v>石松弘康</v>
          </cell>
          <cell r="CH10">
            <v>52320</v>
          </cell>
          <cell r="CL10">
            <v>32</v>
          </cell>
          <cell r="CM10" t="str">
            <v>福岡市中央区鳥飼１－１－１９</v>
          </cell>
          <cell r="CN10" t="str">
            <v>㈱</v>
          </cell>
          <cell r="CO10" t="str">
            <v xml:space="preserve">古賀組 </v>
          </cell>
          <cell r="CP10" t="str">
            <v>代表取締役</v>
          </cell>
          <cell r="CQ10" t="str">
            <v>古賀文子</v>
          </cell>
          <cell r="CR10">
            <v>52800</v>
          </cell>
          <cell r="CV10">
            <v>85</v>
          </cell>
          <cell r="CW10" t="str">
            <v>朝倉市佐田４２５８</v>
          </cell>
          <cell r="CX10" t="str">
            <v>㈱</v>
          </cell>
          <cell r="CY10" t="str">
            <v>渕上建設</v>
          </cell>
          <cell r="CZ10" t="str">
            <v>代表取締役</v>
          </cell>
          <cell r="DA10" t="str">
            <v>渕上正裕</v>
          </cell>
          <cell r="DB10">
            <v>53000</v>
          </cell>
          <cell r="DF10">
            <v>86</v>
          </cell>
          <cell r="DG10" t="str">
            <v>朝倉市牛木５７９ー１</v>
          </cell>
          <cell r="DH10">
            <v>0</v>
          </cell>
          <cell r="DI10" t="str">
            <v>武藤建設㈱</v>
          </cell>
          <cell r="DJ10" t="str">
            <v>代表取締役</v>
          </cell>
          <cell r="DK10" t="str">
            <v>古賀一夫</v>
          </cell>
          <cell r="DL10">
            <v>52300</v>
          </cell>
          <cell r="DQ10">
            <v>0</v>
          </cell>
          <cell r="DR10">
            <v>0</v>
          </cell>
          <cell r="DS10">
            <v>0</v>
          </cell>
          <cell r="DT10">
            <v>0</v>
          </cell>
          <cell r="DU10">
            <v>0</v>
          </cell>
          <cell r="EA10">
            <v>0</v>
          </cell>
          <cell r="EB10">
            <v>0</v>
          </cell>
          <cell r="EC10">
            <v>0</v>
          </cell>
          <cell r="ED10">
            <v>0</v>
          </cell>
          <cell r="EE10">
            <v>0</v>
          </cell>
          <cell r="EK10">
            <v>0</v>
          </cell>
          <cell r="EL10">
            <v>0</v>
          </cell>
          <cell r="EM10">
            <v>0</v>
          </cell>
          <cell r="EN10">
            <v>0</v>
          </cell>
          <cell r="EO10">
            <v>0</v>
          </cell>
          <cell r="EU10">
            <v>0</v>
          </cell>
          <cell r="EV10">
            <v>0</v>
          </cell>
          <cell r="EW10">
            <v>0</v>
          </cell>
          <cell r="EX10">
            <v>0</v>
          </cell>
          <cell r="EY10">
            <v>0</v>
          </cell>
          <cell r="FE10">
            <v>0</v>
          </cell>
          <cell r="FF10">
            <v>0</v>
          </cell>
          <cell r="FG10">
            <v>0</v>
          </cell>
          <cell r="FH10">
            <v>0</v>
          </cell>
          <cell r="FI10">
            <v>0</v>
          </cell>
          <cell r="FO10">
            <v>51200000</v>
          </cell>
          <cell r="FP10">
            <v>53760000</v>
          </cell>
          <cell r="FQ10">
            <v>58591050</v>
          </cell>
          <cell r="FR10">
            <v>55801000</v>
          </cell>
          <cell r="FU10">
            <v>39351</v>
          </cell>
          <cell r="FV10">
            <v>39352</v>
          </cell>
          <cell r="FW10">
            <v>39532</v>
          </cell>
          <cell r="FX10" t="str">
            <v>免除</v>
          </cell>
          <cell r="FZ10">
            <v>93</v>
          </cell>
          <cell r="GA10" t="str">
            <v>朝倉市秋月８９５</v>
          </cell>
          <cell r="GB10" t="str">
            <v>㈱</v>
          </cell>
          <cell r="GC10" t="str">
            <v>泉組</v>
          </cell>
          <cell r="GD10" t="str">
            <v>代表取締役</v>
          </cell>
          <cell r="GE10" t="str">
            <v>泉　吉長</v>
          </cell>
          <cell r="GI10">
            <v>39352</v>
          </cell>
          <cell r="IF10">
            <v>36437050</v>
          </cell>
          <cell r="IG10">
            <v>34701953</v>
          </cell>
        </row>
        <row r="11">
          <cell r="A11">
            <v>5</v>
          </cell>
          <cell r="B11" t="str">
            <v>交付金</v>
          </cell>
          <cell r="D11">
            <v>0</v>
          </cell>
          <cell r="F11" t="str">
            <v>起工第5号</v>
          </cell>
          <cell r="G11">
            <v>39356</v>
          </cell>
          <cell r="H11">
            <v>39357</v>
          </cell>
          <cell r="I11" t="str">
            <v>秋月処理区（12）放流渠工事</v>
          </cell>
          <cell r="K11" t="str">
            <v>長谷山
・千手</v>
          </cell>
          <cell r="M11">
            <v>39532</v>
          </cell>
          <cell r="N11" t="str">
            <v>下水道特別</v>
          </cell>
          <cell r="O11">
            <v>50000000</v>
          </cell>
          <cell r="P11">
            <v>23171400</v>
          </cell>
          <cell r="R11" t="str">
            <v>藤井剛広</v>
          </cell>
          <cell r="T11">
            <v>0.5</v>
          </cell>
          <cell r="W11">
            <v>39358</v>
          </cell>
          <cell r="X11">
            <v>39358</v>
          </cell>
          <cell r="Y11" t="str">
            <v>指名競争入札</v>
          </cell>
          <cell r="AA11">
            <v>0</v>
          </cell>
          <cell r="AF11">
            <v>0</v>
          </cell>
          <cell r="AH11">
            <v>0</v>
          </cell>
          <cell r="AJ11">
            <v>0.65</v>
          </cell>
          <cell r="AK11">
            <v>15061410</v>
          </cell>
          <cell r="AL11">
            <v>14344200</v>
          </cell>
          <cell r="AP11">
            <v>0.5</v>
          </cell>
          <cell r="AQ11" t="str">
            <v>もりやま</v>
          </cell>
          <cell r="AS11" t="str">
            <v>路線延長　L=525.3m
　  昼間施工
　　　開削工法　　ＶＰφ250mm　L=393.9m
    　　　　　　　　  ＶＰφ200mm　L=60.8m
      橋梁添架　　外装ポリエチレン管φ200mm  L=70.6m</v>
          </cell>
          <cell r="AT11">
            <v>39370</v>
          </cell>
          <cell r="AV11">
            <v>39380.5625</v>
          </cell>
          <cell r="AW11" t="str">
            <v>501 502</v>
          </cell>
          <cell r="AX11">
            <v>42</v>
          </cell>
          <cell r="BH11">
            <v>11</v>
          </cell>
          <cell r="BI11" t="str">
            <v>朝倉市秋月１３３６－１</v>
          </cell>
          <cell r="BJ11" t="str">
            <v>㈱</v>
          </cell>
          <cell r="BK11" t="str">
            <v>アースエンジニアリング</v>
          </cell>
          <cell r="BL11" t="str">
            <v>代表取締役</v>
          </cell>
          <cell r="BM11" t="str">
            <v>早瀬信孝</v>
          </cell>
          <cell r="BN11">
            <v>20650</v>
          </cell>
          <cell r="BR11">
            <v>187</v>
          </cell>
          <cell r="BS11" t="str">
            <v>朝倉市杷木志波４６８６－１</v>
          </cell>
          <cell r="BT11" t="str">
            <v>㈱</v>
          </cell>
          <cell r="BU11" t="str">
            <v>櫻木組</v>
          </cell>
          <cell r="BV11" t="str">
            <v>代表取締役</v>
          </cell>
          <cell r="BW11" t="str">
            <v>上村慎一</v>
          </cell>
          <cell r="BX11">
            <v>20900</v>
          </cell>
          <cell r="CB11">
            <v>164</v>
          </cell>
          <cell r="CC11" t="str">
            <v>朝倉市須川１７４３</v>
          </cell>
          <cell r="CD11" t="str">
            <v>㈲</v>
          </cell>
          <cell r="CE11" t="str">
            <v>星野組</v>
          </cell>
          <cell r="CF11" t="str">
            <v>代表取締役</v>
          </cell>
          <cell r="CG11" t="str">
            <v>星野勝信</v>
          </cell>
          <cell r="CH11">
            <v>20800</v>
          </cell>
          <cell r="CL11">
            <v>186</v>
          </cell>
          <cell r="CM11" t="str">
            <v>朝倉市杷木志波４１１</v>
          </cell>
          <cell r="CN11" t="str">
            <v>㈲</v>
          </cell>
          <cell r="CO11" t="str">
            <v>小林建設</v>
          </cell>
          <cell r="CP11" t="str">
            <v>代表取締役</v>
          </cell>
          <cell r="CQ11" t="str">
            <v>小林敏生</v>
          </cell>
          <cell r="CR11">
            <v>21000</v>
          </cell>
          <cell r="CV11">
            <v>43</v>
          </cell>
          <cell r="CW11" t="str">
            <v>朝倉市屋永４２８８－１</v>
          </cell>
          <cell r="CX11" t="str">
            <v>㈱</v>
          </cell>
          <cell r="CY11" t="str">
            <v>川口建設</v>
          </cell>
          <cell r="CZ11" t="str">
            <v>代表取締役</v>
          </cell>
          <cell r="DA11" t="str">
            <v>川口辰男</v>
          </cell>
          <cell r="DB11">
            <v>20700</v>
          </cell>
          <cell r="DF11">
            <v>202</v>
          </cell>
          <cell r="DG11" t="str">
            <v>朝倉市杷木若市２７８０－１</v>
          </cell>
          <cell r="DH11" t="str">
            <v>㈱</v>
          </cell>
          <cell r="DI11" t="str">
            <v>原田組</v>
          </cell>
          <cell r="DJ11" t="str">
            <v>代表取締役</v>
          </cell>
          <cell r="DK11" t="str">
            <v>原田　実千代</v>
          </cell>
          <cell r="DL11">
            <v>21080</v>
          </cell>
          <cell r="DP11">
            <v>38</v>
          </cell>
          <cell r="DQ11" t="str">
            <v>朝倉市板屋８０９－２</v>
          </cell>
          <cell r="DR11" t="str">
            <v>㈲</v>
          </cell>
          <cell r="DS11" t="str">
            <v>原田</v>
          </cell>
          <cell r="DT11" t="str">
            <v>代表取締役</v>
          </cell>
          <cell r="DU11" t="str">
            <v>原田満彦</v>
          </cell>
          <cell r="DV11">
            <v>20670</v>
          </cell>
          <cell r="DZ11">
            <v>122</v>
          </cell>
          <cell r="EA11" t="str">
            <v>朝倉市三奈木８０－１</v>
          </cell>
          <cell r="EB11" t="str">
            <v>㈲</v>
          </cell>
          <cell r="EC11" t="str">
            <v>風成</v>
          </cell>
          <cell r="ED11" t="str">
            <v>代表取締役</v>
          </cell>
          <cell r="EE11" t="str">
            <v>三原正人</v>
          </cell>
          <cell r="EF11">
            <v>20600</v>
          </cell>
          <cell r="EJ11">
            <v>185</v>
          </cell>
          <cell r="EK11" t="str">
            <v>朝倉市杷木星丸４０８－１</v>
          </cell>
          <cell r="EL11" t="str">
            <v>㈱</v>
          </cell>
          <cell r="EM11" t="str">
            <v>協和工業</v>
          </cell>
          <cell r="EN11" t="str">
            <v>代表取締役</v>
          </cell>
          <cell r="EO11" t="str">
            <v>山下正勝</v>
          </cell>
          <cell r="EP11">
            <v>17800</v>
          </cell>
          <cell r="ET11">
            <v>173</v>
          </cell>
          <cell r="EU11" t="str">
            <v>朝倉市杷木松末９２５</v>
          </cell>
          <cell r="EV11">
            <v>0</v>
          </cell>
          <cell r="EW11" t="str">
            <v>井手組</v>
          </cell>
          <cell r="EX11" t="str">
            <v>代表者</v>
          </cell>
          <cell r="EY11" t="str">
            <v>井手清美</v>
          </cell>
          <cell r="EZ11" t="str">
            <v>辞退</v>
          </cell>
          <cell r="FD11">
            <v>41</v>
          </cell>
          <cell r="FE11" t="str">
            <v>朝倉市小隈１９７－１</v>
          </cell>
          <cell r="FF11" t="str">
            <v>㈲</v>
          </cell>
          <cell r="FG11" t="str">
            <v>栄進建設</v>
          </cell>
          <cell r="FH11" t="str">
            <v>代表取締役</v>
          </cell>
          <cell r="FI11" t="str">
            <v>田原　亜希子</v>
          </cell>
          <cell r="FJ11">
            <v>19000</v>
          </cell>
          <cell r="FO11">
            <v>17800000</v>
          </cell>
          <cell r="FP11">
            <v>18690000</v>
          </cell>
          <cell r="FQ11">
            <v>23171400</v>
          </cell>
          <cell r="FR11">
            <v>22068000</v>
          </cell>
          <cell r="FU11">
            <v>39385</v>
          </cell>
          <cell r="FV11">
            <v>39386</v>
          </cell>
          <cell r="FW11">
            <v>39532</v>
          </cell>
          <cell r="FX11" t="str">
            <v>免除</v>
          </cell>
          <cell r="FZ11">
            <v>185</v>
          </cell>
          <cell r="GA11" t="str">
            <v>朝倉市杷木星丸４０８－１</v>
          </cell>
          <cell r="GB11" t="str">
            <v>㈱</v>
          </cell>
          <cell r="GC11" t="str">
            <v>協和工業</v>
          </cell>
          <cell r="GD11" t="str">
            <v>代表取締役</v>
          </cell>
          <cell r="GE11" t="str">
            <v>山下正勝</v>
          </cell>
          <cell r="GI11">
            <v>39386</v>
          </cell>
          <cell r="IF11">
            <v>14391000</v>
          </cell>
          <cell r="IG11">
            <v>13705715</v>
          </cell>
        </row>
        <row r="12">
          <cell r="A12">
            <v>6</v>
          </cell>
          <cell r="B12" t="str">
            <v>交付金</v>
          </cell>
          <cell r="D12">
            <v>0</v>
          </cell>
          <cell r="F12" t="str">
            <v>起工第6号</v>
          </cell>
          <cell r="G12">
            <v>39371</v>
          </cell>
          <cell r="H12">
            <v>39371</v>
          </cell>
          <cell r="I12" t="str">
            <v>秋月処理区（11）マンホールポンプ設置工事</v>
          </cell>
          <cell r="K12" t="str">
            <v>秋月</v>
          </cell>
          <cell r="M12">
            <v>39532</v>
          </cell>
          <cell r="N12" t="str">
            <v>下水道特別</v>
          </cell>
          <cell r="O12">
            <v>26828600</v>
          </cell>
          <cell r="P12">
            <v>17037300</v>
          </cell>
          <cell r="R12" t="str">
            <v>西 田  茂</v>
          </cell>
          <cell r="T12">
            <v>0.5</v>
          </cell>
          <cell r="W12">
            <v>39372</v>
          </cell>
          <cell r="X12">
            <v>39372</v>
          </cell>
          <cell r="Y12" t="str">
            <v>指名競争入札</v>
          </cell>
          <cell r="AA12">
            <v>0</v>
          </cell>
          <cell r="AF12">
            <v>0</v>
          </cell>
          <cell r="AH12">
            <v>0</v>
          </cell>
          <cell r="AJ12">
            <v>0.65</v>
          </cell>
          <cell r="AK12">
            <v>11074245</v>
          </cell>
          <cell r="AL12">
            <v>10546900</v>
          </cell>
          <cell r="AP12">
            <v>0.5</v>
          </cell>
          <cell r="AQ12" t="str">
            <v>もりやま</v>
          </cell>
          <cell r="AS12" t="str">
            <v>汚水水中ポンプ（ボルテックス）　φ８０ｍｍ×１．５ｋｗ　　１箇所　（２台）　
ポンプ制御盤（異常通報装置付）　SUS製屋外引込柱型（ポール型）　一式
３号組立マンホール設置工（レジン製）　１箇所
その他　　一式</v>
          </cell>
          <cell r="AT12">
            <v>39381</v>
          </cell>
          <cell r="AV12">
            <v>39392.583333333336</v>
          </cell>
          <cell r="AW12" t="str">
            <v>501 502</v>
          </cell>
          <cell r="AX12">
            <v>48</v>
          </cell>
          <cell r="BH12">
            <v>442</v>
          </cell>
          <cell r="BI12" t="str">
            <v>遠賀郡水巻町猪熊１０－２－１６</v>
          </cell>
          <cell r="BJ12">
            <v>0</v>
          </cell>
          <cell r="BK12" t="str">
            <v>アイム電機工業㈱</v>
          </cell>
          <cell r="BL12" t="str">
            <v>代表取締役</v>
          </cell>
          <cell r="BM12" t="str">
            <v>小野　隆二郎</v>
          </cell>
          <cell r="BN12" t="str">
            <v>辞退</v>
          </cell>
          <cell r="BR12">
            <v>443</v>
          </cell>
          <cell r="BS12" t="str">
            <v>福岡市博多区博多駅東１－１２－８</v>
          </cell>
          <cell r="BT12">
            <v>0</v>
          </cell>
          <cell r="BU12" t="str">
            <v>飯塚電機工業㈱福岡支店</v>
          </cell>
          <cell r="BV12" t="str">
            <v>支店長</v>
          </cell>
          <cell r="BW12" t="str">
            <v>龍　正男</v>
          </cell>
          <cell r="BX12">
            <v>13500000</v>
          </cell>
          <cell r="CB12">
            <v>444</v>
          </cell>
          <cell r="CC12" t="str">
            <v>福岡市南区向野１－１８－１０</v>
          </cell>
          <cell r="CD12">
            <v>0</v>
          </cell>
          <cell r="CE12" t="str">
            <v>愛知時計電機㈱福岡支店</v>
          </cell>
          <cell r="CF12" t="str">
            <v>支店長</v>
          </cell>
          <cell r="CG12" t="str">
            <v>中水　準二</v>
          </cell>
          <cell r="CH12" t="str">
            <v>辞退</v>
          </cell>
          <cell r="CL12">
            <v>445</v>
          </cell>
          <cell r="CM12" t="str">
            <v>福岡市博多区豊１－５－２５</v>
          </cell>
          <cell r="CN12">
            <v>0</v>
          </cell>
          <cell r="CO12" t="str">
            <v>㈱ダイキアクシス福岡支店</v>
          </cell>
          <cell r="CP12" t="str">
            <v>支店長</v>
          </cell>
          <cell r="CQ12" t="str">
            <v>中山　繁樹</v>
          </cell>
          <cell r="CR12">
            <v>11600000</v>
          </cell>
          <cell r="CV12">
            <v>446</v>
          </cell>
          <cell r="CW12" t="str">
            <v>福岡市博多区豊１－９－４３</v>
          </cell>
          <cell r="CX12">
            <v>0</v>
          </cell>
          <cell r="CY12" t="str">
            <v>新明和工業㈱九州支店</v>
          </cell>
          <cell r="CZ12" t="str">
            <v>支店長</v>
          </cell>
          <cell r="DA12" t="str">
            <v>外木　稔</v>
          </cell>
          <cell r="DB12">
            <v>10038477</v>
          </cell>
          <cell r="DF12">
            <v>436</v>
          </cell>
          <cell r="DG12" t="str">
            <v>福岡市早良区百道浜２－１－１</v>
          </cell>
          <cell r="DH12">
            <v>0</v>
          </cell>
          <cell r="DI12" t="str">
            <v>㈱九州日立</v>
          </cell>
          <cell r="DJ12" t="str">
            <v>代表取締役</v>
          </cell>
          <cell r="DK12" t="str">
            <v>瀬田　昇</v>
          </cell>
          <cell r="DL12" t="str">
            <v>辞退</v>
          </cell>
          <cell r="DP12">
            <v>437</v>
          </cell>
          <cell r="DQ12" t="str">
            <v>福岡市中央区白金１－１０－１４</v>
          </cell>
          <cell r="DR12">
            <v>0</v>
          </cell>
          <cell r="DS12" t="str">
            <v>協和機電工業㈱福岡支店</v>
          </cell>
          <cell r="DT12" t="str">
            <v>支店長</v>
          </cell>
          <cell r="DU12" t="str">
            <v>高島　克成</v>
          </cell>
          <cell r="DV12">
            <v>14800000</v>
          </cell>
          <cell r="DZ12">
            <v>438</v>
          </cell>
          <cell r="EA12" t="str">
            <v>福岡市博多区住吉１－２－２５</v>
          </cell>
          <cell r="EB12">
            <v>0</v>
          </cell>
          <cell r="EC12" t="str">
            <v>㈱山武　ビルシステムカンパニー九州支店</v>
          </cell>
          <cell r="ED12" t="str">
            <v>支店長</v>
          </cell>
          <cell r="EE12" t="str">
            <v>石田　敏道</v>
          </cell>
          <cell r="EF12" t="str">
            <v>辞退</v>
          </cell>
          <cell r="EJ12">
            <v>439</v>
          </cell>
          <cell r="EK12" t="str">
            <v>東京都新宿区東五軒町３－２５</v>
          </cell>
          <cell r="EL12">
            <v>0</v>
          </cell>
          <cell r="EM12" t="str">
            <v>日本ヘルス工業㈱</v>
          </cell>
          <cell r="EN12" t="str">
            <v>代表取締役社長</v>
          </cell>
          <cell r="EO12" t="str">
            <v>榊原　秀明</v>
          </cell>
          <cell r="EP12" t="str">
            <v>棄権</v>
          </cell>
          <cell r="ET12">
            <v>440</v>
          </cell>
          <cell r="EU12" t="str">
            <v>福岡市博多区博多駅前２－１９－２４</v>
          </cell>
          <cell r="EV12">
            <v>0</v>
          </cell>
          <cell r="EW12" t="str">
            <v>扶桑建設工業㈱九州支店</v>
          </cell>
          <cell r="EX12" t="str">
            <v>支店長</v>
          </cell>
          <cell r="EY12" t="str">
            <v>岩本　光正</v>
          </cell>
          <cell r="EZ12" t="str">
            <v>辞退</v>
          </cell>
          <cell r="FD12">
            <v>441</v>
          </cell>
          <cell r="FE12" t="str">
            <v>福岡市中央区天神４－１－１</v>
          </cell>
          <cell r="FF12">
            <v>0</v>
          </cell>
          <cell r="FG12" t="str">
            <v>㈱安川電機九州支店</v>
          </cell>
          <cell r="FH12" t="str">
            <v>支店長</v>
          </cell>
          <cell r="FI12" t="str">
            <v>濱地　信市</v>
          </cell>
          <cell r="FJ12" t="str">
            <v>辞退</v>
          </cell>
          <cell r="FO12">
            <v>10038477</v>
          </cell>
          <cell r="FP12">
            <v>10540400</v>
          </cell>
          <cell r="FQ12">
            <v>17037300</v>
          </cell>
          <cell r="FR12">
            <v>16226000</v>
          </cell>
          <cell r="FW12">
            <v>39532</v>
          </cell>
          <cell r="FX12" t="str">
            <v>免除</v>
          </cell>
          <cell r="FZ12">
            <v>446</v>
          </cell>
          <cell r="GA12" t="str">
            <v>福岡市博多区豊１－９－４３</v>
          </cell>
          <cell r="GB12">
            <v>0</v>
          </cell>
          <cell r="GC12" t="str">
            <v>新明和工業㈱九州支店</v>
          </cell>
          <cell r="GD12" t="str">
            <v>支店長</v>
          </cell>
          <cell r="GE12" t="str">
            <v>外木　稔</v>
          </cell>
          <cell r="IF12">
            <v>10540400</v>
          </cell>
          <cell r="IG12">
            <v>10038477</v>
          </cell>
        </row>
        <row r="13">
          <cell r="A13">
            <v>7</v>
          </cell>
          <cell r="B13" t="str">
            <v>単独</v>
          </cell>
          <cell r="D13">
            <v>0</v>
          </cell>
          <cell r="F13" t="str">
            <v>起工第７号</v>
          </cell>
          <cell r="G13">
            <v>39406</v>
          </cell>
          <cell r="H13">
            <v>39406</v>
          </cell>
          <cell r="I13" t="str">
            <v>朝倉処理区比良松（１）下水道工事</v>
          </cell>
          <cell r="K13" t="str">
            <v>比良松</v>
          </cell>
          <cell r="M13">
            <v>39478</v>
          </cell>
          <cell r="N13" t="str">
            <v>下水道特別</v>
          </cell>
          <cell r="O13">
            <v>5481000</v>
          </cell>
          <cell r="P13">
            <v>1567650</v>
          </cell>
          <cell r="R13" t="str">
            <v>藤井剛広</v>
          </cell>
          <cell r="S13">
            <v>1</v>
          </cell>
          <cell r="W13">
            <v>39407</v>
          </cell>
          <cell r="X13">
            <v>39407</v>
          </cell>
          <cell r="Y13" t="str">
            <v>指名競争入札</v>
          </cell>
          <cell r="AA13">
            <v>0</v>
          </cell>
          <cell r="AF13">
            <v>0</v>
          </cell>
          <cell r="AH13">
            <v>0</v>
          </cell>
          <cell r="AJ13">
            <v>0.65</v>
          </cell>
          <cell r="AK13">
            <v>1018972</v>
          </cell>
          <cell r="AL13">
            <v>970449</v>
          </cell>
          <cell r="AQ13" t="str">
            <v>もりやま</v>
          </cell>
          <cell r="AS13" t="str">
            <v xml:space="preserve">路線延長　L=24.0m
　  開削工法　昼間　ＶＵφ150
    単独Ｌ＝24.00m
    小型マンホール設置工　1箇所(単独）
　  公共汚水桝設置工　1箇所（単独）　 </v>
          </cell>
          <cell r="AT13">
            <v>39413</v>
          </cell>
          <cell r="AV13">
            <v>39419.5625</v>
          </cell>
          <cell r="AW13" t="str">
            <v>501 502</v>
          </cell>
          <cell r="AX13">
            <v>187</v>
          </cell>
          <cell r="BH13">
            <v>122</v>
          </cell>
          <cell r="BI13" t="str">
            <v>朝倉市三奈木８０－１</v>
          </cell>
          <cell r="BJ13" t="str">
            <v>㈲</v>
          </cell>
          <cell r="BK13" t="str">
            <v>風成</v>
          </cell>
          <cell r="BL13" t="str">
            <v>代表取締役</v>
          </cell>
          <cell r="BM13" t="str">
            <v>三原正人</v>
          </cell>
          <cell r="BN13" t="str">
            <v>棄権</v>
          </cell>
          <cell r="BR13">
            <v>41</v>
          </cell>
          <cell r="BS13" t="str">
            <v>朝倉市小隈１９７－１</v>
          </cell>
          <cell r="BT13" t="str">
            <v>㈲</v>
          </cell>
          <cell r="BU13" t="str">
            <v>栄進建設</v>
          </cell>
          <cell r="BV13" t="str">
            <v>代表取締役</v>
          </cell>
          <cell r="BW13" t="str">
            <v>田原　亜希子</v>
          </cell>
          <cell r="BX13">
            <v>2200000</v>
          </cell>
          <cell r="BY13">
            <v>1980000</v>
          </cell>
          <cell r="CB13">
            <v>28</v>
          </cell>
          <cell r="CC13" t="str">
            <v>朝倉市頓田５０－１</v>
          </cell>
          <cell r="CD13" t="str">
            <v>㈱</v>
          </cell>
          <cell r="CE13" t="str">
            <v>原工業</v>
          </cell>
          <cell r="CF13" t="str">
            <v>代表取締役</v>
          </cell>
          <cell r="CG13" t="str">
            <v>原　まゆみ</v>
          </cell>
          <cell r="CH13">
            <v>2200000</v>
          </cell>
          <cell r="CI13">
            <v>2100000</v>
          </cell>
          <cell r="CL13">
            <v>46</v>
          </cell>
          <cell r="CM13" t="str">
            <v>朝倉市柿原１１６２</v>
          </cell>
          <cell r="CN13" t="str">
            <v>㈲</v>
          </cell>
          <cell r="CO13" t="str">
            <v>中野建設</v>
          </cell>
          <cell r="CP13" t="str">
            <v>代表取締役</v>
          </cell>
          <cell r="CQ13" t="str">
            <v>中野建治</v>
          </cell>
          <cell r="CR13">
            <v>2300000</v>
          </cell>
          <cell r="CS13">
            <v>2100000</v>
          </cell>
          <cell r="CV13">
            <v>183</v>
          </cell>
          <cell r="CW13" t="str">
            <v>朝倉市杷木久喜宮１５９３－１</v>
          </cell>
          <cell r="CX13" t="str">
            <v>㈲</v>
          </cell>
          <cell r="CY13" t="str">
            <v>小野組</v>
          </cell>
          <cell r="CZ13" t="str">
            <v>代表取締役</v>
          </cell>
          <cell r="DA13" t="str">
            <v>小野成一</v>
          </cell>
          <cell r="DB13">
            <v>2190000</v>
          </cell>
          <cell r="DC13">
            <v>2050000</v>
          </cell>
          <cell r="DF13">
            <v>96</v>
          </cell>
          <cell r="DG13" t="str">
            <v>朝倉市長田２９３</v>
          </cell>
          <cell r="DH13" t="str">
            <v>㈱</v>
          </cell>
          <cell r="DI13" t="str">
            <v>平野建設</v>
          </cell>
          <cell r="DJ13" t="str">
            <v>代表取締役</v>
          </cell>
          <cell r="DK13" t="str">
            <v>平野勝元</v>
          </cell>
          <cell r="DL13" t="str">
            <v>辞退</v>
          </cell>
          <cell r="DP13">
            <v>42</v>
          </cell>
          <cell r="DQ13" t="str">
            <v>朝倉市小隈３7４－１</v>
          </cell>
          <cell r="DR13" t="str">
            <v>㈲</v>
          </cell>
          <cell r="DS13" t="str">
            <v>西村技建</v>
          </cell>
          <cell r="DT13" t="str">
            <v>代表取締役</v>
          </cell>
          <cell r="DU13" t="str">
            <v>西村日出子</v>
          </cell>
          <cell r="DV13" t="str">
            <v>辞退</v>
          </cell>
          <cell r="DZ13">
            <v>164</v>
          </cell>
          <cell r="EA13" t="str">
            <v>朝倉市須川１７４３</v>
          </cell>
          <cell r="EB13" t="str">
            <v>㈲</v>
          </cell>
          <cell r="EC13" t="str">
            <v>星野組</v>
          </cell>
          <cell r="ED13" t="str">
            <v>代表取締役</v>
          </cell>
          <cell r="EE13" t="str">
            <v>星野勝信</v>
          </cell>
          <cell r="EF13">
            <v>2150000</v>
          </cell>
          <cell r="EG13">
            <v>1800000</v>
          </cell>
          <cell r="EH13">
            <v>1700000</v>
          </cell>
          <cell r="EJ13">
            <v>202</v>
          </cell>
          <cell r="EK13" t="str">
            <v>朝倉市杷木若市２７８０－１</v>
          </cell>
          <cell r="EL13" t="str">
            <v>㈱</v>
          </cell>
          <cell r="EM13" t="str">
            <v>原田組</v>
          </cell>
          <cell r="EN13" t="str">
            <v>代表取締役</v>
          </cell>
          <cell r="EO13" t="str">
            <v>原田　実千代</v>
          </cell>
          <cell r="EP13">
            <v>2300000</v>
          </cell>
          <cell r="EQ13">
            <v>2100000</v>
          </cell>
          <cell r="ET13">
            <v>185</v>
          </cell>
          <cell r="EU13" t="str">
            <v>朝倉市杷木星丸４０８－１</v>
          </cell>
          <cell r="EV13" t="str">
            <v>㈱</v>
          </cell>
          <cell r="EW13" t="str">
            <v>協和工業</v>
          </cell>
          <cell r="EX13" t="str">
            <v>代表取締役</v>
          </cell>
          <cell r="EY13" t="str">
            <v>山下正勝</v>
          </cell>
          <cell r="EZ13">
            <v>2185000</v>
          </cell>
          <cell r="FA13">
            <v>1995000</v>
          </cell>
          <cell r="FD13">
            <v>200</v>
          </cell>
          <cell r="FE13" t="str">
            <v>朝倉市杷木志波５７８－２</v>
          </cell>
          <cell r="FF13">
            <v>0</v>
          </cell>
          <cell r="FG13" t="str">
            <v>畑尾建設</v>
          </cell>
          <cell r="FH13" t="str">
            <v>事業主</v>
          </cell>
          <cell r="FI13" t="str">
            <v>畑尾五市</v>
          </cell>
          <cell r="FJ13" t="str">
            <v>棄権</v>
          </cell>
          <cell r="FP13">
            <v>0</v>
          </cell>
          <cell r="FQ13">
            <v>1567650</v>
          </cell>
          <cell r="FR13">
            <v>1493000</v>
          </cell>
          <cell r="FW13">
            <v>39113</v>
          </cell>
          <cell r="FX13" t="str">
            <v>免除</v>
          </cell>
          <cell r="GA13">
            <v>0</v>
          </cell>
          <cell r="GB13">
            <v>0</v>
          </cell>
          <cell r="GC13">
            <v>0</v>
          </cell>
          <cell r="GD13">
            <v>0</v>
          </cell>
          <cell r="GE13">
            <v>0</v>
          </cell>
          <cell r="IG13">
            <v>0</v>
          </cell>
        </row>
        <row r="14">
          <cell r="A14">
            <v>8</v>
          </cell>
          <cell r="B14" t="str">
            <v>単独</v>
          </cell>
          <cell r="D14">
            <v>0</v>
          </cell>
          <cell r="F14" t="str">
            <v>起工第７号</v>
          </cell>
          <cell r="G14">
            <v>39406</v>
          </cell>
          <cell r="H14">
            <v>39406</v>
          </cell>
          <cell r="I14" t="str">
            <v>朝倉処理区比良松（1１）下水道工事</v>
          </cell>
          <cell r="K14" t="str">
            <v>比良松</v>
          </cell>
          <cell r="M14">
            <v>39478</v>
          </cell>
          <cell r="N14" t="str">
            <v>下水道特別</v>
          </cell>
          <cell r="O14">
            <v>5481000</v>
          </cell>
          <cell r="P14">
            <v>1567650</v>
          </cell>
          <cell r="R14" t="str">
            <v>藤井剛広</v>
          </cell>
          <cell r="S14">
            <v>1</v>
          </cell>
          <cell r="W14">
            <v>39421</v>
          </cell>
          <cell r="X14">
            <v>39421</v>
          </cell>
          <cell r="Y14" t="str">
            <v>指名競争入札</v>
          </cell>
          <cell r="AA14">
            <v>0</v>
          </cell>
          <cell r="AF14">
            <v>0</v>
          </cell>
          <cell r="AH14">
            <v>0</v>
          </cell>
          <cell r="AJ14">
            <v>0.65</v>
          </cell>
          <cell r="AK14">
            <v>1018972</v>
          </cell>
          <cell r="AL14">
            <v>970449</v>
          </cell>
          <cell r="AQ14" t="str">
            <v>もりやま</v>
          </cell>
          <cell r="AS14" t="str">
            <v xml:space="preserve">路線延長　L=24.0m
　  開削工法　昼間　ＶＵφ150
    単独Ｌ＝24.00m
    小型マンホール設置工　1箇所(単独）
　  公共汚水桝設置工　1箇所（単独）　 </v>
          </cell>
          <cell r="AT14">
            <v>39423</v>
          </cell>
          <cell r="AV14">
            <v>39426.395833333336</v>
          </cell>
          <cell r="AW14">
            <v>502</v>
          </cell>
          <cell r="AX14">
            <v>11</v>
          </cell>
          <cell r="BH14">
            <v>186</v>
          </cell>
          <cell r="BI14" t="str">
            <v>朝倉市杷木志波４１１</v>
          </cell>
          <cell r="BJ14" t="str">
            <v>㈲</v>
          </cell>
          <cell r="BK14" t="str">
            <v>小林建設</v>
          </cell>
          <cell r="BL14" t="str">
            <v>代表取締役</v>
          </cell>
          <cell r="BM14" t="str">
            <v>小林敏生</v>
          </cell>
          <cell r="BN14">
            <v>1800000</v>
          </cell>
          <cell r="BO14">
            <v>1630000</v>
          </cell>
          <cell r="BR14">
            <v>43</v>
          </cell>
          <cell r="BS14" t="str">
            <v>朝倉市屋永４２８８－１</v>
          </cell>
          <cell r="BT14" t="str">
            <v>㈱</v>
          </cell>
          <cell r="BU14" t="str">
            <v>川口建設</v>
          </cell>
          <cell r="BV14" t="str">
            <v>代表取締役</v>
          </cell>
          <cell r="BW14" t="str">
            <v>川口辰男</v>
          </cell>
          <cell r="BX14">
            <v>1650000</v>
          </cell>
          <cell r="BY14">
            <v>1600000</v>
          </cell>
          <cell r="BZ14">
            <v>1470000</v>
          </cell>
          <cell r="CB14">
            <v>38</v>
          </cell>
          <cell r="CC14" t="str">
            <v>朝倉市板屋８０９－２</v>
          </cell>
          <cell r="CD14" t="str">
            <v>㈲</v>
          </cell>
          <cell r="CE14" t="str">
            <v>原田</v>
          </cell>
          <cell r="CF14" t="str">
            <v>代表取締役</v>
          </cell>
          <cell r="CG14" t="str">
            <v>原田満彦</v>
          </cell>
          <cell r="CH14">
            <v>1950000</v>
          </cell>
          <cell r="CI14">
            <v>1600000</v>
          </cell>
          <cell r="CJ14">
            <v>1590000</v>
          </cell>
          <cell r="CL14">
            <v>173</v>
          </cell>
          <cell r="CM14" t="str">
            <v>朝倉市杷木松末９２５</v>
          </cell>
          <cell r="CN14">
            <v>0</v>
          </cell>
          <cell r="CO14" t="str">
            <v>井手組</v>
          </cell>
          <cell r="CP14" t="str">
            <v>代表者</v>
          </cell>
          <cell r="CQ14" t="str">
            <v>井手清美</v>
          </cell>
          <cell r="CR14" t="str">
            <v>辞退</v>
          </cell>
          <cell r="CV14">
            <v>188</v>
          </cell>
          <cell r="CW14" t="str">
            <v>朝倉市杷木寒水１５７－１</v>
          </cell>
          <cell r="CX14">
            <v>0</v>
          </cell>
          <cell r="CY14" t="str">
            <v>秦宏土木㈲</v>
          </cell>
          <cell r="CZ14" t="str">
            <v>代表取締役</v>
          </cell>
          <cell r="DA14" t="str">
            <v>秦　　辰朗</v>
          </cell>
          <cell r="DB14">
            <v>1700000</v>
          </cell>
          <cell r="DC14">
            <v>1600000</v>
          </cell>
          <cell r="DD14">
            <v>1620000</v>
          </cell>
          <cell r="DF14">
            <v>78</v>
          </cell>
          <cell r="DG14" t="str">
            <v>朝倉市千代丸２２１－１</v>
          </cell>
          <cell r="DH14" t="str">
            <v>㈲</v>
          </cell>
          <cell r="DI14" t="str">
            <v>一伸工業</v>
          </cell>
          <cell r="DJ14" t="str">
            <v>代表取締役</v>
          </cell>
          <cell r="DK14" t="str">
            <v>下村雅伸</v>
          </cell>
          <cell r="DL14">
            <v>1930000</v>
          </cell>
          <cell r="DM14">
            <v>1640000</v>
          </cell>
          <cell r="DP14">
            <v>204</v>
          </cell>
          <cell r="DQ14" t="str">
            <v>朝倉市杷木林田４１７－６</v>
          </cell>
          <cell r="DR14">
            <v>0</v>
          </cell>
          <cell r="DS14" t="str">
            <v>村上組</v>
          </cell>
          <cell r="DT14" t="str">
            <v>事業主</v>
          </cell>
          <cell r="DU14" t="str">
            <v>村上　　勉</v>
          </cell>
          <cell r="DV14" t="str">
            <v>棄権</v>
          </cell>
          <cell r="DZ14">
            <v>74</v>
          </cell>
          <cell r="EA14" t="str">
            <v>朝倉市屋永３４７８－２</v>
          </cell>
          <cell r="EB14" t="str">
            <v>㈲</v>
          </cell>
          <cell r="EC14" t="str">
            <v>秋吉組</v>
          </cell>
          <cell r="ED14" t="str">
            <v>代表取締役</v>
          </cell>
          <cell r="EE14" t="str">
            <v>田子森  晋二</v>
          </cell>
          <cell r="EF14">
            <v>1900000</v>
          </cell>
          <cell r="EG14">
            <v>1625000</v>
          </cell>
          <cell r="EJ14">
            <v>184</v>
          </cell>
          <cell r="EK14" t="str">
            <v>朝倉市杷木志波５９３５-４</v>
          </cell>
          <cell r="EL14" t="str">
            <v>㈲</v>
          </cell>
          <cell r="EM14" t="str">
            <v>梶原工建</v>
          </cell>
          <cell r="EN14" t="str">
            <v>代表取締役</v>
          </cell>
          <cell r="EO14" t="str">
            <v>梶原俊宏</v>
          </cell>
          <cell r="EP14" t="str">
            <v>辞退</v>
          </cell>
          <cell r="ET14">
            <v>180</v>
          </cell>
          <cell r="EU14" t="str">
            <v>朝倉市杷木久喜宮６２８－１</v>
          </cell>
          <cell r="EV14" t="str">
            <v>㈱</v>
          </cell>
          <cell r="EW14" t="str">
            <v>梅野設備</v>
          </cell>
          <cell r="EX14" t="str">
            <v>代表取締役</v>
          </cell>
          <cell r="EY14" t="str">
            <v>梅野孝美</v>
          </cell>
          <cell r="EZ14">
            <v>2100000</v>
          </cell>
          <cell r="FA14">
            <v>1620000</v>
          </cell>
          <cell r="FD14">
            <v>171</v>
          </cell>
          <cell r="FE14" t="str">
            <v>朝倉市杷木久喜宮１６３９－１</v>
          </cell>
          <cell r="FF14">
            <v>0</v>
          </cell>
          <cell r="FG14" t="str">
            <v>東雲建設㈱</v>
          </cell>
          <cell r="FH14" t="str">
            <v>代表取締役</v>
          </cell>
          <cell r="FI14" t="str">
            <v>浅原耕朗</v>
          </cell>
          <cell r="FJ14" t="str">
            <v>辞退</v>
          </cell>
          <cell r="FP14">
            <v>0</v>
          </cell>
          <cell r="FQ14">
            <v>1567650</v>
          </cell>
          <cell r="FR14">
            <v>1493000</v>
          </cell>
          <cell r="FW14">
            <v>39113</v>
          </cell>
          <cell r="FX14" t="str">
            <v>免除</v>
          </cell>
          <cell r="GA14">
            <v>0</v>
          </cell>
          <cell r="GB14">
            <v>0</v>
          </cell>
          <cell r="GC14">
            <v>0</v>
          </cell>
          <cell r="GD14">
            <v>0</v>
          </cell>
          <cell r="GE14">
            <v>0</v>
          </cell>
          <cell r="IG14">
            <v>0</v>
          </cell>
        </row>
        <row r="15">
          <cell r="A15">
            <v>9</v>
          </cell>
          <cell r="B15" t="str">
            <v>単独</v>
          </cell>
          <cell r="D15">
            <v>0</v>
          </cell>
          <cell r="F15" t="str">
            <v>起工第8号</v>
          </cell>
          <cell r="G15">
            <v>39402</v>
          </cell>
          <cell r="H15">
            <v>39402</v>
          </cell>
          <cell r="I15" t="str">
            <v>マンホール蓋調整（４）工事</v>
          </cell>
          <cell r="K15" t="str">
            <v>大庭</v>
          </cell>
          <cell r="M15">
            <v>39412</v>
          </cell>
          <cell r="N15" t="str">
            <v>下水道特別</v>
          </cell>
          <cell r="O15">
            <v>5481000</v>
          </cell>
          <cell r="P15">
            <v>48300</v>
          </cell>
          <cell r="R15" t="str">
            <v>藤井剛広</v>
          </cell>
          <cell r="S15">
            <v>1</v>
          </cell>
          <cell r="AA15">
            <v>0</v>
          </cell>
          <cell r="AF15">
            <v>0</v>
          </cell>
          <cell r="AH15">
            <v>0</v>
          </cell>
          <cell r="AJ15">
            <v>0.65</v>
          </cell>
          <cell r="AK15">
            <v>31395</v>
          </cell>
          <cell r="AL15">
            <v>29900</v>
          </cell>
          <cell r="AQ15" t="str">
            <v>もりやま</v>
          </cell>
          <cell r="AS15" t="str">
            <v>マンホール蓋調整工一式</v>
          </cell>
          <cell r="AX15">
            <v>144</v>
          </cell>
          <cell r="BI15">
            <v>0</v>
          </cell>
          <cell r="BJ15">
            <v>0</v>
          </cell>
          <cell r="BK15">
            <v>0</v>
          </cell>
          <cell r="BL15">
            <v>0</v>
          </cell>
          <cell r="BM15">
            <v>0</v>
          </cell>
          <cell r="BS15">
            <v>0</v>
          </cell>
          <cell r="BT15">
            <v>0</v>
          </cell>
          <cell r="BU15">
            <v>0</v>
          </cell>
          <cell r="BV15">
            <v>0</v>
          </cell>
          <cell r="BW15">
            <v>0</v>
          </cell>
          <cell r="CC15">
            <v>0</v>
          </cell>
          <cell r="CD15">
            <v>0</v>
          </cell>
          <cell r="CE15">
            <v>0</v>
          </cell>
          <cell r="CF15">
            <v>0</v>
          </cell>
          <cell r="CG15">
            <v>0</v>
          </cell>
          <cell r="CM15">
            <v>0</v>
          </cell>
          <cell r="CN15">
            <v>0</v>
          </cell>
          <cell r="CO15">
            <v>0</v>
          </cell>
          <cell r="CP15">
            <v>0</v>
          </cell>
          <cell r="CQ15">
            <v>0</v>
          </cell>
          <cell r="CW15">
            <v>0</v>
          </cell>
          <cell r="CX15">
            <v>0</v>
          </cell>
          <cell r="CY15">
            <v>0</v>
          </cell>
          <cell r="CZ15">
            <v>0</v>
          </cell>
          <cell r="DA15">
            <v>0</v>
          </cell>
          <cell r="DG15">
            <v>0</v>
          </cell>
          <cell r="DH15">
            <v>0</v>
          </cell>
          <cell r="DI15">
            <v>0</v>
          </cell>
          <cell r="DJ15">
            <v>0</v>
          </cell>
          <cell r="DK15">
            <v>0</v>
          </cell>
          <cell r="DQ15">
            <v>0</v>
          </cell>
          <cell r="DR15">
            <v>0</v>
          </cell>
          <cell r="DS15">
            <v>0</v>
          </cell>
          <cell r="DT15">
            <v>0</v>
          </cell>
          <cell r="DU15">
            <v>0</v>
          </cell>
          <cell r="EA15">
            <v>0</v>
          </cell>
          <cell r="EB15">
            <v>0</v>
          </cell>
          <cell r="EC15">
            <v>0</v>
          </cell>
          <cell r="ED15">
            <v>0</v>
          </cell>
          <cell r="EE15">
            <v>0</v>
          </cell>
          <cell r="EK15">
            <v>0</v>
          </cell>
          <cell r="EL15">
            <v>0</v>
          </cell>
          <cell r="EM15">
            <v>0</v>
          </cell>
          <cell r="EN15">
            <v>0</v>
          </cell>
          <cell r="EO15">
            <v>0</v>
          </cell>
          <cell r="EU15">
            <v>0</v>
          </cell>
          <cell r="EV15">
            <v>0</v>
          </cell>
          <cell r="EW15">
            <v>0</v>
          </cell>
          <cell r="EX15">
            <v>0</v>
          </cell>
          <cell r="EY15">
            <v>0</v>
          </cell>
          <cell r="FE15">
            <v>0</v>
          </cell>
          <cell r="FF15">
            <v>0</v>
          </cell>
          <cell r="FG15">
            <v>0</v>
          </cell>
          <cell r="FH15">
            <v>0</v>
          </cell>
          <cell r="FI15">
            <v>0</v>
          </cell>
          <cell r="FN15" t="str">
            <v>地方自治法施行令第167条の２第1項第1号</v>
          </cell>
          <cell r="FO15">
            <v>45000</v>
          </cell>
          <cell r="FP15">
            <v>47250</v>
          </cell>
          <cell r="FQ15">
            <v>48300</v>
          </cell>
          <cell r="FR15">
            <v>46000</v>
          </cell>
          <cell r="FV15">
            <v>39405</v>
          </cell>
          <cell r="FW15">
            <v>39412</v>
          </cell>
          <cell r="FX15" t="str">
            <v>免除</v>
          </cell>
          <cell r="FZ15">
            <v>144</v>
          </cell>
          <cell r="GA15" t="str">
            <v>朝倉市入地２４８３</v>
          </cell>
          <cell r="GB15" t="str">
            <v>㈱</v>
          </cell>
          <cell r="GC15" t="str">
            <v>石松組</v>
          </cell>
          <cell r="GD15" t="str">
            <v>代表取締役</v>
          </cell>
          <cell r="GE15" t="str">
            <v>石松弘康</v>
          </cell>
          <cell r="GI15">
            <v>39405</v>
          </cell>
        </row>
        <row r="16">
          <cell r="A16">
            <v>10</v>
          </cell>
          <cell r="B16" t="str">
            <v>単独</v>
          </cell>
          <cell r="D16">
            <v>0</v>
          </cell>
          <cell r="F16" t="str">
            <v>起工第７号</v>
          </cell>
          <cell r="G16">
            <v>39406</v>
          </cell>
          <cell r="H16">
            <v>39406</v>
          </cell>
          <cell r="I16" t="str">
            <v>朝倉処理区比良松（１）下水道工事</v>
          </cell>
          <cell r="K16" t="str">
            <v>比良松</v>
          </cell>
          <cell r="M16">
            <v>39478</v>
          </cell>
          <cell r="N16" t="str">
            <v>下水道特別</v>
          </cell>
          <cell r="O16">
            <v>5481000</v>
          </cell>
          <cell r="P16">
            <v>1567650</v>
          </cell>
          <cell r="R16" t="str">
            <v>井上一徳</v>
          </cell>
          <cell r="S16">
            <v>1</v>
          </cell>
          <cell r="W16">
            <v>39427</v>
          </cell>
          <cell r="X16">
            <v>39427</v>
          </cell>
          <cell r="Y16" t="str">
            <v>随意契約</v>
          </cell>
          <cell r="AA16">
            <v>0</v>
          </cell>
          <cell r="AF16">
            <v>0</v>
          </cell>
          <cell r="AH16">
            <v>0</v>
          </cell>
          <cell r="AJ16">
            <v>0.65</v>
          </cell>
          <cell r="AK16">
            <v>1018972</v>
          </cell>
          <cell r="AL16">
            <v>970449</v>
          </cell>
          <cell r="AQ16" t="str">
            <v>もりやま</v>
          </cell>
          <cell r="AS16" t="str">
            <v xml:space="preserve">路線延長　L=24.0m
　  開削工法　昼間　ＶＵφ150
    単独Ｌ＝24.00m
    小型マンホール設置工　1箇所(単独）
　  公共汚水桝設置工　1箇所（単独）　 </v>
          </cell>
          <cell r="AT16">
            <v>39428</v>
          </cell>
          <cell r="AV16">
            <v>39430.395833333336</v>
          </cell>
          <cell r="AW16">
            <v>501</v>
          </cell>
          <cell r="AX16">
            <v>144</v>
          </cell>
          <cell r="BI16">
            <v>0</v>
          </cell>
          <cell r="BJ16">
            <v>0</v>
          </cell>
          <cell r="BK16">
            <v>0</v>
          </cell>
          <cell r="BL16">
            <v>0</v>
          </cell>
          <cell r="BM16">
            <v>0</v>
          </cell>
          <cell r="BS16">
            <v>0</v>
          </cell>
          <cell r="BT16">
            <v>0</v>
          </cell>
          <cell r="BU16">
            <v>0</v>
          </cell>
          <cell r="BV16">
            <v>0</v>
          </cell>
          <cell r="BW16">
            <v>0</v>
          </cell>
          <cell r="CC16">
            <v>0</v>
          </cell>
          <cell r="CD16">
            <v>0</v>
          </cell>
          <cell r="CE16">
            <v>0</v>
          </cell>
          <cell r="CF16">
            <v>0</v>
          </cell>
          <cell r="CG16">
            <v>0</v>
          </cell>
          <cell r="CM16">
            <v>0</v>
          </cell>
          <cell r="CN16">
            <v>0</v>
          </cell>
          <cell r="CO16">
            <v>0</v>
          </cell>
          <cell r="CP16">
            <v>0</v>
          </cell>
          <cell r="CQ16">
            <v>0</v>
          </cell>
          <cell r="CW16">
            <v>0</v>
          </cell>
          <cell r="CX16">
            <v>0</v>
          </cell>
          <cell r="CY16">
            <v>0</v>
          </cell>
          <cell r="CZ16">
            <v>0</v>
          </cell>
          <cell r="DA16">
            <v>0</v>
          </cell>
          <cell r="DG16">
            <v>0</v>
          </cell>
          <cell r="DH16">
            <v>0</v>
          </cell>
          <cell r="DI16">
            <v>0</v>
          </cell>
          <cell r="DJ16">
            <v>0</v>
          </cell>
          <cell r="DK16">
            <v>0</v>
          </cell>
          <cell r="DQ16">
            <v>0</v>
          </cell>
          <cell r="DR16">
            <v>0</v>
          </cell>
          <cell r="DS16">
            <v>0</v>
          </cell>
          <cell r="DT16">
            <v>0</v>
          </cell>
          <cell r="DU16">
            <v>0</v>
          </cell>
          <cell r="EA16">
            <v>0</v>
          </cell>
          <cell r="EB16">
            <v>0</v>
          </cell>
          <cell r="EC16">
            <v>0</v>
          </cell>
          <cell r="ED16">
            <v>0</v>
          </cell>
          <cell r="EE16">
            <v>0</v>
          </cell>
          <cell r="EK16">
            <v>0</v>
          </cell>
          <cell r="EL16">
            <v>0</v>
          </cell>
          <cell r="EM16">
            <v>0</v>
          </cell>
          <cell r="EN16">
            <v>0</v>
          </cell>
          <cell r="EO16">
            <v>0</v>
          </cell>
          <cell r="FE16">
            <v>0</v>
          </cell>
          <cell r="FF16">
            <v>0</v>
          </cell>
          <cell r="FG16">
            <v>0</v>
          </cell>
          <cell r="FH16">
            <v>0</v>
          </cell>
          <cell r="FI16">
            <v>0</v>
          </cell>
          <cell r="FN16" t="str">
            <v>地方自治法施行令第167条の２第1項第6号</v>
          </cell>
          <cell r="FO16">
            <v>1400000</v>
          </cell>
          <cell r="FP16">
            <v>1470000</v>
          </cell>
          <cell r="FQ16">
            <v>1567650</v>
          </cell>
          <cell r="FR16">
            <v>1493000</v>
          </cell>
          <cell r="FU16">
            <v>39433</v>
          </cell>
          <cell r="FV16">
            <v>39433</v>
          </cell>
          <cell r="FW16">
            <v>39478</v>
          </cell>
          <cell r="FX16" t="str">
            <v>免除</v>
          </cell>
          <cell r="FZ16">
            <v>144</v>
          </cell>
          <cell r="GA16" t="str">
            <v>朝倉市入地２４８３</v>
          </cell>
          <cell r="GB16" t="str">
            <v>㈱</v>
          </cell>
          <cell r="GC16" t="str">
            <v>石松組</v>
          </cell>
          <cell r="GD16" t="str">
            <v>代表取締役</v>
          </cell>
          <cell r="GE16" t="str">
            <v>石松弘康</v>
          </cell>
          <cell r="GI16">
            <v>39433</v>
          </cell>
          <cell r="GJ16">
            <v>39441</v>
          </cell>
          <cell r="GK16">
            <v>39441</v>
          </cell>
          <cell r="GL16">
            <v>1471000</v>
          </cell>
          <cell r="GM16">
            <v>1544550</v>
          </cell>
          <cell r="GN16" t="str">
            <v>市道路肩の土留擁壁の取り壊し計上
舗装工を影響幅から路肩までに変更</v>
          </cell>
          <cell r="GO16" t="str">
            <v>朝倉処理区比良松（１）下水道工事</v>
          </cell>
          <cell r="GP16" t="str">
            <v>比良松</v>
          </cell>
        </row>
        <row r="17">
          <cell r="A17">
            <v>11</v>
          </cell>
          <cell r="B17" t="str">
            <v>単独</v>
          </cell>
          <cell r="D17">
            <v>0</v>
          </cell>
          <cell r="F17" t="str">
            <v>起工第9号</v>
          </cell>
          <cell r="G17">
            <v>39430</v>
          </cell>
          <cell r="H17">
            <v>39433</v>
          </cell>
          <cell r="I17" t="str">
            <v>朝倉処理区上の原地区（久保鳥橋）下水道工事</v>
          </cell>
          <cell r="K17" t="str">
            <v>大庭</v>
          </cell>
          <cell r="M17">
            <v>39532</v>
          </cell>
          <cell r="N17" t="str">
            <v>下水道特別</v>
          </cell>
          <cell r="O17">
            <v>4637000</v>
          </cell>
          <cell r="P17">
            <v>4636800</v>
          </cell>
          <cell r="R17" t="str">
            <v>藤井剛広</v>
          </cell>
          <cell r="S17">
            <v>1</v>
          </cell>
          <cell r="W17">
            <v>39435</v>
          </cell>
          <cell r="X17">
            <v>39435</v>
          </cell>
          <cell r="Y17" t="str">
            <v>随意契約</v>
          </cell>
          <cell r="AA17">
            <v>0</v>
          </cell>
          <cell r="AF17">
            <v>0</v>
          </cell>
          <cell r="AH17">
            <v>0</v>
          </cell>
          <cell r="AJ17">
            <v>0.65</v>
          </cell>
          <cell r="AK17">
            <v>3013920</v>
          </cell>
          <cell r="AL17">
            <v>2870400</v>
          </cell>
          <cell r="AQ17" t="str">
            <v>もりやま</v>
          </cell>
          <cell r="AS17" t="str">
            <v>路線延長　L=43.4m
  昼間施工
　　開削工法　DCIPφ100mm  L=20.3m
    橋梁添架　SUS管φ100mm Ｌ＝23.1m</v>
          </cell>
          <cell r="AT17">
            <v>39437</v>
          </cell>
          <cell r="AV17">
            <v>39441.625</v>
          </cell>
          <cell r="AW17">
            <v>502</v>
          </cell>
          <cell r="AX17">
            <v>155</v>
          </cell>
          <cell r="BI17">
            <v>0</v>
          </cell>
          <cell r="BJ17">
            <v>0</v>
          </cell>
          <cell r="BK17">
            <v>0</v>
          </cell>
          <cell r="BL17">
            <v>0</v>
          </cell>
          <cell r="BM17">
            <v>0</v>
          </cell>
          <cell r="BS17">
            <v>0</v>
          </cell>
          <cell r="BT17">
            <v>0</v>
          </cell>
          <cell r="BU17">
            <v>0</v>
          </cell>
          <cell r="BV17">
            <v>0</v>
          </cell>
          <cell r="BW17">
            <v>0</v>
          </cell>
          <cell r="CC17">
            <v>0</v>
          </cell>
          <cell r="CD17">
            <v>0</v>
          </cell>
          <cell r="CE17">
            <v>0</v>
          </cell>
          <cell r="CF17">
            <v>0</v>
          </cell>
          <cell r="CG17">
            <v>0</v>
          </cell>
          <cell r="CM17">
            <v>0</v>
          </cell>
          <cell r="CN17">
            <v>0</v>
          </cell>
          <cell r="CO17">
            <v>0</v>
          </cell>
          <cell r="CP17">
            <v>0</v>
          </cell>
          <cell r="CQ17">
            <v>0</v>
          </cell>
          <cell r="CW17">
            <v>0</v>
          </cell>
          <cell r="CX17">
            <v>0</v>
          </cell>
          <cell r="CY17">
            <v>0</v>
          </cell>
          <cell r="CZ17">
            <v>0</v>
          </cell>
          <cell r="DA17">
            <v>0</v>
          </cell>
          <cell r="DG17">
            <v>0</v>
          </cell>
          <cell r="DH17">
            <v>0</v>
          </cell>
          <cell r="DI17">
            <v>0</v>
          </cell>
          <cell r="DJ17">
            <v>0</v>
          </cell>
          <cell r="DK17">
            <v>0</v>
          </cell>
          <cell r="DQ17">
            <v>0</v>
          </cell>
          <cell r="DR17">
            <v>0</v>
          </cell>
          <cell r="DS17">
            <v>0</v>
          </cell>
          <cell r="DT17">
            <v>0</v>
          </cell>
          <cell r="DU17">
            <v>0</v>
          </cell>
          <cell r="EA17">
            <v>0</v>
          </cell>
          <cell r="EB17">
            <v>0</v>
          </cell>
          <cell r="EC17">
            <v>0</v>
          </cell>
          <cell r="ED17">
            <v>0</v>
          </cell>
          <cell r="EE17">
            <v>0</v>
          </cell>
          <cell r="EK17">
            <v>0</v>
          </cell>
          <cell r="EL17">
            <v>0</v>
          </cell>
          <cell r="EM17">
            <v>0</v>
          </cell>
          <cell r="EN17">
            <v>0</v>
          </cell>
          <cell r="EO17">
            <v>0</v>
          </cell>
          <cell r="EU17">
            <v>0</v>
          </cell>
          <cell r="EV17">
            <v>0</v>
          </cell>
          <cell r="EW17">
            <v>0</v>
          </cell>
          <cell r="EX17">
            <v>0</v>
          </cell>
          <cell r="EY17">
            <v>0</v>
          </cell>
          <cell r="FE17">
            <v>0</v>
          </cell>
          <cell r="FF17">
            <v>0</v>
          </cell>
          <cell r="FG17">
            <v>0</v>
          </cell>
          <cell r="FH17">
            <v>0</v>
          </cell>
          <cell r="FI17">
            <v>0</v>
          </cell>
          <cell r="FN17" t="str">
            <v>地方自治法施行令第167条の２第1項第6号</v>
          </cell>
          <cell r="FO17">
            <v>4200000</v>
          </cell>
          <cell r="FP17">
            <v>4410000</v>
          </cell>
          <cell r="FQ17">
            <v>4636800</v>
          </cell>
          <cell r="FR17">
            <v>4416000</v>
          </cell>
          <cell r="FV17">
            <v>39443</v>
          </cell>
          <cell r="FW17">
            <v>39532</v>
          </cell>
          <cell r="FX17" t="str">
            <v>免除</v>
          </cell>
          <cell r="FZ17">
            <v>155</v>
          </cell>
          <cell r="GA17" t="str">
            <v>朝倉市上寺６４４</v>
          </cell>
          <cell r="GB17" t="str">
            <v>㈱</v>
          </cell>
          <cell r="GC17" t="str">
            <v>筑水建設</v>
          </cell>
          <cell r="GD17" t="str">
            <v>代表取締役</v>
          </cell>
          <cell r="GE17" t="str">
            <v>石田雅己</v>
          </cell>
          <cell r="GI17">
            <v>39443</v>
          </cell>
        </row>
        <row r="18">
          <cell r="A18">
            <v>12</v>
          </cell>
          <cell r="B18" t="str">
            <v>単独</v>
          </cell>
          <cell r="D18">
            <v>0</v>
          </cell>
          <cell r="F18" t="str">
            <v>起工第10号</v>
          </cell>
          <cell r="G18">
            <v>39463</v>
          </cell>
          <cell r="H18">
            <v>39463</v>
          </cell>
          <cell r="I18" t="str">
            <v>朝倉処理区公共汚水桝設置工事</v>
          </cell>
          <cell r="K18" t="str">
            <v>宮野</v>
          </cell>
          <cell r="M18">
            <v>39488</v>
          </cell>
          <cell r="N18" t="str">
            <v>下水道特別</v>
          </cell>
          <cell r="O18">
            <v>1713000</v>
          </cell>
          <cell r="P18">
            <v>353850</v>
          </cell>
          <cell r="R18" t="str">
            <v>井上一徳</v>
          </cell>
          <cell r="S18">
            <v>1</v>
          </cell>
          <cell r="W18" t="str">
            <v>-</v>
          </cell>
          <cell r="X18">
            <v>39463</v>
          </cell>
          <cell r="Y18" t="str">
            <v>随意契約</v>
          </cell>
          <cell r="AA18">
            <v>0</v>
          </cell>
          <cell r="AF18">
            <v>0</v>
          </cell>
          <cell r="AH18">
            <v>0</v>
          </cell>
          <cell r="AJ18">
            <v>0.65</v>
          </cell>
          <cell r="AK18">
            <v>230002</v>
          </cell>
          <cell r="AL18">
            <v>219049</v>
          </cell>
          <cell r="AQ18" t="str">
            <v>もりやま</v>
          </cell>
          <cell r="AS18" t="str">
            <v>公共汚水桝
設置工事　
１箇所</v>
          </cell>
          <cell r="AT18">
            <v>39464</v>
          </cell>
          <cell r="AV18">
            <v>39465.395833333336</v>
          </cell>
          <cell r="AW18">
            <v>501</v>
          </cell>
          <cell r="AX18">
            <v>144</v>
          </cell>
          <cell r="BI18">
            <v>0</v>
          </cell>
          <cell r="BJ18">
            <v>0</v>
          </cell>
          <cell r="BK18">
            <v>0</v>
          </cell>
          <cell r="BL18">
            <v>0</v>
          </cell>
          <cell r="BM18">
            <v>0</v>
          </cell>
          <cell r="BS18">
            <v>0</v>
          </cell>
          <cell r="BT18">
            <v>0</v>
          </cell>
          <cell r="BU18">
            <v>0</v>
          </cell>
          <cell r="BV18">
            <v>0</v>
          </cell>
          <cell r="BW18">
            <v>0</v>
          </cell>
          <cell r="CC18">
            <v>0</v>
          </cell>
          <cell r="CD18">
            <v>0</v>
          </cell>
          <cell r="CE18">
            <v>0</v>
          </cell>
          <cell r="CF18">
            <v>0</v>
          </cell>
          <cell r="CG18">
            <v>0</v>
          </cell>
          <cell r="CM18">
            <v>0</v>
          </cell>
          <cell r="CN18">
            <v>0</v>
          </cell>
          <cell r="CO18">
            <v>0</v>
          </cell>
          <cell r="CP18">
            <v>0</v>
          </cell>
          <cell r="CQ18">
            <v>0</v>
          </cell>
          <cell r="CW18">
            <v>0</v>
          </cell>
          <cell r="CX18">
            <v>0</v>
          </cell>
          <cell r="CY18">
            <v>0</v>
          </cell>
          <cell r="CZ18">
            <v>0</v>
          </cell>
          <cell r="DA18">
            <v>0</v>
          </cell>
          <cell r="DG18">
            <v>0</v>
          </cell>
          <cell r="DH18">
            <v>0</v>
          </cell>
          <cell r="DI18">
            <v>0</v>
          </cell>
          <cell r="DJ18">
            <v>0</v>
          </cell>
          <cell r="DK18">
            <v>0</v>
          </cell>
          <cell r="DQ18">
            <v>0</v>
          </cell>
          <cell r="DR18">
            <v>0</v>
          </cell>
          <cell r="DS18">
            <v>0</v>
          </cell>
          <cell r="DT18">
            <v>0</v>
          </cell>
          <cell r="DU18">
            <v>0</v>
          </cell>
          <cell r="EA18">
            <v>0</v>
          </cell>
          <cell r="EB18">
            <v>0</v>
          </cell>
          <cell r="EC18">
            <v>0</v>
          </cell>
          <cell r="ED18">
            <v>0</v>
          </cell>
          <cell r="EE18">
            <v>0</v>
          </cell>
          <cell r="EK18">
            <v>0</v>
          </cell>
          <cell r="EL18">
            <v>0</v>
          </cell>
          <cell r="EM18">
            <v>0</v>
          </cell>
          <cell r="EN18">
            <v>0</v>
          </cell>
          <cell r="EO18">
            <v>0</v>
          </cell>
          <cell r="EU18">
            <v>0</v>
          </cell>
          <cell r="EV18">
            <v>0</v>
          </cell>
          <cell r="EW18">
            <v>0</v>
          </cell>
          <cell r="EX18">
            <v>0</v>
          </cell>
          <cell r="EY18">
            <v>0</v>
          </cell>
          <cell r="FE18">
            <v>0</v>
          </cell>
          <cell r="FF18">
            <v>0</v>
          </cell>
          <cell r="FG18">
            <v>0</v>
          </cell>
          <cell r="FH18">
            <v>0</v>
          </cell>
          <cell r="FI18">
            <v>0</v>
          </cell>
          <cell r="FN18" t="str">
            <v>地方自治法施行令第167条の２第1項第6号</v>
          </cell>
          <cell r="FO18">
            <v>320000</v>
          </cell>
          <cell r="FP18">
            <v>336000</v>
          </cell>
          <cell r="FQ18">
            <v>353850</v>
          </cell>
          <cell r="FR18">
            <v>337000</v>
          </cell>
          <cell r="FV18">
            <v>39468</v>
          </cell>
          <cell r="FW18">
            <v>39488</v>
          </cell>
          <cell r="FX18" t="str">
            <v>免除</v>
          </cell>
          <cell r="FZ18">
            <v>144</v>
          </cell>
          <cell r="GA18" t="str">
            <v>朝倉市入地２４８３</v>
          </cell>
          <cell r="GB18" t="str">
            <v>㈱</v>
          </cell>
          <cell r="GC18" t="str">
            <v>石松組</v>
          </cell>
          <cell r="GD18" t="str">
            <v>代表取締役</v>
          </cell>
          <cell r="GE18" t="str">
            <v>石松弘康</v>
          </cell>
          <cell r="GI18">
            <v>39468</v>
          </cell>
        </row>
        <row r="19">
          <cell r="A19">
            <v>13</v>
          </cell>
          <cell r="D19">
            <v>0</v>
          </cell>
          <cell r="I19">
            <v>13</v>
          </cell>
          <cell r="AA19">
            <v>0</v>
          </cell>
          <cell r="AJ19" t="e">
            <v>#DIV/0!</v>
          </cell>
          <cell r="AK19" t="e">
            <v>#DIV/0!</v>
          </cell>
          <cell r="AL19" t="e">
            <v>#DIV/0!</v>
          </cell>
          <cell r="AQ19" t="str">
            <v>もりやま</v>
          </cell>
          <cell r="FQ19">
            <v>0</v>
          </cell>
        </row>
        <row r="20">
          <cell r="A20">
            <v>14</v>
          </cell>
          <cell r="D20">
            <v>0</v>
          </cell>
          <cell r="I20">
            <v>14</v>
          </cell>
          <cell r="AA20">
            <v>0</v>
          </cell>
          <cell r="AJ20" t="e">
            <v>#DIV/0!</v>
          </cell>
          <cell r="AK20" t="e">
            <v>#DIV/0!</v>
          </cell>
          <cell r="AL20" t="e">
            <v>#DIV/0!</v>
          </cell>
          <cell r="AQ20" t="str">
            <v>もりやま</v>
          </cell>
          <cell r="FQ20">
            <v>0</v>
          </cell>
        </row>
        <row r="21">
          <cell r="A21">
            <v>15</v>
          </cell>
          <cell r="D21">
            <v>0</v>
          </cell>
          <cell r="I21">
            <v>15</v>
          </cell>
          <cell r="AA21">
            <v>0</v>
          </cell>
          <cell r="AJ21" t="e">
            <v>#DIV/0!</v>
          </cell>
          <cell r="AK21" t="e">
            <v>#DIV/0!</v>
          </cell>
          <cell r="AL21" t="e">
            <v>#DIV/0!</v>
          </cell>
          <cell r="FQ21">
            <v>0</v>
          </cell>
        </row>
        <row r="22">
          <cell r="A22">
            <v>16</v>
          </cell>
          <cell r="D22">
            <v>0</v>
          </cell>
          <cell r="I22">
            <v>16</v>
          </cell>
          <cell r="AA22">
            <v>0</v>
          </cell>
          <cell r="AJ22" t="e">
            <v>#DIV/0!</v>
          </cell>
          <cell r="AK22" t="e">
            <v>#DIV/0!</v>
          </cell>
          <cell r="AL22" t="e">
            <v>#DIV/0!</v>
          </cell>
          <cell r="FQ22">
            <v>0</v>
          </cell>
        </row>
        <row r="23">
          <cell r="A23">
            <v>17</v>
          </cell>
          <cell r="D23">
            <v>0</v>
          </cell>
          <cell r="I23">
            <v>17</v>
          </cell>
          <cell r="AA23">
            <v>0</v>
          </cell>
          <cell r="AJ23" t="e">
            <v>#DIV/0!</v>
          </cell>
          <cell r="AK23" t="e">
            <v>#DIV/0!</v>
          </cell>
          <cell r="AL23" t="e">
            <v>#DIV/0!</v>
          </cell>
          <cell r="FQ23">
            <v>0</v>
          </cell>
        </row>
        <row r="24">
          <cell r="A24">
            <v>18</v>
          </cell>
          <cell r="D24">
            <v>0</v>
          </cell>
          <cell r="I24">
            <v>18</v>
          </cell>
          <cell r="AA24">
            <v>0</v>
          </cell>
          <cell r="AJ24" t="e">
            <v>#DIV/0!</v>
          </cell>
          <cell r="AK24" t="e">
            <v>#DIV/0!</v>
          </cell>
          <cell r="AL24" t="e">
            <v>#DIV/0!</v>
          </cell>
          <cell r="FQ24">
            <v>0</v>
          </cell>
        </row>
        <row r="25">
          <cell r="A25">
            <v>19</v>
          </cell>
          <cell r="D25">
            <v>0</v>
          </cell>
          <cell r="I25">
            <v>19</v>
          </cell>
          <cell r="AA25">
            <v>0</v>
          </cell>
          <cell r="AJ25" t="e">
            <v>#DIV/0!</v>
          </cell>
          <cell r="AK25" t="e">
            <v>#DIV/0!</v>
          </cell>
          <cell r="AL25" t="e">
            <v>#DIV/0!</v>
          </cell>
          <cell r="FQ25">
            <v>0</v>
          </cell>
        </row>
        <row r="26">
          <cell r="A26">
            <v>20</v>
          </cell>
          <cell r="D26">
            <v>0</v>
          </cell>
          <cell r="I26">
            <v>20</v>
          </cell>
          <cell r="AA26">
            <v>0</v>
          </cell>
          <cell r="AJ26" t="e">
            <v>#DIV/0!</v>
          </cell>
          <cell r="AK26" t="e">
            <v>#DIV/0!</v>
          </cell>
          <cell r="AL26" t="e">
            <v>#DIV/0!</v>
          </cell>
          <cell r="FQ26">
            <v>0</v>
          </cell>
        </row>
        <row r="27">
          <cell r="A27">
            <v>21</v>
          </cell>
          <cell r="D27">
            <v>0</v>
          </cell>
          <cell r="I27">
            <v>21</v>
          </cell>
          <cell r="AA27">
            <v>0</v>
          </cell>
          <cell r="AJ27" t="e">
            <v>#DIV/0!</v>
          </cell>
          <cell r="AK27" t="e">
            <v>#DIV/0!</v>
          </cell>
          <cell r="AL27" t="e">
            <v>#DIV/0!</v>
          </cell>
          <cell r="FQ27">
            <v>0</v>
          </cell>
        </row>
        <row r="28">
          <cell r="A28">
            <v>22</v>
          </cell>
          <cell r="D28">
            <v>0</v>
          </cell>
          <cell r="I28">
            <v>22</v>
          </cell>
          <cell r="AA28">
            <v>0</v>
          </cell>
          <cell r="AJ28" t="e">
            <v>#DIV/0!</v>
          </cell>
          <cell r="AK28" t="e">
            <v>#DIV/0!</v>
          </cell>
          <cell r="AL28" t="e">
            <v>#DIV/0!</v>
          </cell>
          <cell r="FQ28">
            <v>0</v>
          </cell>
        </row>
        <row r="29">
          <cell r="A29">
            <v>23</v>
          </cell>
          <cell r="D29">
            <v>0</v>
          </cell>
          <cell r="I29">
            <v>23</v>
          </cell>
          <cell r="AA29">
            <v>0</v>
          </cell>
          <cell r="AJ29" t="e">
            <v>#DIV/0!</v>
          </cell>
          <cell r="AK29" t="e">
            <v>#DIV/0!</v>
          </cell>
          <cell r="AL29" t="e">
            <v>#DIV/0!</v>
          </cell>
          <cell r="FQ29">
            <v>0</v>
          </cell>
        </row>
        <row r="30">
          <cell r="A30">
            <v>24</v>
          </cell>
          <cell r="D30">
            <v>0</v>
          </cell>
          <cell r="I30">
            <v>24</v>
          </cell>
          <cell r="AA30">
            <v>0</v>
          </cell>
          <cell r="AJ30" t="e">
            <v>#DIV/0!</v>
          </cell>
          <cell r="AK30" t="e">
            <v>#DIV/0!</v>
          </cell>
          <cell r="AL30" t="e">
            <v>#DIV/0!</v>
          </cell>
          <cell r="FQ30">
            <v>0</v>
          </cell>
        </row>
        <row r="31">
          <cell r="A31">
            <v>25</v>
          </cell>
          <cell r="I31">
            <v>25</v>
          </cell>
          <cell r="AA31">
            <v>0</v>
          </cell>
          <cell r="AJ31" t="e">
            <v>#DIV/0!</v>
          </cell>
          <cell r="AK31" t="e">
            <v>#DIV/0!</v>
          </cell>
          <cell r="AL31" t="e">
            <v>#DIV/0!</v>
          </cell>
          <cell r="FQ31">
            <v>0</v>
          </cell>
        </row>
        <row r="32">
          <cell r="A32">
            <v>26</v>
          </cell>
          <cell r="I32">
            <v>26</v>
          </cell>
          <cell r="AA32">
            <v>0</v>
          </cell>
          <cell r="AJ32" t="e">
            <v>#DIV/0!</v>
          </cell>
          <cell r="AK32" t="e">
            <v>#DIV/0!</v>
          </cell>
          <cell r="AL32" t="e">
            <v>#DIV/0!</v>
          </cell>
          <cell r="FQ32">
            <v>0</v>
          </cell>
        </row>
        <row r="33">
          <cell r="A33">
            <v>27</v>
          </cell>
          <cell r="I33">
            <v>27</v>
          </cell>
          <cell r="AA33">
            <v>0</v>
          </cell>
          <cell r="AJ33" t="e">
            <v>#DIV/0!</v>
          </cell>
          <cell r="AK33" t="e">
            <v>#DIV/0!</v>
          </cell>
          <cell r="AL33" t="e">
            <v>#DIV/0!</v>
          </cell>
          <cell r="FQ33">
            <v>0</v>
          </cell>
        </row>
        <row r="34">
          <cell r="A34">
            <v>28</v>
          </cell>
          <cell r="I34">
            <v>28</v>
          </cell>
          <cell r="AA34">
            <v>0</v>
          </cell>
          <cell r="AJ34" t="e">
            <v>#DIV/0!</v>
          </cell>
          <cell r="AK34" t="e">
            <v>#DIV/0!</v>
          </cell>
          <cell r="AL34" t="e">
            <v>#DIV/0!</v>
          </cell>
          <cell r="FQ34">
            <v>0</v>
          </cell>
        </row>
        <row r="35">
          <cell r="A35">
            <v>29</v>
          </cell>
          <cell r="I35">
            <v>29</v>
          </cell>
          <cell r="AA35">
            <v>0</v>
          </cell>
          <cell r="AJ35" t="e">
            <v>#DIV/0!</v>
          </cell>
          <cell r="AK35" t="e">
            <v>#DIV/0!</v>
          </cell>
          <cell r="AL35" t="e">
            <v>#DIV/0!</v>
          </cell>
          <cell r="FQ35">
            <v>0</v>
          </cell>
        </row>
        <row r="36">
          <cell r="A36">
            <v>30</v>
          </cell>
          <cell r="I36">
            <v>30</v>
          </cell>
          <cell r="AJ36" t="e">
            <v>#DIV/0!</v>
          </cell>
          <cell r="AK36" t="e">
            <v>#DIV/0!</v>
          </cell>
          <cell r="AL36" t="e">
            <v>#DIV/0!</v>
          </cell>
        </row>
        <row r="37">
          <cell r="AJ37">
            <v>0</v>
          </cell>
          <cell r="AK37">
            <v>0</v>
          </cell>
          <cell r="AL37">
            <v>0</v>
          </cell>
        </row>
        <row r="38">
          <cell r="AJ38">
            <v>0</v>
          </cell>
          <cell r="AK38">
            <v>0</v>
          </cell>
          <cell r="AL38">
            <v>0</v>
          </cell>
        </row>
        <row r="39">
          <cell r="AJ39">
            <v>0</v>
          </cell>
          <cell r="AK39">
            <v>0</v>
          </cell>
          <cell r="AL39">
            <v>0</v>
          </cell>
        </row>
        <row r="40">
          <cell r="AJ40">
            <v>0</v>
          </cell>
          <cell r="AK40">
            <v>0</v>
          </cell>
          <cell r="AL40">
            <v>0</v>
          </cell>
        </row>
        <row r="41">
          <cell r="AJ41">
            <v>0</v>
          </cell>
          <cell r="AK41">
            <v>0</v>
          </cell>
          <cell r="AL41">
            <v>0</v>
          </cell>
        </row>
        <row r="42">
          <cell r="AJ42">
            <v>0</v>
          </cell>
          <cell r="AK42">
            <v>0</v>
          </cell>
          <cell r="AL42">
            <v>0</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改定履歴"/>
      <sheetName val="提出書類一覧"/>
      <sheetName val="入力シート"/>
      <sheetName val="000"/>
      <sheetName val="010"/>
      <sheetName val="020"/>
      <sheetName val="030"/>
      <sheetName val="040"/>
      <sheetName val="050"/>
      <sheetName val="055"/>
      <sheetName val="060"/>
      <sheetName val="070"/>
      <sheetName val="080"/>
      <sheetName val="090"/>
      <sheetName val="091"/>
      <sheetName val="100"/>
      <sheetName val="110"/>
      <sheetName val="120"/>
      <sheetName val="130"/>
      <sheetName val="140"/>
      <sheetName val="150"/>
      <sheetName val="160"/>
      <sheetName val="170"/>
      <sheetName val="180"/>
      <sheetName val="190"/>
      <sheetName val="200"/>
      <sheetName val="210"/>
      <sheetName val="220"/>
      <sheetName val="230"/>
      <sheetName val="240"/>
      <sheetName val="240-１-例"/>
      <sheetName val="240-2"/>
      <sheetName val="240-2-例"/>
      <sheetName val="250"/>
      <sheetName val="260"/>
      <sheetName val="270"/>
      <sheetName val="280"/>
      <sheetName val="290"/>
      <sheetName val="300"/>
      <sheetName val="310"/>
      <sheetName val="320"/>
      <sheetName val="330"/>
      <sheetName val="340"/>
      <sheetName val="350"/>
      <sheetName val="360"/>
      <sheetName val="370"/>
      <sheetName val="380"/>
      <sheetName val="390"/>
      <sheetName val="400"/>
      <sheetName val="410"/>
      <sheetName val="420"/>
      <sheetName val="430"/>
      <sheetName val="440"/>
      <sheetName val="450"/>
      <sheetName val="460"/>
      <sheetName val="470"/>
      <sheetName val="471"/>
      <sheetName val="480"/>
      <sheetName val="481"/>
      <sheetName val="490"/>
      <sheetName val="500"/>
      <sheetName val="510"/>
      <sheetName val="520"/>
      <sheetName val="530"/>
      <sheetName val="540"/>
      <sheetName val="550"/>
      <sheetName val="560"/>
      <sheetName val="570"/>
      <sheetName val="580"/>
      <sheetName val="590"/>
      <sheetName val="600"/>
      <sheetName val="610"/>
      <sheetName val="620"/>
      <sheetName val="630"/>
      <sheetName val="640"/>
      <sheetName val="650"/>
      <sheetName val="660"/>
      <sheetName val="670"/>
      <sheetName val="680"/>
      <sheetName val="690"/>
      <sheetName val="700"/>
      <sheetName val="710"/>
      <sheetName val="720"/>
      <sheetName val="730"/>
      <sheetName val="740"/>
      <sheetName val="750"/>
      <sheetName val="Sheet3"/>
    </sheetNames>
    <sheetDataSet>
      <sheetData sheetId="0"/>
      <sheetData sheetId="1"/>
      <sheetData sheetId="2">
        <row r="14">
          <cell r="C14"/>
        </row>
        <row r="26">
          <cell r="C26" t="str">
            <v>朝倉</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８．２．３．１"/>
      <sheetName val="業者"/>
      <sheetName val="起工伺"/>
      <sheetName val="入札執行伺"/>
      <sheetName val="予定価格調書 "/>
      <sheetName val="データ"/>
      <sheetName val="指名通知"/>
      <sheetName val="注意事項"/>
      <sheetName val="現場説明書"/>
      <sheetName val="入札箱"/>
      <sheetName val="Sheet1"/>
      <sheetName val="着工届"/>
      <sheetName val="竣工届 "/>
      <sheetName val="受渡書"/>
      <sheetName val="引渡書"/>
      <sheetName val="監督通知"/>
      <sheetName val="竣工検査調書"/>
      <sheetName val="出来高検査調書"/>
      <sheetName val="承認通知"/>
      <sheetName val="承認通知 (2)"/>
      <sheetName val="請書（工事用）"/>
      <sheetName val="結果表"/>
      <sheetName val="結果表 未公表"/>
      <sheetName val="工事台帳"/>
    </sheetNames>
    <sheetDataSet>
      <sheetData sheetId="0">
        <row r="8">
          <cell r="A8">
            <v>2</v>
          </cell>
          <cell r="B8" t="str">
            <v>補助</v>
          </cell>
          <cell r="C8" t="str">
            <v>２款１項２目１大事業４中事業４小事業１細事業１３節１５細節４細々節</v>
          </cell>
          <cell r="D8" t="str">
            <v>起工第２号</v>
          </cell>
          <cell r="E8">
            <v>38901</v>
          </cell>
          <cell r="F8">
            <v>38902</v>
          </cell>
          <cell r="G8" t="str">
            <v>平成１８年度下水道工事監督補助業務委託</v>
          </cell>
          <cell r="I8" t="str">
            <v>市内全域</v>
          </cell>
          <cell r="J8" t="str">
            <v>８ヶ月</v>
          </cell>
          <cell r="L8" t="str">
            <v>下水道特別</v>
          </cell>
          <cell r="M8">
            <v>45000000</v>
          </cell>
          <cell r="N8">
            <v>8576400</v>
          </cell>
          <cell r="O8">
            <v>36423600</v>
          </cell>
          <cell r="P8" t="str">
            <v>西田　茂</v>
          </cell>
          <cell r="Q8">
            <v>0.5</v>
          </cell>
          <cell r="R8">
            <v>0.5</v>
          </cell>
          <cell r="U8">
            <v>38903</v>
          </cell>
          <cell r="V8">
            <v>38904</v>
          </cell>
          <cell r="W8" t="str">
            <v>指名競争入札</v>
          </cell>
          <cell r="AA8">
            <v>0</v>
          </cell>
          <cell r="AB8">
            <v>0</v>
          </cell>
          <cell r="AD8">
            <v>0</v>
          </cell>
          <cell r="AE8">
            <v>0</v>
          </cell>
          <cell r="AF8">
            <v>0.5</v>
          </cell>
          <cell r="AG8" t="str">
            <v>熊谷　潤</v>
          </cell>
          <cell r="AI8" t="str">
            <v>下水道工事監督業務委託　一式</v>
          </cell>
          <cell r="AJ8">
            <v>38910</v>
          </cell>
          <cell r="AL8">
            <v>38924.5625</v>
          </cell>
          <cell r="AM8" t="str">
            <v>別館第２</v>
          </cell>
          <cell r="AO8" t="str">
            <v>福岡市博多区板付２－５－４</v>
          </cell>
          <cell r="AP8" t="str">
            <v>㈱</v>
          </cell>
          <cell r="AQ8" t="str">
            <v>サンコンサル</v>
          </cell>
          <cell r="AR8" t="str">
            <v>代表取締役</v>
          </cell>
          <cell r="AS8" t="str">
            <v>山本　旗年</v>
          </cell>
          <cell r="AY8" t="str">
            <v>久留米市荒木町白口１９６７－５</v>
          </cell>
          <cell r="AZ8">
            <v>0</v>
          </cell>
          <cell r="BA8" t="str">
            <v>ジーアンドエスエンジニアリング㈱　久留米営業所</v>
          </cell>
          <cell r="BB8" t="str">
            <v>所長</v>
          </cell>
          <cell r="BC8" t="str">
            <v>児玉　和久</v>
          </cell>
          <cell r="BI8" t="str">
            <v>福岡市博多区博多駅南４－１８－１２</v>
          </cell>
          <cell r="BJ8" t="str">
            <v>㈱</v>
          </cell>
          <cell r="BK8" t="str">
            <v>西部技術コンサルタント</v>
          </cell>
          <cell r="BL8" t="str">
            <v>代表取締役</v>
          </cell>
          <cell r="BM8" t="str">
            <v>長谷川　敏治</v>
          </cell>
          <cell r="BS8" t="str">
            <v>福岡市博多区諸岡１－７－２５</v>
          </cell>
          <cell r="BT8">
            <v>0</v>
          </cell>
          <cell r="BU8" t="str">
            <v>福岡建設コンサルタント㈱</v>
          </cell>
          <cell r="BV8" t="str">
            <v>代表取締役</v>
          </cell>
          <cell r="BW8" t="str">
            <v>上田　欽三</v>
          </cell>
          <cell r="CC8" t="str">
            <v>福岡市南区清水１－１４－２０</v>
          </cell>
          <cell r="CD8">
            <v>0</v>
          </cell>
          <cell r="CE8" t="str">
            <v>エイコー・コンサルタンツ㈱</v>
          </cell>
          <cell r="CF8" t="str">
            <v>代表取締役</v>
          </cell>
          <cell r="CG8" t="str">
            <v>青木　春彦</v>
          </cell>
          <cell r="CM8" t="str">
            <v>福岡市中央区平尾５－５－７</v>
          </cell>
          <cell r="CN8" t="str">
            <v>㈱</v>
          </cell>
          <cell r="CO8" t="str">
            <v>西研設計</v>
          </cell>
          <cell r="CP8" t="str">
            <v>代表取締役</v>
          </cell>
          <cell r="CQ8" t="str">
            <v>大島　星友</v>
          </cell>
          <cell r="CW8" t="str">
            <v>福岡市南区大楠２－８－１３</v>
          </cell>
          <cell r="CX8" t="str">
            <v>㈱</v>
          </cell>
          <cell r="CY8" t="str">
            <v>アジア建設コンサルタント</v>
          </cell>
          <cell r="CZ8" t="str">
            <v>代表取締役</v>
          </cell>
          <cell r="DA8" t="str">
            <v>山本　棱一</v>
          </cell>
          <cell r="DG8">
            <v>0</v>
          </cell>
          <cell r="DH8">
            <v>0</v>
          </cell>
          <cell r="DI8">
            <v>0</v>
          </cell>
          <cell r="DJ8">
            <v>0</v>
          </cell>
          <cell r="DK8">
            <v>0</v>
          </cell>
          <cell r="DQ8">
            <v>0</v>
          </cell>
          <cell r="DR8">
            <v>0</v>
          </cell>
          <cell r="DS8">
            <v>0</v>
          </cell>
          <cell r="DT8">
            <v>0</v>
          </cell>
          <cell r="DU8">
            <v>0</v>
          </cell>
          <cell r="EA8">
            <v>0</v>
          </cell>
          <cell r="EB8">
            <v>0</v>
          </cell>
          <cell r="EC8">
            <v>0</v>
          </cell>
          <cell r="ED8">
            <v>0</v>
          </cell>
          <cell r="EE8">
            <v>0</v>
          </cell>
          <cell r="EK8">
            <v>0</v>
          </cell>
          <cell r="EL8">
            <v>0</v>
          </cell>
          <cell r="EM8">
            <v>0</v>
          </cell>
          <cell r="EN8">
            <v>0</v>
          </cell>
          <cell r="EO8">
            <v>0</v>
          </cell>
          <cell r="EU8">
            <v>0</v>
          </cell>
          <cell r="EV8">
            <v>0</v>
          </cell>
          <cell r="EW8">
            <v>0</v>
          </cell>
          <cell r="EX8">
            <v>0</v>
          </cell>
          <cell r="EY8">
            <v>0</v>
          </cell>
          <cell r="FF8">
            <v>0</v>
          </cell>
          <cell r="FH8">
            <v>0</v>
          </cell>
        </row>
        <row r="9">
          <cell r="A9">
            <v>3</v>
          </cell>
          <cell r="B9" t="str">
            <v>補助</v>
          </cell>
          <cell r="C9" t="str">
            <v>２款１項２目１大事業４中事業４小事業１細事業１３節１５細節１細々節
２款１項２目１大事業２中事業２小事業１細事業１３節１７細節１細々節</v>
          </cell>
          <cell r="D9" t="str">
            <v>起工第３号</v>
          </cell>
          <cell r="E9">
            <v>38901</v>
          </cell>
          <cell r="F9">
            <v>38902</v>
          </cell>
          <cell r="G9" t="str">
            <v>甘木中央処理分区（９）下水道詳細設計業務委託</v>
          </cell>
          <cell r="I9" t="str">
            <v>甘木</v>
          </cell>
          <cell r="K9">
            <v>39141</v>
          </cell>
          <cell r="L9" t="str">
            <v>下水道特別</v>
          </cell>
          <cell r="M9">
            <v>58423600</v>
          </cell>
          <cell r="N9">
            <v>10104150</v>
          </cell>
          <cell r="O9">
            <v>48319450</v>
          </cell>
          <cell r="P9" t="str">
            <v>西田　茂</v>
          </cell>
          <cell r="Q9">
            <v>0.5</v>
          </cell>
          <cell r="R9">
            <v>0.5</v>
          </cell>
          <cell r="U9">
            <v>38903</v>
          </cell>
          <cell r="V9">
            <v>38904</v>
          </cell>
          <cell r="W9" t="str">
            <v>指名競争入札</v>
          </cell>
          <cell r="AA9">
            <v>0</v>
          </cell>
          <cell r="AB9">
            <v>0</v>
          </cell>
          <cell r="AD9">
            <v>0</v>
          </cell>
          <cell r="AE9">
            <v>0</v>
          </cell>
          <cell r="AF9">
            <v>0.5</v>
          </cell>
          <cell r="AG9" t="str">
            <v>熊谷　潤</v>
          </cell>
          <cell r="AI9" t="str">
            <v>管渠実施設計
　詳細設計(開削工法）　L=２２００ｍ</v>
          </cell>
          <cell r="AJ9">
            <v>38910</v>
          </cell>
          <cell r="AL9">
            <v>38924.5625</v>
          </cell>
          <cell r="AM9" t="str">
            <v>別館第２</v>
          </cell>
          <cell r="AO9" t="str">
            <v>甘木市大字堤１５９２－８</v>
          </cell>
          <cell r="AP9" t="str">
            <v>㈱</v>
          </cell>
          <cell r="AQ9" t="str">
            <v>日本都市工学設計　甘木営業所</v>
          </cell>
          <cell r="AR9" t="str">
            <v>所長</v>
          </cell>
          <cell r="AS9" t="str">
            <v>内田良雄</v>
          </cell>
          <cell r="AY9" t="str">
            <v>福岡市中央区舞鶴３－６－２３</v>
          </cell>
          <cell r="AZ9" t="str">
            <v>㈱</v>
          </cell>
          <cell r="BA9" t="str">
            <v>シーマコンサルタント</v>
          </cell>
          <cell r="BB9" t="str">
            <v>代表取締役</v>
          </cell>
          <cell r="BC9" t="str">
            <v>中島　観司</v>
          </cell>
          <cell r="BI9" t="str">
            <v>久留米市田主丸町竹野１８７９－１</v>
          </cell>
          <cell r="BJ9" t="str">
            <v>㈱</v>
          </cell>
          <cell r="BK9" t="str">
            <v>ワールドプランニング</v>
          </cell>
          <cell r="BL9" t="str">
            <v>代表取締役</v>
          </cell>
          <cell r="BM9" t="str">
            <v>増嶋　隆博</v>
          </cell>
          <cell r="BS9" t="str">
            <v>福岡市博多区博多駅南４－１８－１２</v>
          </cell>
          <cell r="BT9" t="str">
            <v>㈱</v>
          </cell>
          <cell r="BU9" t="str">
            <v>西部技術コンサルタント</v>
          </cell>
          <cell r="BV9" t="str">
            <v>代表取締役</v>
          </cell>
          <cell r="BW9" t="str">
            <v>長谷川　敏治</v>
          </cell>
          <cell r="CC9" t="str">
            <v>久留米市合川町市ノ上１９８５－２</v>
          </cell>
          <cell r="CD9" t="str">
            <v>㈱</v>
          </cell>
          <cell r="CE9" t="str">
            <v>大陸総合コンサルタント　久留米営業所</v>
          </cell>
          <cell r="CF9" t="str">
            <v>所長</v>
          </cell>
          <cell r="CG9" t="str">
            <v>福本　隆行</v>
          </cell>
          <cell r="CM9" t="str">
            <v>福岡市東区香椎駅前２－１５－１０</v>
          </cell>
          <cell r="CN9">
            <v>0</v>
          </cell>
          <cell r="CO9" t="str">
            <v>極水設計㈱</v>
          </cell>
          <cell r="CP9" t="str">
            <v>代表取締役</v>
          </cell>
          <cell r="CQ9" t="str">
            <v>霧生　満利</v>
          </cell>
          <cell r="CW9" t="str">
            <v>福岡市博多区麦野１－２２－３</v>
          </cell>
          <cell r="CX9" t="str">
            <v>㈱</v>
          </cell>
          <cell r="CY9" t="str">
            <v>都市開発コンサルタント　福岡営業所</v>
          </cell>
          <cell r="CZ9" t="str">
            <v>所長</v>
          </cell>
          <cell r="DA9" t="str">
            <v>間馬　浩一</v>
          </cell>
          <cell r="DG9" t="str">
            <v>福岡市南区筑紫丘２－６－１１</v>
          </cell>
          <cell r="DH9" t="str">
            <v>㈱</v>
          </cell>
          <cell r="DI9" t="str">
            <v>第一技術コンサルタント</v>
          </cell>
          <cell r="DJ9" t="str">
            <v>代表取締役</v>
          </cell>
          <cell r="DK9" t="str">
            <v>鳥飼　宣裕</v>
          </cell>
          <cell r="DQ9">
            <v>0</v>
          </cell>
          <cell r="DR9">
            <v>0</v>
          </cell>
          <cell r="DS9">
            <v>0</v>
          </cell>
          <cell r="DT9">
            <v>0</v>
          </cell>
          <cell r="DU9">
            <v>0</v>
          </cell>
          <cell r="EA9">
            <v>0</v>
          </cell>
          <cell r="EB9">
            <v>0</v>
          </cell>
          <cell r="EC9">
            <v>0</v>
          </cell>
          <cell r="ED9">
            <v>0</v>
          </cell>
          <cell r="EE9">
            <v>0</v>
          </cell>
          <cell r="EK9">
            <v>0</v>
          </cell>
          <cell r="EL9">
            <v>0</v>
          </cell>
          <cell r="EM9">
            <v>0</v>
          </cell>
          <cell r="EN9">
            <v>0</v>
          </cell>
          <cell r="EO9">
            <v>0</v>
          </cell>
          <cell r="EU9">
            <v>0</v>
          </cell>
          <cell r="EV9">
            <v>0</v>
          </cell>
          <cell r="EW9">
            <v>0</v>
          </cell>
          <cell r="EX9">
            <v>0</v>
          </cell>
          <cell r="EY9">
            <v>0</v>
          </cell>
          <cell r="FF9">
            <v>0</v>
          </cell>
          <cell r="FH9">
            <v>0</v>
          </cell>
          <cell r="FQ9">
            <v>0</v>
          </cell>
          <cell r="FR9">
            <v>0</v>
          </cell>
          <cell r="FS9">
            <v>0</v>
          </cell>
          <cell r="FT9">
            <v>0</v>
          </cell>
          <cell r="FU9">
            <v>0</v>
          </cell>
        </row>
        <row r="10">
          <cell r="A10">
            <v>4</v>
          </cell>
          <cell r="B10" t="str">
            <v>補助</v>
          </cell>
          <cell r="C10" t="str">
            <v>２款１項２目１大事業４中事業４小事業１細事業１３節１５細節１細々節
２款１項２目１大事業２中事業２小事業１細事業１３節１７細節１細々節</v>
          </cell>
          <cell r="D10" t="str">
            <v>起工第４号</v>
          </cell>
          <cell r="E10">
            <v>38901</v>
          </cell>
          <cell r="F10">
            <v>38902</v>
          </cell>
          <cell r="G10" t="str">
            <v>甘木中央東処理分区（８）下水道詳細設計業務委託</v>
          </cell>
          <cell r="I10" t="str">
            <v>堤</v>
          </cell>
          <cell r="K10">
            <v>39141</v>
          </cell>
          <cell r="L10" t="str">
            <v>下水道特別</v>
          </cell>
          <cell r="M10">
            <v>48319450</v>
          </cell>
          <cell r="N10">
            <v>10522050</v>
          </cell>
          <cell r="O10">
            <v>37797400</v>
          </cell>
          <cell r="P10" t="str">
            <v>大籠　三四郎</v>
          </cell>
          <cell r="Q10">
            <v>0.5</v>
          </cell>
          <cell r="R10">
            <v>0.5</v>
          </cell>
          <cell r="U10">
            <v>38903</v>
          </cell>
          <cell r="V10">
            <v>38904</v>
          </cell>
          <cell r="W10" t="str">
            <v>指名競争入札</v>
          </cell>
          <cell r="AA10">
            <v>0</v>
          </cell>
          <cell r="AB10">
            <v>0</v>
          </cell>
          <cell r="AD10">
            <v>0</v>
          </cell>
          <cell r="AE10">
            <v>0</v>
          </cell>
          <cell r="AF10">
            <v>0.5</v>
          </cell>
          <cell r="AG10" t="str">
            <v>熊谷　潤</v>
          </cell>
          <cell r="AI10" t="str">
            <v>管渠実施設計
　詳細設計(開削工法）　L=２３００ｍ</v>
          </cell>
          <cell r="AJ10">
            <v>38910</v>
          </cell>
          <cell r="AL10">
            <v>38924.5625</v>
          </cell>
          <cell r="AM10" t="str">
            <v>別館第２</v>
          </cell>
          <cell r="AO10" t="str">
            <v>甘木市大字屋永４３２７－１２</v>
          </cell>
          <cell r="AP10">
            <v>0</v>
          </cell>
          <cell r="AQ10" t="str">
            <v>大倉測量設計㈱</v>
          </cell>
          <cell r="AR10" t="str">
            <v>代表取締役</v>
          </cell>
          <cell r="AS10" t="str">
            <v>大倉良夫</v>
          </cell>
          <cell r="AY10" t="str">
            <v>福岡市南区清水１－１４－２０</v>
          </cell>
          <cell r="AZ10">
            <v>0</v>
          </cell>
          <cell r="BA10" t="str">
            <v>エイコー・コンサルタンツ㈱</v>
          </cell>
          <cell r="BB10" t="str">
            <v>代表取締役</v>
          </cell>
          <cell r="BC10" t="str">
            <v>青木　春彦</v>
          </cell>
          <cell r="BI10" t="str">
            <v>福岡市博多区博多駅東１－１１－５</v>
          </cell>
          <cell r="BJ10">
            <v>0</v>
          </cell>
          <cell r="BK10" t="str">
            <v>日本理水設計㈱　九州支店</v>
          </cell>
          <cell r="BL10" t="str">
            <v>支店長</v>
          </cell>
          <cell r="BM10" t="str">
            <v>中原　和典</v>
          </cell>
          <cell r="BS10" t="str">
            <v>福岡市南区清水１－１４－８</v>
          </cell>
          <cell r="BT10">
            <v>0</v>
          </cell>
          <cell r="BU10" t="str">
            <v>アジアエンヂニアリング㈱</v>
          </cell>
          <cell r="BV10" t="str">
            <v>代表取締役</v>
          </cell>
          <cell r="BW10" t="str">
            <v>田原　幹生</v>
          </cell>
          <cell r="CC10" t="str">
            <v>久留米市安武町安武本２９０２－１２</v>
          </cell>
          <cell r="CD10">
            <v>0</v>
          </cell>
          <cell r="CE10" t="str">
            <v>東洋プランニング㈱</v>
          </cell>
          <cell r="CF10" t="str">
            <v>代表取締役</v>
          </cell>
          <cell r="CG10" t="str">
            <v>横山　安則</v>
          </cell>
          <cell r="CM10" t="str">
            <v>福岡市博多区東光２－９－１９</v>
          </cell>
          <cell r="CN10" t="str">
            <v>㈱</v>
          </cell>
          <cell r="CO10" t="str">
            <v>荒谷建設コンサルタント　九州支社</v>
          </cell>
          <cell r="CP10" t="str">
            <v>支社長</v>
          </cell>
          <cell r="CQ10" t="str">
            <v>河波　宏道</v>
          </cell>
          <cell r="CW10" t="str">
            <v>福岡市南区寺塚１－１５－９</v>
          </cell>
          <cell r="CX10">
            <v>0</v>
          </cell>
          <cell r="CY10" t="str">
            <v>都市企画センター㈱</v>
          </cell>
          <cell r="CZ10" t="str">
            <v>代表取締役</v>
          </cell>
          <cell r="DA10" t="str">
            <v>尾川　昇</v>
          </cell>
          <cell r="DG10" t="str">
            <v>福岡市中央区舞鶴３－２－４</v>
          </cell>
          <cell r="DH10">
            <v>0</v>
          </cell>
          <cell r="DI10" t="str">
            <v>豊福設計㈱　福岡本社</v>
          </cell>
          <cell r="DJ10" t="str">
            <v>本社長</v>
          </cell>
          <cell r="DK10" t="str">
            <v>鮫島　博昭</v>
          </cell>
          <cell r="DQ10">
            <v>0</v>
          </cell>
          <cell r="DR10">
            <v>0</v>
          </cell>
          <cell r="DS10">
            <v>0</v>
          </cell>
          <cell r="DT10">
            <v>0</v>
          </cell>
          <cell r="DU10">
            <v>0</v>
          </cell>
          <cell r="EA10">
            <v>0</v>
          </cell>
          <cell r="EB10">
            <v>0</v>
          </cell>
          <cell r="EC10">
            <v>0</v>
          </cell>
          <cell r="ED10">
            <v>0</v>
          </cell>
          <cell r="EE10">
            <v>0</v>
          </cell>
          <cell r="EK10">
            <v>0</v>
          </cell>
          <cell r="EL10">
            <v>0</v>
          </cell>
          <cell r="EM10">
            <v>0</v>
          </cell>
          <cell r="EN10">
            <v>0</v>
          </cell>
          <cell r="EO10">
            <v>0</v>
          </cell>
          <cell r="EU10">
            <v>0</v>
          </cell>
          <cell r="EV10">
            <v>0</v>
          </cell>
          <cell r="EW10">
            <v>0</v>
          </cell>
          <cell r="EX10">
            <v>0</v>
          </cell>
          <cell r="EY10">
            <v>0</v>
          </cell>
          <cell r="FF10">
            <v>0</v>
          </cell>
          <cell r="FH10">
            <v>0</v>
          </cell>
          <cell r="FQ10">
            <v>0</v>
          </cell>
          <cell r="FR10">
            <v>0</v>
          </cell>
          <cell r="FS10">
            <v>0</v>
          </cell>
          <cell r="FT10">
            <v>0</v>
          </cell>
          <cell r="FU10">
            <v>0</v>
          </cell>
        </row>
        <row r="11">
          <cell r="A11">
            <v>5</v>
          </cell>
          <cell r="B11" t="str">
            <v>補助</v>
          </cell>
          <cell r="C11" t="str">
            <v>２款１項２目１大事業４中事業４小事業１細事業１３節１５細節１細々節
２款１項２目１大事業２中事業２小事業１細事業１３節１７細節１細々節</v>
          </cell>
          <cell r="D11" t="str">
            <v>起工第５号</v>
          </cell>
          <cell r="E11">
            <v>38901</v>
          </cell>
          <cell r="F11">
            <v>38902</v>
          </cell>
          <cell r="G11" t="str">
            <v>甘木中央東処理分区（９）下水道詳細設計業務委託</v>
          </cell>
          <cell r="I11" t="str">
            <v>菩提寺・堤</v>
          </cell>
          <cell r="K11">
            <v>39141</v>
          </cell>
          <cell r="L11" t="str">
            <v>下水道特別</v>
          </cell>
          <cell r="M11">
            <v>37797400</v>
          </cell>
          <cell r="N11">
            <v>10771950</v>
          </cell>
          <cell r="O11">
            <v>27025450</v>
          </cell>
          <cell r="P11" t="str">
            <v>大籠　三四郎</v>
          </cell>
          <cell r="Q11">
            <v>0.5</v>
          </cell>
          <cell r="R11">
            <v>0.5</v>
          </cell>
          <cell r="U11">
            <v>38903</v>
          </cell>
          <cell r="V11">
            <v>38904</v>
          </cell>
          <cell r="W11" t="str">
            <v>指名競争入札</v>
          </cell>
          <cell r="AA11">
            <v>0</v>
          </cell>
          <cell r="AB11">
            <v>0</v>
          </cell>
          <cell r="AD11">
            <v>0</v>
          </cell>
          <cell r="AE11">
            <v>0</v>
          </cell>
          <cell r="AF11">
            <v>0.5</v>
          </cell>
          <cell r="AG11" t="str">
            <v>熊谷　潤</v>
          </cell>
          <cell r="AI11" t="str">
            <v>管渠実施設計
　詳細設計(開削工法）　L=２５００ｍ</v>
          </cell>
          <cell r="AJ11">
            <v>38910</v>
          </cell>
          <cell r="AL11">
            <v>38924.583333333336</v>
          </cell>
          <cell r="AM11" t="str">
            <v>別館第２</v>
          </cell>
          <cell r="AO11" t="str">
            <v>甘木市大字甘木２０４７－４</v>
          </cell>
          <cell r="AQ11" t="str">
            <v>昭栄測量設計㈱</v>
          </cell>
          <cell r="AR11" t="str">
            <v>代表取締役</v>
          </cell>
          <cell r="AS11" t="str">
            <v>平田雅子</v>
          </cell>
          <cell r="AY11" t="str">
            <v>福岡市中央区平尾５－５－７</v>
          </cell>
          <cell r="AZ11" t="str">
            <v>㈱</v>
          </cell>
          <cell r="BA11" t="str">
            <v>西研設計</v>
          </cell>
          <cell r="BB11" t="str">
            <v>代表取締役</v>
          </cell>
          <cell r="BC11" t="str">
            <v>大島　星友</v>
          </cell>
          <cell r="BI11" t="str">
            <v>福岡市南区大楠２－８－１３</v>
          </cell>
          <cell r="BJ11" t="str">
            <v>㈱</v>
          </cell>
          <cell r="BK11" t="str">
            <v>アジア建設コンサルタント</v>
          </cell>
          <cell r="BL11" t="str">
            <v>代表取締役</v>
          </cell>
          <cell r="BM11" t="str">
            <v>山本　棱一</v>
          </cell>
          <cell r="BS11" t="str">
            <v>久留米市西町１１７４－１０</v>
          </cell>
          <cell r="BT11">
            <v>0</v>
          </cell>
          <cell r="BU11" t="str">
            <v>大成ジオテック㈱</v>
          </cell>
          <cell r="BV11" t="str">
            <v>代表取締役社長</v>
          </cell>
          <cell r="BW11" t="str">
            <v>横山　巖</v>
          </cell>
          <cell r="CC11" t="str">
            <v>福岡市博多区堅粕４－１６－２１</v>
          </cell>
          <cell r="CD11">
            <v>0</v>
          </cell>
          <cell r="CE11" t="str">
            <v>明治コンサルタント㈱　九州支店</v>
          </cell>
          <cell r="CF11" t="str">
            <v>取締役支店長</v>
          </cell>
          <cell r="CG11" t="str">
            <v>宮崎　茂幸</v>
          </cell>
          <cell r="CM11" t="str">
            <v>福岡市南区清水１－１４－２０</v>
          </cell>
          <cell r="CN11">
            <v>0</v>
          </cell>
          <cell r="CO11" t="str">
            <v>エコーエンヂニアリング㈱</v>
          </cell>
          <cell r="CP11" t="str">
            <v>代表取締役</v>
          </cell>
          <cell r="CQ11" t="str">
            <v>岩永　文夫</v>
          </cell>
          <cell r="CW11" t="str">
            <v>福岡市博多区博多駅東１－１２－８</v>
          </cell>
          <cell r="CX11" t="str">
            <v>㈱</v>
          </cell>
          <cell r="CY11" t="str">
            <v>クリアス　九州支店</v>
          </cell>
          <cell r="CZ11" t="str">
            <v>支店長</v>
          </cell>
          <cell r="DA11" t="str">
            <v>黒田　泰雄</v>
          </cell>
          <cell r="DG11">
            <v>0</v>
          </cell>
          <cell r="DH11">
            <v>0</v>
          </cell>
          <cell r="DI11">
            <v>0</v>
          </cell>
          <cell r="DJ11">
            <v>0</v>
          </cell>
          <cell r="DK11">
            <v>0</v>
          </cell>
          <cell r="DQ11">
            <v>0</v>
          </cell>
          <cell r="DR11">
            <v>0</v>
          </cell>
          <cell r="DS11">
            <v>0</v>
          </cell>
          <cell r="DT11">
            <v>0</v>
          </cell>
          <cell r="DU11">
            <v>0</v>
          </cell>
          <cell r="EA11">
            <v>0</v>
          </cell>
          <cell r="EB11">
            <v>0</v>
          </cell>
          <cell r="EC11">
            <v>0</v>
          </cell>
          <cell r="ED11">
            <v>0</v>
          </cell>
          <cell r="EE11">
            <v>0</v>
          </cell>
          <cell r="EK11">
            <v>0</v>
          </cell>
          <cell r="EL11">
            <v>0</v>
          </cell>
          <cell r="EM11">
            <v>0</v>
          </cell>
          <cell r="EN11">
            <v>0</v>
          </cell>
          <cell r="EO11">
            <v>0</v>
          </cell>
          <cell r="EU11">
            <v>0</v>
          </cell>
          <cell r="EV11">
            <v>0</v>
          </cell>
          <cell r="EW11">
            <v>0</v>
          </cell>
          <cell r="EX11">
            <v>0</v>
          </cell>
          <cell r="EY11">
            <v>0</v>
          </cell>
          <cell r="FF11">
            <v>0</v>
          </cell>
          <cell r="FH11">
            <v>0</v>
          </cell>
          <cell r="FQ11">
            <v>0</v>
          </cell>
          <cell r="FR11">
            <v>0</v>
          </cell>
          <cell r="FS11">
            <v>0</v>
          </cell>
          <cell r="FT11">
            <v>0</v>
          </cell>
          <cell r="FU11">
            <v>0</v>
          </cell>
        </row>
        <row r="12">
          <cell r="A12">
            <v>6</v>
          </cell>
          <cell r="B12" t="str">
            <v>補助</v>
          </cell>
          <cell r="C12" t="str">
            <v>２款１項２目１大事業４中事業４小事業１細事業１３節１５細節１細々節
２款１項２目１大事業２中事業２小事業１細事業１３節１７細節１細々節</v>
          </cell>
          <cell r="D12" t="str">
            <v>起工第６号</v>
          </cell>
          <cell r="E12">
            <v>38901</v>
          </cell>
          <cell r="F12">
            <v>38902</v>
          </cell>
          <cell r="G12" t="str">
            <v>甘木中央東処理分区（１０）下水道詳細設計業務委託</v>
          </cell>
          <cell r="I12" t="str">
            <v>甘木・菩提寺</v>
          </cell>
          <cell r="K12">
            <v>39141</v>
          </cell>
          <cell r="L12" t="str">
            <v>下水道特別</v>
          </cell>
          <cell r="M12">
            <v>27025450</v>
          </cell>
          <cell r="N12">
            <v>10700550</v>
          </cell>
          <cell r="O12">
            <v>16324900</v>
          </cell>
          <cell r="P12" t="str">
            <v>西田　茂</v>
          </cell>
          <cell r="Q12">
            <v>0.5</v>
          </cell>
          <cell r="R12">
            <v>0.5</v>
          </cell>
          <cell r="U12">
            <v>38903</v>
          </cell>
          <cell r="V12">
            <v>38904</v>
          </cell>
          <cell r="W12" t="str">
            <v>指名競争入札</v>
          </cell>
          <cell r="AA12">
            <v>0</v>
          </cell>
          <cell r="AB12">
            <v>0</v>
          </cell>
          <cell r="AD12">
            <v>0</v>
          </cell>
          <cell r="AE12">
            <v>0</v>
          </cell>
          <cell r="AF12">
            <v>0.5</v>
          </cell>
          <cell r="AG12" t="str">
            <v>熊谷　潤</v>
          </cell>
          <cell r="AI12" t="str">
            <v>管渠実施設計
　詳細設計(開削工法）　L=２４００ｍ</v>
          </cell>
          <cell r="AJ12">
            <v>38910</v>
          </cell>
          <cell r="AL12">
            <v>38924.583333333336</v>
          </cell>
          <cell r="AM12" t="str">
            <v>別館第２</v>
          </cell>
          <cell r="AO12" t="str">
            <v>甘木市大字持丸７００－２</v>
          </cell>
          <cell r="AQ12" t="str">
            <v>日本航測㈱　甘木営業所</v>
          </cell>
          <cell r="AR12" t="str">
            <v>所長　　　　</v>
          </cell>
          <cell r="AS12" t="str">
            <v>坂口公一</v>
          </cell>
          <cell r="AY12" t="str">
            <v>久留米市城南町２３－３</v>
          </cell>
          <cell r="AZ12">
            <v>0</v>
          </cell>
          <cell r="BA12" t="str">
            <v>大和コンサル㈱</v>
          </cell>
          <cell r="BB12" t="str">
            <v>代表取締役</v>
          </cell>
          <cell r="BC12" t="str">
            <v>松延　茂幸</v>
          </cell>
          <cell r="BI12" t="str">
            <v>福岡市博多区板付２－５－４</v>
          </cell>
          <cell r="BJ12" t="str">
            <v>㈱</v>
          </cell>
          <cell r="BK12" t="str">
            <v>サンコンサル</v>
          </cell>
          <cell r="BL12" t="str">
            <v>代表取締役</v>
          </cell>
          <cell r="BM12" t="str">
            <v>山本　旗年</v>
          </cell>
          <cell r="BS12" t="str">
            <v>福岡市博多区麦野１－２２－３</v>
          </cell>
          <cell r="BT12" t="str">
            <v>㈱</v>
          </cell>
          <cell r="BU12" t="str">
            <v>トキワ・シビル</v>
          </cell>
          <cell r="BV12" t="str">
            <v>代表取締役</v>
          </cell>
          <cell r="BW12" t="str">
            <v>山﨑　雅文</v>
          </cell>
          <cell r="CC12" t="str">
            <v>福岡市南区市崎１－１４－１４</v>
          </cell>
          <cell r="CD12" t="str">
            <v>㈱</v>
          </cell>
          <cell r="CE12" t="str">
            <v>タカラコンサルタンツ</v>
          </cell>
          <cell r="CF12" t="str">
            <v>代表取締役</v>
          </cell>
          <cell r="CG12" t="str">
            <v>西　幸夫</v>
          </cell>
          <cell r="CM12" t="str">
            <v>福岡市博多区博多駅前１－１９－３</v>
          </cell>
          <cell r="CN12" t="str">
            <v>㈱</v>
          </cell>
          <cell r="CO12" t="str">
            <v>光エンジニアリング　九州事務所</v>
          </cell>
          <cell r="CP12" t="str">
            <v>所長</v>
          </cell>
          <cell r="CQ12" t="str">
            <v>高田　聡</v>
          </cell>
          <cell r="CW12" t="str">
            <v>久留米市荒木町白口１９６７－５</v>
          </cell>
          <cell r="CX12">
            <v>0</v>
          </cell>
          <cell r="CY12" t="str">
            <v>ジーアンドエスエンジニアリング㈱　久留米営業所</v>
          </cell>
          <cell r="CZ12" t="str">
            <v>所長</v>
          </cell>
          <cell r="DA12" t="str">
            <v>児玉　和久</v>
          </cell>
          <cell r="DG12">
            <v>0</v>
          </cell>
          <cell r="DH12">
            <v>0</v>
          </cell>
          <cell r="DI12">
            <v>0</v>
          </cell>
          <cell r="DJ12">
            <v>0</v>
          </cell>
          <cell r="DK12">
            <v>0</v>
          </cell>
          <cell r="DQ12">
            <v>0</v>
          </cell>
          <cell r="DR12">
            <v>0</v>
          </cell>
          <cell r="DS12">
            <v>0</v>
          </cell>
          <cell r="DT12">
            <v>0</v>
          </cell>
          <cell r="DU12">
            <v>0</v>
          </cell>
          <cell r="EA12">
            <v>0</v>
          </cell>
          <cell r="EB12">
            <v>0</v>
          </cell>
          <cell r="EC12">
            <v>0</v>
          </cell>
          <cell r="ED12">
            <v>0</v>
          </cell>
          <cell r="EE12">
            <v>0</v>
          </cell>
          <cell r="EK12">
            <v>0</v>
          </cell>
          <cell r="EL12">
            <v>0</v>
          </cell>
          <cell r="EM12">
            <v>0</v>
          </cell>
          <cell r="EN12">
            <v>0</v>
          </cell>
          <cell r="EO12">
            <v>0</v>
          </cell>
          <cell r="EU12">
            <v>0</v>
          </cell>
          <cell r="EV12">
            <v>0</v>
          </cell>
          <cell r="EW12">
            <v>0</v>
          </cell>
          <cell r="EX12">
            <v>0</v>
          </cell>
          <cell r="EY12">
            <v>0</v>
          </cell>
          <cell r="FF12">
            <v>0</v>
          </cell>
          <cell r="FH12">
            <v>0</v>
          </cell>
          <cell r="FQ12">
            <v>0</v>
          </cell>
          <cell r="FR12">
            <v>0</v>
          </cell>
          <cell r="FS12">
            <v>0</v>
          </cell>
          <cell r="FT12">
            <v>0</v>
          </cell>
          <cell r="FU12">
            <v>0</v>
          </cell>
        </row>
        <row r="13">
          <cell r="A13">
            <v>7</v>
          </cell>
          <cell r="B13" t="str">
            <v>補助</v>
          </cell>
          <cell r="C13" t="str">
            <v>２款１項２目１大事業４中事業４小事業１細事業１３節１５細節１細々節
２款１項２目１大事業２中事業２小事業１細事業１３節１７細節１細々節</v>
          </cell>
          <cell r="D13" t="str">
            <v>起工第７号</v>
          </cell>
          <cell r="E13">
            <v>38901</v>
          </cell>
          <cell r="F13">
            <v>38902</v>
          </cell>
          <cell r="G13" t="str">
            <v>立石処理分区（２）下水道詳細設計業務委託</v>
          </cell>
          <cell r="I13" t="str">
            <v>一木</v>
          </cell>
          <cell r="K13">
            <v>39141</v>
          </cell>
          <cell r="L13" t="str">
            <v>下水道特別</v>
          </cell>
          <cell r="M13">
            <v>16324900</v>
          </cell>
          <cell r="N13">
            <v>14411250</v>
          </cell>
          <cell r="O13">
            <v>1913650</v>
          </cell>
          <cell r="P13" t="str">
            <v>藤井　剛広</v>
          </cell>
          <cell r="Q13">
            <v>0.5</v>
          </cell>
          <cell r="R13">
            <v>0.5</v>
          </cell>
          <cell r="U13">
            <v>38903</v>
          </cell>
          <cell r="V13">
            <v>38904</v>
          </cell>
          <cell r="W13" t="str">
            <v>指名競争入札</v>
          </cell>
          <cell r="AA13">
            <v>0</v>
          </cell>
          <cell r="AB13">
            <v>0</v>
          </cell>
          <cell r="AD13">
            <v>0</v>
          </cell>
          <cell r="AE13">
            <v>0</v>
          </cell>
          <cell r="AF13">
            <v>0.5</v>
          </cell>
          <cell r="AG13" t="str">
            <v>熊谷　潤</v>
          </cell>
          <cell r="AI13" t="str">
            <v>管渠実施設計　１式
　詳細設計(開削工法）　L=２１００ｍ
　　　　　　　（推進工法）　L=３４０ｍ</v>
          </cell>
          <cell r="AJ13">
            <v>38910</v>
          </cell>
          <cell r="AL13">
            <v>38924.583333333336</v>
          </cell>
          <cell r="AM13" t="str">
            <v>別館第２</v>
          </cell>
          <cell r="AO13" t="str">
            <v>久留米市野中町９１４</v>
          </cell>
          <cell r="AP13">
            <v>0</v>
          </cell>
          <cell r="AQ13" t="str">
            <v>平和総合コンサルタント㈱</v>
          </cell>
          <cell r="AR13" t="str">
            <v>代表取締役</v>
          </cell>
          <cell r="AS13" t="str">
            <v>平塚　明男</v>
          </cell>
          <cell r="AY13" t="str">
            <v>久留米市南１－１４－１１</v>
          </cell>
          <cell r="AZ13" t="str">
            <v>㈱</v>
          </cell>
          <cell r="BA13" t="str">
            <v>西日本測量設計</v>
          </cell>
          <cell r="BB13" t="str">
            <v>代表取締役</v>
          </cell>
          <cell r="BC13" t="str">
            <v>楢原　慎一</v>
          </cell>
          <cell r="BI13" t="str">
            <v>福岡市中央区大手門３－７－１７－６０２</v>
          </cell>
          <cell r="BJ13" t="str">
            <v>㈱</v>
          </cell>
          <cell r="BK13" t="str">
            <v>富士総合技術コンサルタント</v>
          </cell>
          <cell r="BL13" t="str">
            <v>代表取締役</v>
          </cell>
          <cell r="BM13" t="str">
            <v>藤松　満昭</v>
          </cell>
          <cell r="BS13" t="str">
            <v>福岡市博多区東比恵３－２４－２９</v>
          </cell>
          <cell r="BT13" t="str">
            <v>㈱</v>
          </cell>
          <cell r="BU13" t="str">
            <v>スリーエヌ技術コンサルタント</v>
          </cell>
          <cell r="BV13" t="str">
            <v>代表取締役</v>
          </cell>
          <cell r="BW13" t="str">
            <v>木村  麟太郎</v>
          </cell>
          <cell r="CC13" t="str">
            <v>福岡市中央区草香江２－２－２８</v>
          </cell>
          <cell r="CD13">
            <v>0</v>
          </cell>
          <cell r="CE13" t="str">
            <v>九州コンサルタント㈱</v>
          </cell>
          <cell r="CF13" t="str">
            <v>代表取締役</v>
          </cell>
          <cell r="CG13" t="str">
            <v>木本　達</v>
          </cell>
          <cell r="CM13" t="str">
            <v>久留米市東合川３－１－２１</v>
          </cell>
          <cell r="CN13" t="str">
            <v>㈱</v>
          </cell>
          <cell r="CO13" t="str">
            <v>テクノ</v>
          </cell>
          <cell r="CP13" t="str">
            <v>代表取締役</v>
          </cell>
          <cell r="CQ13" t="str">
            <v>安丸　勝幸</v>
          </cell>
          <cell r="CW13" t="str">
            <v>福岡市博多区光丘町２－２－２０</v>
          </cell>
          <cell r="CX13" t="str">
            <v>㈱</v>
          </cell>
          <cell r="CY13" t="str">
            <v>不動エンジニアリング</v>
          </cell>
          <cell r="CZ13" t="str">
            <v>代表取締役</v>
          </cell>
          <cell r="DA13" t="str">
            <v>石橋　保英</v>
          </cell>
          <cell r="DG13">
            <v>0</v>
          </cell>
          <cell r="DH13">
            <v>0</v>
          </cell>
          <cell r="DI13">
            <v>0</v>
          </cell>
          <cell r="DJ13">
            <v>0</v>
          </cell>
          <cell r="DK13">
            <v>0</v>
          </cell>
          <cell r="DQ13">
            <v>0</v>
          </cell>
          <cell r="DR13">
            <v>0</v>
          </cell>
          <cell r="DS13">
            <v>0</v>
          </cell>
          <cell r="DT13">
            <v>0</v>
          </cell>
          <cell r="DU13">
            <v>0</v>
          </cell>
          <cell r="EA13">
            <v>0</v>
          </cell>
          <cell r="EB13">
            <v>0</v>
          </cell>
          <cell r="EC13">
            <v>0</v>
          </cell>
          <cell r="ED13">
            <v>0</v>
          </cell>
          <cell r="EE13">
            <v>0</v>
          </cell>
          <cell r="EK13">
            <v>0</v>
          </cell>
          <cell r="EL13">
            <v>0</v>
          </cell>
          <cell r="EM13">
            <v>0</v>
          </cell>
          <cell r="EN13">
            <v>0</v>
          </cell>
          <cell r="EO13">
            <v>0</v>
          </cell>
          <cell r="EU13">
            <v>0</v>
          </cell>
          <cell r="EV13">
            <v>0</v>
          </cell>
          <cell r="EW13">
            <v>0</v>
          </cell>
          <cell r="EX13">
            <v>0</v>
          </cell>
          <cell r="EY13">
            <v>0</v>
          </cell>
          <cell r="FF13">
            <v>0</v>
          </cell>
          <cell r="FH13">
            <v>0</v>
          </cell>
          <cell r="FQ13">
            <v>0</v>
          </cell>
          <cell r="FR13">
            <v>0</v>
          </cell>
          <cell r="FS13">
            <v>0</v>
          </cell>
          <cell r="FT13">
            <v>0</v>
          </cell>
          <cell r="FU13">
            <v>0</v>
          </cell>
        </row>
        <row r="14">
          <cell r="M14" t="str">
            <v>補</v>
          </cell>
          <cell r="N14" t="str">
            <v>単</v>
          </cell>
        </row>
        <row r="15">
          <cell r="M15">
            <v>37000000</v>
          </cell>
          <cell r="N15">
            <v>7000000</v>
          </cell>
        </row>
        <row r="16">
          <cell r="L16" t="str">
            <v>監督</v>
          </cell>
          <cell r="M16">
            <v>8576400</v>
          </cell>
        </row>
        <row r="17">
          <cell r="L17">
            <v>9</v>
          </cell>
          <cell r="M17">
            <v>5980800</v>
          </cell>
          <cell r="N17">
            <v>4123350</v>
          </cell>
        </row>
        <row r="18">
          <cell r="L18">
            <v>8</v>
          </cell>
          <cell r="M18">
            <v>6240150</v>
          </cell>
          <cell r="N18">
            <v>4281900</v>
          </cell>
        </row>
        <row r="19">
          <cell r="L19">
            <v>9</v>
          </cell>
          <cell r="M19">
            <v>6333600</v>
          </cell>
          <cell r="N19">
            <v>4438350</v>
          </cell>
        </row>
        <row r="20">
          <cell r="L20">
            <v>10</v>
          </cell>
          <cell r="M20">
            <v>6306300</v>
          </cell>
          <cell r="N20">
            <v>4394250</v>
          </cell>
        </row>
        <row r="21">
          <cell r="L21">
            <v>2</v>
          </cell>
          <cell r="M21">
            <v>10573500</v>
          </cell>
          <cell r="N21">
            <v>3837750</v>
          </cell>
        </row>
        <row r="22">
          <cell r="M22">
            <v>-7010750</v>
          </cell>
          <cell r="N22">
            <v>-14075600</v>
          </cell>
        </row>
        <row r="24">
          <cell r="L24" t="str">
            <v>流用</v>
          </cell>
          <cell r="M24">
            <v>8000000</v>
          </cell>
          <cell r="N24">
            <v>15000000</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前年度参加資格者名簿"/>
      <sheetName val="ランク格付"/>
      <sheetName val="市内　建設工事"/>
      <sheetName val="ランク付け数値"/>
      <sheetName val="作成方法"/>
      <sheetName val="土木"/>
      <sheetName val="舗装"/>
      <sheetName val="建築"/>
      <sheetName val="水道"/>
      <sheetName val="管"/>
      <sheetName val="造園"/>
      <sheetName val="電気"/>
      <sheetName val="大工"/>
      <sheetName val="左官"/>
      <sheetName val="とび 土工 ｺﾝｸﾘ"/>
      <sheetName val="石"/>
      <sheetName val="屋根"/>
      <sheetName val="ﾀｲﾙ ﾚﾝｶﾞ ﾌﾞﾛｯｸ"/>
      <sheetName val="鋼構造物"/>
      <sheetName val="鉄筋"/>
      <sheetName val="しゅんせつ"/>
      <sheetName val="板金"/>
      <sheetName val="ガラス"/>
      <sheetName val="塗装"/>
      <sheetName val="防水"/>
      <sheetName val="内装仕上"/>
      <sheetName val="機械器具"/>
      <sheetName val="熱絶縁"/>
      <sheetName val="電気通信"/>
      <sheetName val="さく井"/>
      <sheetName val="建具"/>
      <sheetName val="消防施設"/>
      <sheetName val="清掃施設"/>
      <sheetName val="その他"/>
      <sheetName val="下水道（H27～無し）"/>
      <sheetName val="Sheet1"/>
    </sheetNames>
    <sheetDataSet>
      <sheetData sheetId="0">
        <row r="1">
          <cell r="BA1" t="str">
            <v>建築</v>
          </cell>
          <cell r="BB1">
            <v>2</v>
          </cell>
          <cell r="BC1">
            <v>3</v>
          </cell>
          <cell r="BD1">
            <v>4</v>
          </cell>
          <cell r="BE1">
            <v>5</v>
          </cell>
          <cell r="BF1">
            <v>6</v>
          </cell>
          <cell r="BG1">
            <v>7</v>
          </cell>
          <cell r="BH1">
            <v>8</v>
          </cell>
          <cell r="BI1">
            <v>9</v>
          </cell>
          <cell r="BJ1">
            <v>10</v>
          </cell>
          <cell r="BK1">
            <v>11</v>
          </cell>
          <cell r="BL1">
            <v>12</v>
          </cell>
          <cell r="BM1">
            <v>13</v>
          </cell>
          <cell r="BN1">
            <v>14</v>
          </cell>
          <cell r="BO1">
            <v>15</v>
          </cell>
          <cell r="BP1">
            <v>16</v>
          </cell>
          <cell r="BQ1">
            <v>17</v>
          </cell>
          <cell r="BR1">
            <v>18</v>
          </cell>
          <cell r="BS1">
            <v>19</v>
          </cell>
          <cell r="BT1">
            <v>20</v>
          </cell>
        </row>
        <row r="2">
          <cell r="BA2" t="str">
            <v>業者番号</v>
          </cell>
          <cell r="BB2" t="str">
            <v>希望
調書</v>
          </cell>
          <cell r="BC2" t="str">
            <v>商号</v>
          </cell>
          <cell r="BD2" t="str">
            <v>商号又は名称</v>
          </cell>
          <cell r="BF2" t="str">
            <v>ふりがな</v>
          </cell>
          <cell r="BG2" t="str">
            <v>市総合
数値</v>
          </cell>
          <cell r="BH2" t="str">
            <v>経審
評点</v>
          </cell>
          <cell r="BI2" t="str">
            <v>前年総
合数値</v>
          </cell>
          <cell r="BJ2" t="str">
            <v>暫定格付</v>
          </cell>
          <cell r="BK2" t="str">
            <v>業者区分</v>
          </cell>
          <cell r="BL2" t="str">
            <v>新格付</v>
          </cell>
          <cell r="BM2" t="str">
            <v>昇降格
参考</v>
          </cell>
          <cell r="BN2" t="str">
            <v>代表者氏名</v>
          </cell>
          <cell r="BO2" t="str">
            <v>本店及び営業所の所在地</v>
          </cell>
          <cell r="BP2" t="str">
            <v>電話番号</v>
          </cell>
          <cell r="BQ2" t="str">
            <v>許可番号</v>
          </cell>
          <cell r="BR2" t="str">
            <v>備</v>
          </cell>
          <cell r="BS2" t="str">
            <v>考</v>
          </cell>
          <cell r="BT2" t="str">
            <v>郵便番号</v>
          </cell>
        </row>
        <row r="3">
          <cell r="BA3">
            <v>32</v>
          </cell>
          <cell r="BB3">
            <v>3</v>
          </cell>
          <cell r="BC3" t="str">
            <v>㈱</v>
          </cell>
          <cell r="BD3" t="str">
            <v>古賀組</v>
          </cell>
          <cell r="BE3" t="str">
            <v>スペース</v>
          </cell>
          <cell r="BF3" t="str">
            <v>こがぐみ</v>
          </cell>
          <cell r="BG3">
            <v>897</v>
          </cell>
          <cell r="BH3">
            <v>909</v>
          </cell>
          <cell r="BI3">
            <v>909</v>
          </cell>
          <cell r="BJ3" t="str">
            <v>Ａ</v>
          </cell>
          <cell r="BK3" t="str">
            <v/>
          </cell>
          <cell r="BL3" t="str">
            <v>Ａ</v>
          </cell>
          <cell r="BM3">
            <v>0</v>
          </cell>
          <cell r="BN3" t="str">
            <v>古賀　文子</v>
          </cell>
          <cell r="BO3" t="str">
            <v>福岡市中央区草香江2-6-17
朝倉市三奈木2736-1</v>
          </cell>
          <cell r="BP3" t="str">
            <v>092-771-1586
22-3830</v>
          </cell>
          <cell r="BQ3" t="str">
            <v>特 23　723</v>
          </cell>
          <cell r="BR3" t="str">
            <v>受付番号　19</v>
          </cell>
          <cell r="BS3">
            <v>0</v>
          </cell>
          <cell r="BT3" t="str">
            <v>838-0023</v>
          </cell>
        </row>
        <row r="4">
          <cell r="BA4">
            <v>6</v>
          </cell>
          <cell r="BB4">
            <v>1</v>
          </cell>
          <cell r="BC4" t="str">
            <v>㈱</v>
          </cell>
          <cell r="BD4" t="str">
            <v>小嶋建設</v>
          </cell>
          <cell r="BE4" t="str">
            <v>スペース</v>
          </cell>
          <cell r="BF4" t="str">
            <v>こじまけんせつ</v>
          </cell>
          <cell r="BG4">
            <v>824</v>
          </cell>
          <cell r="BH4">
            <v>824</v>
          </cell>
          <cell r="BI4">
            <v>825</v>
          </cell>
          <cell r="BJ4" t="str">
            <v>Ａ</v>
          </cell>
          <cell r="BK4" t="str">
            <v/>
          </cell>
          <cell r="BL4" t="str">
            <v>Ａ</v>
          </cell>
          <cell r="BM4">
            <v>0</v>
          </cell>
          <cell r="BN4" t="str">
            <v>小嶋　秀来</v>
          </cell>
          <cell r="BO4" t="str">
            <v>福岡県朝倉市一木143</v>
          </cell>
          <cell r="BP4" t="str">
            <v>22-2658</v>
          </cell>
          <cell r="BQ4" t="str">
            <v>特 23　10213</v>
          </cell>
          <cell r="BR4" t="str">
            <v>受付番号　49</v>
          </cell>
          <cell r="BS4">
            <v>0</v>
          </cell>
          <cell r="BT4" t="str">
            <v>838-0065</v>
          </cell>
        </row>
        <row r="5">
          <cell r="BA5">
            <v>36</v>
          </cell>
          <cell r="BB5">
            <v>1</v>
          </cell>
          <cell r="BC5" t="str">
            <v>㈱</v>
          </cell>
          <cell r="BD5" t="str">
            <v>梶原工務店</v>
          </cell>
          <cell r="BE5" t="str">
            <v>スペース</v>
          </cell>
          <cell r="BF5" t="str">
            <v>かじわらこうむてん</v>
          </cell>
          <cell r="BG5">
            <v>808</v>
          </cell>
          <cell r="BH5">
            <v>817</v>
          </cell>
          <cell r="BI5">
            <v>836</v>
          </cell>
          <cell r="BJ5" t="str">
            <v>Ａ</v>
          </cell>
          <cell r="BK5" t="str">
            <v/>
          </cell>
          <cell r="BL5" t="str">
            <v>Ａ</v>
          </cell>
          <cell r="BM5">
            <v>0</v>
          </cell>
          <cell r="BN5" t="str">
            <v>梶原　雄次</v>
          </cell>
          <cell r="BO5" t="str">
            <v>福岡県朝倉市甘木215-7</v>
          </cell>
          <cell r="BP5" t="str">
            <v>22-3288</v>
          </cell>
          <cell r="BQ5" t="str">
            <v>特 23　6368</v>
          </cell>
          <cell r="BR5" t="str">
            <v>受付番号　119</v>
          </cell>
          <cell r="BS5">
            <v>0</v>
          </cell>
          <cell r="BT5" t="str">
            <v>838-0068</v>
          </cell>
        </row>
        <row r="6">
          <cell r="BA6">
            <v>10</v>
          </cell>
          <cell r="BB6">
            <v>2</v>
          </cell>
          <cell r="BC6" t="str">
            <v>㈱</v>
          </cell>
          <cell r="BD6" t="str">
            <v>才田組</v>
          </cell>
          <cell r="BE6" t="str">
            <v>スペース</v>
          </cell>
          <cell r="BF6" t="str">
            <v>さいたぐみ</v>
          </cell>
          <cell r="BG6">
            <v>790</v>
          </cell>
          <cell r="BH6">
            <v>790</v>
          </cell>
          <cell r="BI6">
            <v>776</v>
          </cell>
          <cell r="BJ6" t="str">
            <v>Ａ</v>
          </cell>
          <cell r="BK6" t="str">
            <v/>
          </cell>
          <cell r="BL6" t="str">
            <v>Ａ</v>
          </cell>
          <cell r="BM6">
            <v>0</v>
          </cell>
          <cell r="BN6" t="str">
            <v>才田　善之</v>
          </cell>
          <cell r="BO6" t="str">
            <v>福岡県福岡市博多区光丘町1-2-30
福岡県朝倉市下渕472</v>
          </cell>
          <cell r="BP6" t="str">
            <v>092-571-1697
22-3878</v>
          </cell>
          <cell r="BQ6" t="str">
            <v>特 21　104802</v>
          </cell>
          <cell r="BR6" t="str">
            <v>受付番号　52</v>
          </cell>
          <cell r="BS6">
            <v>0</v>
          </cell>
          <cell r="BT6" t="str">
            <v>838-0016</v>
          </cell>
        </row>
        <row r="7">
          <cell r="BA7">
            <v>13</v>
          </cell>
          <cell r="BB7">
            <v>3</v>
          </cell>
          <cell r="BC7" t="str">
            <v>㈱</v>
          </cell>
          <cell r="BD7" t="str">
            <v>羽野組</v>
          </cell>
          <cell r="BE7" t="str">
            <v>スペース</v>
          </cell>
          <cell r="BF7" t="str">
            <v>羽野組</v>
          </cell>
          <cell r="BG7">
            <v>756</v>
          </cell>
          <cell r="BH7">
            <v>756</v>
          </cell>
          <cell r="BI7">
            <v>726</v>
          </cell>
          <cell r="BJ7" t="str">
            <v>Ａ</v>
          </cell>
          <cell r="BK7" t="str">
            <v/>
          </cell>
          <cell r="BL7" t="str">
            <v>Ａ</v>
          </cell>
          <cell r="BM7" t="str">
            <v>昇格</v>
          </cell>
          <cell r="BN7" t="str">
            <v>羽野　哲彦</v>
          </cell>
          <cell r="BO7" t="str">
            <v>福岡市中央区天神3-11-22
福岡県朝倉市一木18-25</v>
          </cell>
          <cell r="BP7" t="str">
            <v>092-725-1343
22-3600</v>
          </cell>
          <cell r="BQ7" t="str">
            <v>特 22　105346</v>
          </cell>
          <cell r="BR7" t="str">
            <v>受付番号　1</v>
          </cell>
          <cell r="BS7">
            <v>0</v>
          </cell>
          <cell r="BT7" t="str">
            <v>838-0065</v>
          </cell>
        </row>
        <row r="8">
          <cell r="BA8">
            <v>223</v>
          </cell>
          <cell r="BB8">
            <v>2</v>
          </cell>
          <cell r="BC8" t="str">
            <v/>
          </cell>
          <cell r="BD8" t="str">
            <v>森部建設㈱</v>
          </cell>
          <cell r="BE8" t="str">
            <v>スペース</v>
          </cell>
          <cell r="BF8" t="str">
            <v>もりべけんせつかぶ</v>
          </cell>
          <cell r="BG8">
            <v>751</v>
          </cell>
          <cell r="BH8">
            <v>751</v>
          </cell>
          <cell r="BI8">
            <v>711</v>
          </cell>
          <cell r="BJ8" t="str">
            <v>Ａ</v>
          </cell>
          <cell r="BK8" t="str">
            <v/>
          </cell>
          <cell r="BL8" t="str">
            <v>Ａ</v>
          </cell>
          <cell r="BM8" t="str">
            <v>昇格</v>
          </cell>
          <cell r="BN8" t="str">
            <v>森部　晶伸</v>
          </cell>
          <cell r="BO8" t="str">
            <v>福岡県朝倉市長渕618</v>
          </cell>
          <cell r="BP8" t="str">
            <v>52-2141</v>
          </cell>
          <cell r="BQ8" t="str">
            <v>般 22　105488</v>
          </cell>
          <cell r="BR8" t="str">
            <v>受付番号　120</v>
          </cell>
          <cell r="BS8">
            <v>0</v>
          </cell>
          <cell r="BT8" t="str">
            <v>838-1314</v>
          </cell>
        </row>
        <row r="9">
          <cell r="BA9">
            <v>40</v>
          </cell>
          <cell r="BB9">
            <v>1</v>
          </cell>
          <cell r="BC9" t="str">
            <v/>
          </cell>
          <cell r="BD9" t="str">
            <v>宮本建設工業㈱
朝倉支店</v>
          </cell>
          <cell r="BE9" t="str">
            <v>スペース</v>
          </cell>
          <cell r="BF9" t="str">
            <v>みやもとけんせつこうぎょうかぶ
あさくらしてん</v>
          </cell>
          <cell r="BG9">
            <v>916</v>
          </cell>
          <cell r="BH9">
            <v>916</v>
          </cell>
          <cell r="BI9">
            <v>916</v>
          </cell>
          <cell r="BJ9" t="str">
            <v>Ａ</v>
          </cell>
          <cell r="BK9" t="str">
            <v>準市内</v>
          </cell>
          <cell r="BL9" t="str">
            <v>Ｂ</v>
          </cell>
          <cell r="BM9">
            <v>0</v>
          </cell>
          <cell r="BN9" t="str">
            <v>宮本　照夫</v>
          </cell>
          <cell r="BO9" t="str">
            <v>福岡県北九州市門司区春日町21-25
福岡県朝倉市甘木2096-3</v>
          </cell>
          <cell r="BP9" t="str">
            <v>093-341-2020
21-7767</v>
          </cell>
          <cell r="BQ9" t="str">
            <v>特 21　99318</v>
          </cell>
          <cell r="BR9" t="str">
            <v>受付番号　5</v>
          </cell>
          <cell r="BS9" t="str">
            <v>委任状</v>
          </cell>
          <cell r="BT9" t="str">
            <v>838-0068</v>
          </cell>
        </row>
        <row r="10">
          <cell r="BA10">
            <v>58</v>
          </cell>
          <cell r="BB10">
            <v>1</v>
          </cell>
          <cell r="BC10" t="str">
            <v>㈱</v>
          </cell>
          <cell r="BD10" t="str">
            <v>柿原工務店</v>
          </cell>
          <cell r="BE10" t="str">
            <v>スペース</v>
          </cell>
          <cell r="BF10" t="str">
            <v>かきはらこうむてん</v>
          </cell>
          <cell r="BG10">
            <v>731</v>
          </cell>
          <cell r="BH10">
            <v>731</v>
          </cell>
          <cell r="BI10">
            <v>746</v>
          </cell>
          <cell r="BJ10" t="str">
            <v>Ｂ</v>
          </cell>
          <cell r="BK10" t="str">
            <v/>
          </cell>
          <cell r="BL10" t="str">
            <v>Ｂ</v>
          </cell>
          <cell r="BM10" t="str">
            <v>降格</v>
          </cell>
          <cell r="BN10" t="str">
            <v>柿原　良之</v>
          </cell>
          <cell r="BO10" t="str">
            <v>福岡県朝倉市甘木924-11</v>
          </cell>
          <cell r="BP10" t="str">
            <v>22-2426</v>
          </cell>
          <cell r="BQ10" t="str">
            <v>特 23　6085</v>
          </cell>
          <cell r="BR10" t="str">
            <v>受付番号　41</v>
          </cell>
          <cell r="BS10">
            <v>0</v>
          </cell>
          <cell r="BT10" t="str">
            <v>838-0068</v>
          </cell>
        </row>
        <row r="11">
          <cell r="BA11">
            <v>4</v>
          </cell>
          <cell r="BB11">
            <v>1</v>
          </cell>
          <cell r="BC11" t="str">
            <v>㈱</v>
          </cell>
          <cell r="BD11" t="str">
            <v>大坪組</v>
          </cell>
          <cell r="BE11" t="str">
            <v>スペース</v>
          </cell>
          <cell r="BF11" t="str">
            <v>おおつぼぐみ</v>
          </cell>
          <cell r="BG11">
            <v>729</v>
          </cell>
          <cell r="BH11">
            <v>729</v>
          </cell>
          <cell r="BI11">
            <v>745</v>
          </cell>
          <cell r="BJ11" t="str">
            <v>Ｂ</v>
          </cell>
          <cell r="BK11" t="str">
            <v/>
          </cell>
          <cell r="BL11" t="str">
            <v>Ｂ</v>
          </cell>
          <cell r="BM11" t="str">
            <v>降格</v>
          </cell>
          <cell r="BN11" t="str">
            <v>大坪　義和</v>
          </cell>
          <cell r="BO11" t="str">
            <v>福岡県朝倉市甘木745</v>
          </cell>
          <cell r="BP11" t="str">
            <v>22-2430</v>
          </cell>
          <cell r="BQ11" t="str">
            <v>特 24　5303</v>
          </cell>
          <cell r="BR11" t="str">
            <v>受付番号　23</v>
          </cell>
          <cell r="BS11">
            <v>0</v>
          </cell>
          <cell r="BT11" t="str">
            <v>838-0068</v>
          </cell>
        </row>
        <row r="12">
          <cell r="BA12">
            <v>213</v>
          </cell>
          <cell r="BB12">
            <v>2</v>
          </cell>
          <cell r="BC12" t="str">
            <v>㈱</v>
          </cell>
          <cell r="BD12" t="str">
            <v>筑水建設</v>
          </cell>
          <cell r="BE12" t="str">
            <v>スペース</v>
          </cell>
          <cell r="BF12" t="str">
            <v>ちくすいけんせつ</v>
          </cell>
          <cell r="BG12">
            <v>717</v>
          </cell>
          <cell r="BH12">
            <v>717</v>
          </cell>
          <cell r="BI12">
            <v>758</v>
          </cell>
          <cell r="BJ12" t="str">
            <v>Ｂ</v>
          </cell>
          <cell r="BK12" t="str">
            <v/>
          </cell>
          <cell r="BL12" t="str">
            <v>Ｂ</v>
          </cell>
          <cell r="BM12" t="str">
            <v>降格</v>
          </cell>
          <cell r="BN12" t="str">
            <v>石田　雅己</v>
          </cell>
          <cell r="BO12" t="str">
            <v>福岡県朝倉市上寺644</v>
          </cell>
          <cell r="BP12" t="str">
            <v>52-0158</v>
          </cell>
          <cell r="BQ12" t="str">
            <v>特 25　17219</v>
          </cell>
          <cell r="BR12" t="str">
            <v>受付番号　42</v>
          </cell>
          <cell r="BS12">
            <v>0</v>
          </cell>
          <cell r="BT12" t="str">
            <v>838-1313</v>
          </cell>
        </row>
        <row r="13">
          <cell r="BA13">
            <v>92</v>
          </cell>
          <cell r="BB13">
            <v>1</v>
          </cell>
          <cell r="BC13" t="str">
            <v>㈱</v>
          </cell>
          <cell r="BD13" t="str">
            <v>手嶋組</v>
          </cell>
          <cell r="BE13" t="str">
            <v>スペース</v>
          </cell>
          <cell r="BF13" t="str">
            <v>てしまぐみ</v>
          </cell>
          <cell r="BG13">
            <v>706</v>
          </cell>
          <cell r="BH13">
            <v>706</v>
          </cell>
          <cell r="BI13">
            <v>756</v>
          </cell>
          <cell r="BJ13" t="str">
            <v>Ｂ</v>
          </cell>
          <cell r="BK13" t="str">
            <v/>
          </cell>
          <cell r="BL13" t="str">
            <v>Ｂ</v>
          </cell>
          <cell r="BM13" t="str">
            <v>降格</v>
          </cell>
          <cell r="BN13" t="str">
            <v>大内田　芳男</v>
          </cell>
          <cell r="BO13" t="str">
            <v>福岡県朝倉市三奈木4395-1</v>
          </cell>
          <cell r="BP13" t="str">
            <v>22-4414</v>
          </cell>
          <cell r="BQ13" t="str">
            <v>般 24　19087</v>
          </cell>
          <cell r="BR13" t="str">
            <v>受付番号　127</v>
          </cell>
          <cell r="BS13">
            <v>0</v>
          </cell>
          <cell r="BT13" t="str">
            <v>838-0023</v>
          </cell>
        </row>
        <row r="14">
          <cell r="BA14">
            <v>208</v>
          </cell>
          <cell r="BB14">
            <v>1</v>
          </cell>
          <cell r="BC14" t="str">
            <v/>
          </cell>
          <cell r="BD14" t="str">
            <v>古賀建設</v>
          </cell>
          <cell r="BE14" t="str">
            <v>スペース</v>
          </cell>
          <cell r="BF14" t="str">
            <v>こがけんせつ</v>
          </cell>
          <cell r="BG14">
            <v>697</v>
          </cell>
          <cell r="BH14">
            <v>697</v>
          </cell>
          <cell r="BI14">
            <v>689</v>
          </cell>
          <cell r="BJ14" t="str">
            <v>Ｂ</v>
          </cell>
          <cell r="BK14" t="str">
            <v/>
          </cell>
          <cell r="BL14" t="str">
            <v>Ｂ</v>
          </cell>
          <cell r="BM14">
            <v>0</v>
          </cell>
          <cell r="BN14" t="str">
            <v>古賀　正廣</v>
          </cell>
          <cell r="BO14" t="str">
            <v>福岡県朝倉市上寺215-2</v>
          </cell>
          <cell r="BP14" t="str">
            <v>52-3098</v>
          </cell>
          <cell r="BQ14" t="str">
            <v>般 22　10988</v>
          </cell>
          <cell r="BR14" t="str">
            <v>受付番号　148</v>
          </cell>
          <cell r="BS14">
            <v>0</v>
          </cell>
          <cell r="BT14" t="str">
            <v>838-1313</v>
          </cell>
        </row>
        <row r="15">
          <cell r="BA15">
            <v>44</v>
          </cell>
          <cell r="BB15">
            <v>1</v>
          </cell>
          <cell r="BC15" t="str">
            <v>㈱</v>
          </cell>
          <cell r="BD15" t="str">
            <v>梶原建設</v>
          </cell>
          <cell r="BE15" t="str">
            <v>スペース</v>
          </cell>
          <cell r="BF15" t="str">
            <v>かじわらけんせつ</v>
          </cell>
          <cell r="BG15">
            <v>675</v>
          </cell>
          <cell r="BH15">
            <v>680</v>
          </cell>
          <cell r="BI15">
            <v>707</v>
          </cell>
          <cell r="BJ15" t="str">
            <v>Ｂ</v>
          </cell>
          <cell r="BK15" t="str">
            <v/>
          </cell>
          <cell r="BL15" t="str">
            <v>Ｂ</v>
          </cell>
          <cell r="BM15">
            <v>0</v>
          </cell>
          <cell r="BN15" t="str">
            <v>梶原　源蔵</v>
          </cell>
          <cell r="BO15" t="str">
            <v>福岡県朝倉市来春105</v>
          </cell>
          <cell r="BP15" t="str">
            <v>22-3430</v>
          </cell>
          <cell r="BQ15" t="str">
            <v>特 21　76441</v>
          </cell>
          <cell r="BR15" t="str">
            <v>受付番号　78</v>
          </cell>
          <cell r="BS15">
            <v>0</v>
          </cell>
          <cell r="BT15" t="str">
            <v>838-0069</v>
          </cell>
        </row>
        <row r="16">
          <cell r="BA16">
            <v>209</v>
          </cell>
          <cell r="BB16">
            <v>1</v>
          </cell>
          <cell r="BC16" t="str">
            <v>㈲</v>
          </cell>
          <cell r="BD16" t="str">
            <v>末益建設</v>
          </cell>
          <cell r="BE16" t="str">
            <v>スペース</v>
          </cell>
          <cell r="BF16" t="str">
            <v>すえますけんせつ</v>
          </cell>
          <cell r="BG16">
            <v>671</v>
          </cell>
          <cell r="BH16">
            <v>678</v>
          </cell>
          <cell r="BI16">
            <v>646</v>
          </cell>
          <cell r="BJ16" t="str">
            <v>Ｂ</v>
          </cell>
          <cell r="BK16" t="str">
            <v/>
          </cell>
          <cell r="BL16" t="str">
            <v>Ｂ</v>
          </cell>
          <cell r="BM16">
            <v>0</v>
          </cell>
          <cell r="BN16" t="str">
            <v>末益　豊</v>
          </cell>
          <cell r="BO16" t="str">
            <v>福岡県朝倉市長渕744-1</v>
          </cell>
          <cell r="BP16" t="str">
            <v>52-1875</v>
          </cell>
          <cell r="BQ16" t="str">
            <v>般 22　13680</v>
          </cell>
          <cell r="BR16" t="str">
            <v>受付番号　122</v>
          </cell>
          <cell r="BS16">
            <v>0</v>
          </cell>
          <cell r="BT16" t="str">
            <v>838-1314</v>
          </cell>
        </row>
        <row r="17">
          <cell r="BA17">
            <v>37</v>
          </cell>
          <cell r="BB17">
            <v>2</v>
          </cell>
          <cell r="BC17" t="str">
            <v/>
          </cell>
          <cell r="BD17" t="str">
            <v>空閑工務店</v>
          </cell>
          <cell r="BE17" t="str">
            <v>スペース</v>
          </cell>
          <cell r="BF17" t="str">
            <v>くがこうむてん</v>
          </cell>
          <cell r="BG17">
            <v>666</v>
          </cell>
          <cell r="BH17">
            <v>666</v>
          </cell>
          <cell r="BI17">
            <v>651</v>
          </cell>
          <cell r="BJ17" t="str">
            <v>Ｂ</v>
          </cell>
          <cell r="BK17" t="str">
            <v/>
          </cell>
          <cell r="BL17" t="str">
            <v>Ｂ</v>
          </cell>
          <cell r="BM17">
            <v>0</v>
          </cell>
          <cell r="BN17" t="str">
            <v>空閑　弘成</v>
          </cell>
          <cell r="BO17" t="str">
            <v>福岡県朝倉市鎌崎13</v>
          </cell>
          <cell r="BP17" t="str">
            <v>22-3660</v>
          </cell>
          <cell r="BQ17" t="str">
            <v>般 22　8373</v>
          </cell>
          <cell r="BR17" t="str">
            <v>受付番号　145</v>
          </cell>
          <cell r="BS17">
            <v>0</v>
          </cell>
          <cell r="BT17" t="str">
            <v>838-0041</v>
          </cell>
        </row>
        <row r="18">
          <cell r="BA18">
            <v>51</v>
          </cell>
          <cell r="BB18">
            <v>1</v>
          </cell>
          <cell r="BC18" t="str">
            <v>㈱</v>
          </cell>
          <cell r="BD18" t="str">
            <v>草場建設</v>
          </cell>
          <cell r="BE18" t="str">
            <v>スペース</v>
          </cell>
          <cell r="BF18" t="str">
            <v>くさばけんせつ</v>
          </cell>
          <cell r="BG18">
            <v>644</v>
          </cell>
          <cell r="BH18">
            <v>644</v>
          </cell>
          <cell r="BI18">
            <v>573</v>
          </cell>
          <cell r="BJ18" t="str">
            <v>Ｂ</v>
          </cell>
          <cell r="BK18" t="str">
            <v/>
          </cell>
          <cell r="BL18" t="str">
            <v>Ｂ</v>
          </cell>
          <cell r="BM18" t="str">
            <v>昇格</v>
          </cell>
          <cell r="BN18" t="str">
            <v>草場　久典</v>
          </cell>
          <cell r="BO18" t="str">
            <v>福岡県朝倉市下浦1508</v>
          </cell>
          <cell r="BP18" t="str">
            <v>24-5977</v>
          </cell>
          <cell r="BQ18" t="str">
            <v>般 24　8560</v>
          </cell>
          <cell r="BR18" t="str">
            <v>受付番号　63</v>
          </cell>
          <cell r="BS18">
            <v>0</v>
          </cell>
          <cell r="BT18" t="str">
            <v>838-0055</v>
          </cell>
        </row>
        <row r="19">
          <cell r="BA19">
            <v>132</v>
          </cell>
          <cell r="BB19">
            <v>1</v>
          </cell>
          <cell r="BC19" t="str">
            <v/>
          </cell>
          <cell r="BD19" t="str">
            <v>大倉建設</v>
          </cell>
          <cell r="BE19" t="str">
            <v>スペース</v>
          </cell>
          <cell r="BF19" t="str">
            <v>おおくらけんせつ</v>
          </cell>
          <cell r="BG19">
            <v>638</v>
          </cell>
          <cell r="BH19">
            <v>638</v>
          </cell>
          <cell r="BI19">
            <v>614</v>
          </cell>
          <cell r="BJ19" t="str">
            <v>Ｂ</v>
          </cell>
          <cell r="BK19" t="str">
            <v/>
          </cell>
          <cell r="BL19" t="str">
            <v>Ｂ</v>
          </cell>
          <cell r="BM19" t="str">
            <v>昇格</v>
          </cell>
          <cell r="BN19" t="str">
            <v>大倉　実</v>
          </cell>
          <cell r="BO19" t="str">
            <v>福岡県朝倉市千手237-1</v>
          </cell>
          <cell r="BP19" t="str">
            <v>25-0298</v>
          </cell>
          <cell r="BQ19" t="str">
            <v>般 24　101896</v>
          </cell>
          <cell r="BR19" t="str">
            <v>受付番号　57</v>
          </cell>
          <cell r="BS19">
            <v>0</v>
          </cell>
          <cell r="BT19" t="str">
            <v>838-0017</v>
          </cell>
        </row>
        <row r="20">
          <cell r="BA20">
            <v>114</v>
          </cell>
          <cell r="BB20">
            <v>1</v>
          </cell>
          <cell r="BC20" t="str">
            <v/>
          </cell>
          <cell r="BD20" t="str">
            <v>柴田商事</v>
          </cell>
          <cell r="BE20" t="str">
            <v>スペース</v>
          </cell>
          <cell r="BF20" t="str">
            <v>しばたしょうじ</v>
          </cell>
          <cell r="BG20">
            <v>625</v>
          </cell>
          <cell r="BH20">
            <v>625</v>
          </cell>
          <cell r="BI20">
            <v>585</v>
          </cell>
          <cell r="BJ20" t="str">
            <v>Ｂ</v>
          </cell>
          <cell r="BK20" t="str">
            <v/>
          </cell>
          <cell r="BL20" t="str">
            <v>Ｂ</v>
          </cell>
          <cell r="BM20" t="str">
            <v>昇格</v>
          </cell>
          <cell r="BN20" t="str">
            <v>竹田　信二</v>
          </cell>
          <cell r="BO20" t="str">
            <v>福岡県朝倉市馬田333</v>
          </cell>
          <cell r="BP20" t="str">
            <v>24-2066</v>
          </cell>
          <cell r="BQ20" t="str">
            <v>般 23　106355</v>
          </cell>
          <cell r="BR20" t="str">
            <v>受付番号　146</v>
          </cell>
          <cell r="BS20">
            <v>0</v>
          </cell>
          <cell r="BT20" t="str">
            <v>838-0058</v>
          </cell>
        </row>
        <row r="21">
          <cell r="BA21">
            <v>117</v>
          </cell>
          <cell r="BB21">
            <v>1</v>
          </cell>
          <cell r="BC21" t="str">
            <v/>
          </cell>
          <cell r="BD21" t="str">
            <v>久保田建設</v>
          </cell>
          <cell r="BE21" t="str">
            <v>スペース</v>
          </cell>
          <cell r="BF21" t="str">
            <v>くぼたけんせつ</v>
          </cell>
          <cell r="BG21">
            <v>593</v>
          </cell>
          <cell r="BH21">
            <v>593</v>
          </cell>
          <cell r="BI21">
            <v>588</v>
          </cell>
          <cell r="BJ21" t="str">
            <v>Ｃ</v>
          </cell>
          <cell r="BK21" t="str">
            <v/>
          </cell>
          <cell r="BL21" t="str">
            <v>Ｃ</v>
          </cell>
          <cell r="BM21">
            <v>0</v>
          </cell>
          <cell r="BN21" t="str">
            <v>久保田　勉</v>
          </cell>
          <cell r="BO21" t="str">
            <v>福岡県朝倉市小田456-1</v>
          </cell>
          <cell r="BP21" t="str">
            <v>24-3781</v>
          </cell>
          <cell r="BQ21" t="str">
            <v>般 23　8969</v>
          </cell>
          <cell r="BR21" t="str">
            <v>受付番号　91</v>
          </cell>
          <cell r="BS21">
            <v>0</v>
          </cell>
          <cell r="BT21" t="str">
            <v>838-0051</v>
          </cell>
        </row>
        <row r="22">
          <cell r="BA22">
            <v>341</v>
          </cell>
          <cell r="BB22">
            <v>1</v>
          </cell>
          <cell r="BC22" t="str">
            <v>㈲</v>
          </cell>
          <cell r="BD22" t="str">
            <v>白石建設</v>
          </cell>
          <cell r="BE22" t="str">
            <v>スペース</v>
          </cell>
          <cell r="BF22" t="e">
            <v>#N/A</v>
          </cell>
          <cell r="BG22">
            <v>555</v>
          </cell>
          <cell r="BH22">
            <v>555</v>
          </cell>
          <cell r="BI22">
            <v>508</v>
          </cell>
          <cell r="BJ22" t="str">
            <v>Ｃ</v>
          </cell>
          <cell r="BK22" t="str">
            <v/>
          </cell>
          <cell r="BL22" t="str">
            <v>Ｃ</v>
          </cell>
          <cell r="BM22" t="str">
            <v>昇格</v>
          </cell>
          <cell r="BN22" t="str">
            <v>白石　隼人</v>
          </cell>
          <cell r="BO22" t="str">
            <v>福岡県朝倉市杷木大山1094-1</v>
          </cell>
          <cell r="BP22" t="str">
            <v>62-2456</v>
          </cell>
          <cell r="BQ22" t="str">
            <v>般 23　95791</v>
          </cell>
          <cell r="BR22" t="str">
            <v>受付番号　157</v>
          </cell>
          <cell r="BS22">
            <v>0</v>
          </cell>
          <cell r="BT22" t="str">
            <v>838-1503</v>
          </cell>
        </row>
        <row r="23">
          <cell r="BA23">
            <v>323</v>
          </cell>
          <cell r="BB23">
            <v>1</v>
          </cell>
          <cell r="BC23" t="str">
            <v/>
          </cell>
          <cell r="BD23" t="str">
            <v>時川建設㈲</v>
          </cell>
          <cell r="BE23" t="str">
            <v>スペース</v>
          </cell>
          <cell r="BF23" t="str">
            <v>ときがわけんせつゆう</v>
          </cell>
          <cell r="BG23">
            <v>554</v>
          </cell>
          <cell r="BH23">
            <v>554</v>
          </cell>
          <cell r="BI23">
            <v>526</v>
          </cell>
          <cell r="BJ23" t="str">
            <v>Ｃ</v>
          </cell>
          <cell r="BK23" t="str">
            <v/>
          </cell>
          <cell r="BL23" t="str">
            <v>Ｃ</v>
          </cell>
          <cell r="BM23">
            <v>0</v>
          </cell>
          <cell r="BN23" t="str">
            <v>時川　博好</v>
          </cell>
          <cell r="BO23" t="str">
            <v>朝倉市杷木林田1136-1</v>
          </cell>
          <cell r="BP23" t="str">
            <v>62-0824</v>
          </cell>
          <cell r="BQ23" t="str">
            <v>般 23　95494</v>
          </cell>
          <cell r="BR23" t="str">
            <v>受付番号　132</v>
          </cell>
          <cell r="BS23">
            <v>0</v>
          </cell>
          <cell r="BT23" t="str">
            <v>838-1506</v>
          </cell>
        </row>
        <row r="24">
          <cell r="BA24">
            <v>303</v>
          </cell>
          <cell r="BB24">
            <v>1</v>
          </cell>
          <cell r="BC24" t="str">
            <v>㈱</v>
          </cell>
          <cell r="BD24" t="str">
            <v>池田組</v>
          </cell>
          <cell r="BE24" t="str">
            <v>スペース</v>
          </cell>
          <cell r="BF24" t="str">
            <v>いけだぐみ</v>
          </cell>
          <cell r="BG24">
            <v>546</v>
          </cell>
          <cell r="BH24">
            <v>546</v>
          </cell>
          <cell r="BI24">
            <v>544</v>
          </cell>
          <cell r="BJ24" t="str">
            <v>Ｃ</v>
          </cell>
          <cell r="BK24" t="str">
            <v/>
          </cell>
          <cell r="BL24" t="str">
            <v>Ｃ</v>
          </cell>
          <cell r="BM24">
            <v>0</v>
          </cell>
          <cell r="BN24" t="str">
            <v>池田　功</v>
          </cell>
          <cell r="BO24" t="str">
            <v>福岡県朝倉市杷木久喜宮1512-1</v>
          </cell>
          <cell r="BP24" t="str">
            <v>62-0338</v>
          </cell>
          <cell r="BQ24" t="str">
            <v>般 24　51443</v>
          </cell>
          <cell r="BR24" t="str">
            <v>受付番号　136</v>
          </cell>
          <cell r="BS24">
            <v>0</v>
          </cell>
          <cell r="BT24" t="str">
            <v>838-1514</v>
          </cell>
        </row>
        <row r="25">
          <cell r="BA25">
            <v>347</v>
          </cell>
          <cell r="BB25">
            <v>1</v>
          </cell>
          <cell r="BC25" t="str">
            <v>㈱</v>
          </cell>
          <cell r="BD25" t="str">
            <v>エステート工房</v>
          </cell>
          <cell r="BE25" t="str">
            <v>スペース</v>
          </cell>
          <cell r="BF25" t="e">
            <v>#N/A</v>
          </cell>
          <cell r="BG25">
            <v>617</v>
          </cell>
          <cell r="BH25">
            <v>617</v>
          </cell>
          <cell r="BI25" t="str">
            <v>－</v>
          </cell>
          <cell r="BJ25" t="str">
            <v>Ｃ</v>
          </cell>
          <cell r="BK25">
            <v>0</v>
          </cell>
          <cell r="BL25" t="str">
            <v>Ｄ</v>
          </cell>
          <cell r="BM25" t="str">
            <v>新規</v>
          </cell>
          <cell r="BN25" t="str">
            <v>德田　義則</v>
          </cell>
          <cell r="BO25" t="str">
            <v>福岡県朝倉市菩提寺585-6</v>
          </cell>
          <cell r="BP25" t="str">
            <v>26-0808</v>
          </cell>
          <cell r="BQ25" t="str">
            <v>般 21　99443</v>
          </cell>
          <cell r="BR25" t="str">
            <v>受付番号　110</v>
          </cell>
          <cell r="BS25">
            <v>0</v>
          </cell>
          <cell r="BT25" t="str">
            <v>838-0061</v>
          </cell>
        </row>
        <row r="26">
          <cell r="BA26">
            <v>113</v>
          </cell>
          <cell r="BB26">
            <v>1</v>
          </cell>
          <cell r="BC26" t="str">
            <v>㈱</v>
          </cell>
          <cell r="BD26" t="str">
            <v>鶴田工業</v>
          </cell>
          <cell r="BE26" t="str">
            <v>スペース</v>
          </cell>
          <cell r="BF26" t="str">
            <v>つるたこうぎょう</v>
          </cell>
          <cell r="BG26">
            <v>573</v>
          </cell>
          <cell r="BH26">
            <v>573</v>
          </cell>
          <cell r="BI26" t="str">
            <v>－</v>
          </cell>
          <cell r="BJ26" t="str">
            <v>Ｃ</v>
          </cell>
          <cell r="BK26">
            <v>0</v>
          </cell>
          <cell r="BL26" t="str">
            <v>Ｄ</v>
          </cell>
          <cell r="BM26" t="str">
            <v>新規</v>
          </cell>
          <cell r="BN26" t="str">
            <v>鶴田　陽一</v>
          </cell>
          <cell r="BO26" t="str">
            <v>福岡県朝倉市下浦2104-1</v>
          </cell>
          <cell r="BP26" t="str">
            <v>22-5881</v>
          </cell>
          <cell r="BQ26" t="str">
            <v>般 24　18116</v>
          </cell>
          <cell r="BR26" t="str">
            <v>受付番号　102</v>
          </cell>
          <cell r="BS26">
            <v>0</v>
          </cell>
          <cell r="BT26" t="str">
            <v>838-0055</v>
          </cell>
        </row>
        <row r="27">
          <cell r="BA27">
            <v>210</v>
          </cell>
          <cell r="BB27">
            <v>2</v>
          </cell>
          <cell r="BC27" t="str">
            <v/>
          </cell>
          <cell r="BD27" t="str">
            <v>関屋建設</v>
          </cell>
          <cell r="BE27" t="str">
            <v>スペース</v>
          </cell>
          <cell r="BF27" t="str">
            <v>せきやけんせつ</v>
          </cell>
          <cell r="BG27">
            <v>518</v>
          </cell>
          <cell r="BH27">
            <v>518</v>
          </cell>
          <cell r="BI27">
            <v>544</v>
          </cell>
          <cell r="BJ27" t="str">
            <v>Ｄ</v>
          </cell>
          <cell r="BK27" t="str">
            <v/>
          </cell>
          <cell r="BL27" t="str">
            <v>Ｄ</v>
          </cell>
          <cell r="BM27" t="str">
            <v>降格</v>
          </cell>
          <cell r="BN27" t="str">
            <v>関屋　肇</v>
          </cell>
          <cell r="BO27" t="str">
            <v>福岡県朝倉市山田1326-1</v>
          </cell>
          <cell r="BP27" t="str">
            <v>52-1011</v>
          </cell>
          <cell r="BQ27" t="str">
            <v>般 21　14087</v>
          </cell>
          <cell r="BR27" t="str">
            <v>受付番号　115</v>
          </cell>
          <cell r="BS27">
            <v>0</v>
          </cell>
          <cell r="BT27" t="str">
            <v>838-1306</v>
          </cell>
        </row>
        <row r="28">
          <cell r="BA28">
            <v>229</v>
          </cell>
          <cell r="BB28">
            <v>1</v>
          </cell>
          <cell r="BC28" t="str">
            <v/>
          </cell>
          <cell r="BD28" t="str">
            <v>三連工務</v>
          </cell>
          <cell r="BE28" t="str">
            <v>スペース</v>
          </cell>
          <cell r="BF28" t="e">
            <v>#N/A</v>
          </cell>
          <cell r="BG28">
            <v>500</v>
          </cell>
          <cell r="BH28">
            <v>500</v>
          </cell>
          <cell r="BI28">
            <v>498</v>
          </cell>
          <cell r="BJ28" t="str">
            <v>Ｄ</v>
          </cell>
          <cell r="BK28" t="str">
            <v/>
          </cell>
          <cell r="BL28" t="str">
            <v>Ｄ</v>
          </cell>
          <cell r="BM28">
            <v>0</v>
          </cell>
          <cell r="BN28" t="str">
            <v>師岡　榮治</v>
          </cell>
          <cell r="BO28" t="str">
            <v>福岡県朝倉市入地2975</v>
          </cell>
          <cell r="BP28" t="str">
            <v>52-1810</v>
          </cell>
          <cell r="BQ28" t="str">
            <v>般 21　103955</v>
          </cell>
          <cell r="BR28" t="str">
            <v>受付番号　86</v>
          </cell>
          <cell r="BS28">
            <v>0</v>
          </cell>
          <cell r="BT28" t="str">
            <v>838-1315</v>
          </cell>
        </row>
        <row r="29">
          <cell r="BA29">
            <v>65</v>
          </cell>
          <cell r="BB29">
            <v>3</v>
          </cell>
          <cell r="BC29" t="str">
            <v/>
          </cell>
          <cell r="BD29" t="str">
            <v>石松建設㈲</v>
          </cell>
          <cell r="BE29" t="str">
            <v>スペース</v>
          </cell>
          <cell r="BF29" t="str">
            <v>いしまつけんせつゆう</v>
          </cell>
          <cell r="BG29">
            <v>488</v>
          </cell>
          <cell r="BH29">
            <v>488</v>
          </cell>
          <cell r="BI29">
            <v>484</v>
          </cell>
          <cell r="BJ29" t="str">
            <v>Ｄ</v>
          </cell>
          <cell r="BK29" t="str">
            <v/>
          </cell>
          <cell r="BL29" t="str">
            <v>Ｄ</v>
          </cell>
          <cell r="BM29">
            <v>0</v>
          </cell>
          <cell r="BN29" t="str">
            <v>石松　久幸</v>
          </cell>
          <cell r="BO29" t="str">
            <v>福岡県朝倉市来春76</v>
          </cell>
          <cell r="BP29" t="str">
            <v>24-8611</v>
          </cell>
          <cell r="BQ29" t="str">
            <v>般 23　73420</v>
          </cell>
          <cell r="BR29" t="str">
            <v>受付番号　40</v>
          </cell>
          <cell r="BS29">
            <v>0</v>
          </cell>
          <cell r="BT29" t="str">
            <v>838-0069</v>
          </cell>
        </row>
        <row r="30">
          <cell r="BA30">
            <v>335</v>
          </cell>
          <cell r="BB30">
            <v>1</v>
          </cell>
          <cell r="BC30" t="str">
            <v/>
          </cell>
          <cell r="BD30" t="str">
            <v>ヨシオハウジング㈲</v>
          </cell>
          <cell r="BE30" t="str">
            <v>スペース</v>
          </cell>
          <cell r="BF30" t="str">
            <v>よしおはうじんぐゆう</v>
          </cell>
          <cell r="BG30">
            <v>437</v>
          </cell>
          <cell r="BH30">
            <v>437</v>
          </cell>
          <cell r="BI30">
            <v>391</v>
          </cell>
          <cell r="BJ30" t="str">
            <v>Ｄ</v>
          </cell>
          <cell r="BK30" t="str">
            <v/>
          </cell>
          <cell r="BL30" t="str">
            <v>Ｄ</v>
          </cell>
          <cell r="BM30">
            <v>0</v>
          </cell>
          <cell r="BN30" t="str">
            <v>小嶋　剛生</v>
          </cell>
          <cell r="BO30" t="str">
            <v>福岡県朝倉市杷木星丸778</v>
          </cell>
          <cell r="BP30" t="str">
            <v>62-0685</v>
          </cell>
          <cell r="BQ30" t="str">
            <v>般 22　75090</v>
          </cell>
          <cell r="BR30" t="str">
            <v>受付番号　117</v>
          </cell>
          <cell r="BS30">
            <v>0</v>
          </cell>
          <cell r="BT30" t="str">
            <v>838-1504</v>
          </cell>
        </row>
        <row r="31">
          <cell r="BA31">
            <v>50</v>
          </cell>
          <cell r="BB31">
            <v>1</v>
          </cell>
          <cell r="BC31" t="str">
            <v>㈲</v>
          </cell>
          <cell r="BD31" t="str">
            <v>林田建設</v>
          </cell>
          <cell r="BE31" t="str">
            <v>スペース</v>
          </cell>
          <cell r="BF31" t="str">
            <v>はやしだけんせつ</v>
          </cell>
          <cell r="BG31">
            <v>430</v>
          </cell>
          <cell r="BH31">
            <v>430</v>
          </cell>
          <cell r="BI31">
            <v>413</v>
          </cell>
          <cell r="BJ31" t="str">
            <v>Ｄ</v>
          </cell>
          <cell r="BK31" t="str">
            <v/>
          </cell>
          <cell r="BL31" t="str">
            <v>Ｄ</v>
          </cell>
          <cell r="BM31">
            <v>0</v>
          </cell>
          <cell r="BN31" t="str">
            <v>林田　龍義</v>
          </cell>
          <cell r="BO31" t="str">
            <v>福岡県朝倉市福光108-7</v>
          </cell>
          <cell r="BP31" t="str">
            <v>22-3531</v>
          </cell>
          <cell r="BQ31" t="str">
            <v>般 22　100739</v>
          </cell>
          <cell r="BR31" t="str">
            <v>受付番号　152</v>
          </cell>
          <cell r="BS31">
            <v>0</v>
          </cell>
          <cell r="BT31" t="str">
            <v>838-0037</v>
          </cell>
        </row>
        <row r="32">
          <cell r="BA32">
            <v>70</v>
          </cell>
          <cell r="BB32">
            <v>1</v>
          </cell>
          <cell r="BC32" t="str">
            <v>㈲</v>
          </cell>
          <cell r="BD32" t="str">
            <v>三晃インテリア</v>
          </cell>
          <cell r="BE32" t="str">
            <v>スペース</v>
          </cell>
          <cell r="BF32" t="str">
            <v>さんこういんてりあ</v>
          </cell>
          <cell r="BG32">
            <v>0</v>
          </cell>
          <cell r="BH32">
            <v>0</v>
          </cell>
          <cell r="BI32">
            <v>0</v>
          </cell>
          <cell r="BJ32" t="str">
            <v>Ｄ</v>
          </cell>
          <cell r="BK32">
            <v>0</v>
          </cell>
          <cell r="BL32" t="str">
            <v>－</v>
          </cell>
          <cell r="BM32" t="str">
            <v>受審無</v>
          </cell>
          <cell r="BN32" t="str">
            <v>宇都宮　哲彦</v>
          </cell>
          <cell r="BO32" t="str">
            <v>福岡県朝倉市屋永4328-13</v>
          </cell>
          <cell r="BP32" t="str">
            <v>22-3162</v>
          </cell>
          <cell r="BQ32" t="str">
            <v xml:space="preserve"> 　59405</v>
          </cell>
          <cell r="BR32" t="str">
            <v>受付番号　12</v>
          </cell>
          <cell r="BS32">
            <v>0</v>
          </cell>
          <cell r="BT32" t="str">
            <v>838-0031</v>
          </cell>
        </row>
        <row r="33">
          <cell r="BA33">
            <v>124</v>
          </cell>
          <cell r="BB33">
            <v>1</v>
          </cell>
          <cell r="BC33" t="str">
            <v>㈱</v>
          </cell>
          <cell r="BD33" t="str">
            <v>カジワラ商事</v>
          </cell>
          <cell r="BE33" t="str">
            <v>スペース</v>
          </cell>
          <cell r="BF33" t="str">
            <v>かじわらしょうじ</v>
          </cell>
          <cell r="BG33">
            <v>0</v>
          </cell>
          <cell r="BH33">
            <v>0</v>
          </cell>
          <cell r="BI33" t="str">
            <v>－</v>
          </cell>
          <cell r="BJ33" t="str">
            <v>Ｄ</v>
          </cell>
          <cell r="BK33">
            <v>0</v>
          </cell>
          <cell r="BL33" t="str">
            <v>－</v>
          </cell>
          <cell r="BM33" t="str">
            <v>受審無</v>
          </cell>
          <cell r="BN33" t="str">
            <v>梶原　教義</v>
          </cell>
          <cell r="BO33" t="str">
            <v>福岡県朝倉市甘木187-2</v>
          </cell>
          <cell r="BP33" t="str">
            <v>22-3646</v>
          </cell>
          <cell r="BQ33" t="str">
            <v xml:space="preserve"> 　54931</v>
          </cell>
          <cell r="BR33" t="str">
            <v>受付番号　62</v>
          </cell>
          <cell r="BS33">
            <v>0</v>
          </cell>
          <cell r="BT33" t="str">
            <v>838-0068</v>
          </cell>
        </row>
        <row r="34">
          <cell r="BA34">
            <v>62</v>
          </cell>
          <cell r="BB34">
            <v>1</v>
          </cell>
          <cell r="BC34" t="str">
            <v/>
          </cell>
          <cell r="BD34" t="str">
            <v>古賀塗装</v>
          </cell>
          <cell r="BE34" t="str">
            <v>スペース</v>
          </cell>
          <cell r="BF34" t="str">
            <v>こがとそう</v>
          </cell>
          <cell r="BG34">
            <v>0</v>
          </cell>
          <cell r="BH34">
            <v>0</v>
          </cell>
          <cell r="BI34">
            <v>0</v>
          </cell>
          <cell r="BJ34" t="str">
            <v>Ｄ</v>
          </cell>
          <cell r="BK34">
            <v>0</v>
          </cell>
          <cell r="BL34" t="str">
            <v>－</v>
          </cell>
          <cell r="BM34" t="str">
            <v>受審無</v>
          </cell>
          <cell r="BN34" t="str">
            <v>古賀　誠</v>
          </cell>
          <cell r="BO34" t="str">
            <v>福岡県朝倉市頓田461-3</v>
          </cell>
          <cell r="BP34" t="str">
            <v>22-8483</v>
          </cell>
          <cell r="BQ34" t="str">
            <v xml:space="preserve"> 　97872</v>
          </cell>
          <cell r="BR34" t="str">
            <v>受付番号　94</v>
          </cell>
          <cell r="BS34">
            <v>0</v>
          </cell>
          <cell r="BT34" t="str">
            <v>838-0064</v>
          </cell>
        </row>
        <row r="35">
          <cell r="BA35">
            <v>161</v>
          </cell>
          <cell r="BB35">
            <v>0</v>
          </cell>
          <cell r="BC35" t="str">
            <v/>
          </cell>
          <cell r="BD35" t="str">
            <v>三和シヤッター工業㈱
九州地区事業部</v>
          </cell>
          <cell r="BE35" t="str">
            <v>スペース</v>
          </cell>
          <cell r="BF35" t="e">
            <v>#N/A</v>
          </cell>
          <cell r="BG35">
            <v>1028</v>
          </cell>
          <cell r="BH35">
            <v>1028</v>
          </cell>
          <cell r="BI35">
            <v>966</v>
          </cell>
          <cell r="BJ35" t="str">
            <v>Ａ</v>
          </cell>
          <cell r="BK35" t="str">
            <v>準市内</v>
          </cell>
          <cell r="BL35" t="str">
            <v>－</v>
          </cell>
          <cell r="BM35" t="str">
            <v>希望無</v>
          </cell>
          <cell r="BN35" t="str">
            <v>北川　裕一朗</v>
          </cell>
          <cell r="BO35" t="str">
            <v>東京都板橋区新河岸2-3-5
福岡県大野城市御笠川4-13-1</v>
          </cell>
          <cell r="BP35" t="str">
            <v>03-5998-9111
092-504-1138</v>
          </cell>
          <cell r="BQ35" t="str">
            <v>般 24　22214</v>
          </cell>
          <cell r="BR35" t="str">
            <v>受付番号　21</v>
          </cell>
          <cell r="BS35" t="str">
            <v>委任状</v>
          </cell>
          <cell r="BT35">
            <v>0</v>
          </cell>
        </row>
        <row r="36">
          <cell r="BA36">
            <v>48</v>
          </cell>
          <cell r="BB36">
            <v>0</v>
          </cell>
          <cell r="BC36" t="str">
            <v>㈱</v>
          </cell>
          <cell r="BD36" t="str">
            <v>九電工
朝倉営業所</v>
          </cell>
          <cell r="BE36" t="str">
            <v>スペース</v>
          </cell>
          <cell r="BF36" t="str">
            <v>きゅうでんこう
あまぎえいぎょうじょ</v>
          </cell>
          <cell r="BG36">
            <v>1003</v>
          </cell>
          <cell r="BH36">
            <v>1003</v>
          </cell>
          <cell r="BI36">
            <v>1015</v>
          </cell>
          <cell r="BJ36" t="str">
            <v>Ａ</v>
          </cell>
          <cell r="BK36">
            <v>0</v>
          </cell>
          <cell r="BL36" t="str">
            <v>－</v>
          </cell>
          <cell r="BM36" t="str">
            <v>希望無</v>
          </cell>
          <cell r="BN36" t="str">
            <v>谷﨑　顕憲</v>
          </cell>
          <cell r="BO36" t="str">
            <v>福岡県福岡市南区那の川1-23-35
朝倉市甘木238-6</v>
          </cell>
          <cell r="BP36" t="str">
            <v>092-523-6348
22-2135</v>
          </cell>
          <cell r="BQ36" t="str">
            <v>特 24　1659</v>
          </cell>
          <cell r="BR36" t="str">
            <v>受付番号　34</v>
          </cell>
          <cell r="BS36" t="str">
            <v>委任状</v>
          </cell>
          <cell r="BT36" t="str">
            <v>838-0068</v>
          </cell>
        </row>
        <row r="37">
          <cell r="BA37">
            <v>148</v>
          </cell>
          <cell r="BB37">
            <v>0</v>
          </cell>
          <cell r="BC37" t="str">
            <v>㈱</v>
          </cell>
          <cell r="BD37" t="str">
            <v>環境施設
朝倉支店</v>
          </cell>
          <cell r="BE37" t="str">
            <v>スペース</v>
          </cell>
          <cell r="BF37" t="e">
            <v>#N/A</v>
          </cell>
          <cell r="BG37">
            <v>844</v>
          </cell>
          <cell r="BH37">
            <v>844</v>
          </cell>
          <cell r="BI37">
            <v>849</v>
          </cell>
          <cell r="BJ37" t="str">
            <v>Ａ</v>
          </cell>
          <cell r="BK37" t="str">
            <v>準市内</v>
          </cell>
          <cell r="BL37" t="str">
            <v>－</v>
          </cell>
          <cell r="BM37" t="str">
            <v>希望無</v>
          </cell>
          <cell r="BN37" t="str">
            <v>林　潤児</v>
          </cell>
          <cell r="BO37" t="str">
            <v>福岡県福岡市西区小戸3-50-20
福岡県朝倉市屋永4050-1</v>
          </cell>
          <cell r="BP37" t="str">
            <v>092-894-6168
26-1053</v>
          </cell>
          <cell r="BQ37" t="str">
            <v>特 25　20353</v>
          </cell>
          <cell r="BR37" t="str">
            <v>受付番号　159</v>
          </cell>
          <cell r="BS37" t="str">
            <v>委任状</v>
          </cell>
          <cell r="BT37" t="str">
            <v>838-0031</v>
          </cell>
        </row>
        <row r="38">
          <cell r="BA38">
            <v>146</v>
          </cell>
          <cell r="BB38">
            <v>0</v>
          </cell>
          <cell r="BC38" t="str">
            <v/>
          </cell>
          <cell r="BD38" t="str">
            <v>飯田建設㈱</v>
          </cell>
          <cell r="BE38" t="str">
            <v>スペース</v>
          </cell>
          <cell r="BF38" t="str">
            <v>いいだけんせつ㈱</v>
          </cell>
          <cell r="BG38">
            <v>724</v>
          </cell>
          <cell r="BH38">
            <v>724</v>
          </cell>
          <cell r="BI38">
            <v>758</v>
          </cell>
          <cell r="BJ38" t="str">
            <v>－</v>
          </cell>
          <cell r="BK38" t="str">
            <v>準市内</v>
          </cell>
          <cell r="BL38" t="str">
            <v>－</v>
          </cell>
          <cell r="BM38" t="str">
            <v>希望無</v>
          </cell>
          <cell r="BN38" t="str">
            <v>宮木　義高</v>
          </cell>
          <cell r="BO38" t="str">
            <v>福岡県福岡市博多区東比恵3-16-14
福岡県朝倉市屋永3670</v>
          </cell>
          <cell r="BP38" t="str">
            <v>092-441-3805
24-0089</v>
          </cell>
          <cell r="BQ38" t="str">
            <v>特 22　3713</v>
          </cell>
          <cell r="BR38" t="str">
            <v>受付番号　134</v>
          </cell>
          <cell r="BS38">
            <v>0</v>
          </cell>
          <cell r="BT38" t="str">
            <v>838-0031</v>
          </cell>
        </row>
        <row r="39">
          <cell r="BA39">
            <v>99</v>
          </cell>
          <cell r="BB39">
            <v>0</v>
          </cell>
          <cell r="BC39" t="str">
            <v>㈱</v>
          </cell>
          <cell r="BD39" t="str">
            <v>平田組</v>
          </cell>
          <cell r="BE39" t="str">
            <v>スペース</v>
          </cell>
          <cell r="BF39" t="str">
            <v>ひらたぐみ</v>
          </cell>
          <cell r="BG39">
            <v>686</v>
          </cell>
          <cell r="BH39">
            <v>686</v>
          </cell>
          <cell r="BI39">
            <v>692</v>
          </cell>
          <cell r="BJ39" t="str">
            <v>－</v>
          </cell>
          <cell r="BK39">
            <v>0</v>
          </cell>
          <cell r="BL39" t="str">
            <v>－</v>
          </cell>
          <cell r="BM39" t="str">
            <v>希望無</v>
          </cell>
          <cell r="BN39" t="str">
            <v>平田　立身</v>
          </cell>
          <cell r="BO39" t="str">
            <v>福岡県朝倉市甘木2047-2</v>
          </cell>
          <cell r="BP39" t="str">
            <v>22-2477</v>
          </cell>
          <cell r="BQ39" t="str">
            <v>般 22　27066</v>
          </cell>
          <cell r="BR39" t="str">
            <v>受付番号　8</v>
          </cell>
          <cell r="BS39">
            <v>0</v>
          </cell>
          <cell r="BT39" t="str">
            <v>838-0068</v>
          </cell>
        </row>
        <row r="40">
          <cell r="BA40">
            <v>85</v>
          </cell>
          <cell r="BB40">
            <v>0</v>
          </cell>
          <cell r="BC40" t="str">
            <v>㈱</v>
          </cell>
          <cell r="BD40" t="str">
            <v>渕上建設</v>
          </cell>
          <cell r="BE40" t="str">
            <v>スペース</v>
          </cell>
          <cell r="BF40" t="str">
            <v>ふちがみけんせつ</v>
          </cell>
          <cell r="BG40">
            <v>673</v>
          </cell>
          <cell r="BH40">
            <v>673</v>
          </cell>
          <cell r="BI40">
            <v>681</v>
          </cell>
          <cell r="BJ40" t="str">
            <v>－</v>
          </cell>
          <cell r="BK40">
            <v>0</v>
          </cell>
          <cell r="BL40" t="str">
            <v>－</v>
          </cell>
          <cell r="BM40" t="str">
            <v>希望無</v>
          </cell>
          <cell r="BN40" t="str">
            <v>渕上　正裕</v>
          </cell>
          <cell r="BO40" t="str">
            <v>福岡県朝倉市佐田4258</v>
          </cell>
          <cell r="BP40" t="str">
            <v>29-0030</v>
          </cell>
          <cell r="BQ40" t="str">
            <v>般 23　28284</v>
          </cell>
          <cell r="BR40" t="str">
            <v>受付番号　38</v>
          </cell>
          <cell r="BS40">
            <v>0</v>
          </cell>
          <cell r="BT40" t="str">
            <v>838-0071</v>
          </cell>
        </row>
        <row r="41">
          <cell r="BA41">
            <v>147</v>
          </cell>
          <cell r="BB41">
            <v>0</v>
          </cell>
          <cell r="BC41" t="str">
            <v>㈱</v>
          </cell>
          <cell r="BD41" t="str">
            <v>近藤建設
朝倉営業所</v>
          </cell>
          <cell r="BE41" t="str">
            <v>スペース</v>
          </cell>
          <cell r="BF41" t="str">
            <v>こんどうけんせつ
あさくらえいぎょうしょ</v>
          </cell>
          <cell r="BG41">
            <v>668</v>
          </cell>
          <cell r="BH41">
            <v>668</v>
          </cell>
          <cell r="BI41">
            <v>610</v>
          </cell>
          <cell r="BJ41" t="str">
            <v>－</v>
          </cell>
          <cell r="BK41" t="str">
            <v>準市内</v>
          </cell>
          <cell r="BL41" t="str">
            <v>－</v>
          </cell>
          <cell r="BM41" t="str">
            <v>希望無</v>
          </cell>
          <cell r="BN41" t="str">
            <v>堤　信好</v>
          </cell>
          <cell r="BO41" t="str">
            <v>福岡県久留米市宮ノ陣若松1949-1
福岡県朝倉市屋永4298-2</v>
          </cell>
          <cell r="BP41" t="str">
            <v>0942-39-8773
24-6415</v>
          </cell>
          <cell r="BQ41" t="str">
            <v>特 24　24921</v>
          </cell>
          <cell r="BR41" t="str">
            <v>受付番号　68</v>
          </cell>
          <cell r="BS41" t="str">
            <v>委任状</v>
          </cell>
          <cell r="BT41" t="str">
            <v>838-0031</v>
          </cell>
        </row>
        <row r="42">
          <cell r="BA42">
            <v>329</v>
          </cell>
          <cell r="BB42">
            <v>0</v>
          </cell>
          <cell r="BC42" t="str">
            <v>㈱</v>
          </cell>
          <cell r="BD42" t="str">
            <v>原田組</v>
          </cell>
          <cell r="BE42" t="str">
            <v>スペース</v>
          </cell>
          <cell r="BF42" t="str">
            <v>はらだぐみ</v>
          </cell>
          <cell r="BG42">
            <v>624</v>
          </cell>
          <cell r="BH42">
            <v>624</v>
          </cell>
          <cell r="BI42">
            <v>607</v>
          </cell>
          <cell r="BJ42" t="str">
            <v>－</v>
          </cell>
          <cell r="BK42">
            <v>0</v>
          </cell>
          <cell r="BL42" t="str">
            <v>－</v>
          </cell>
          <cell r="BM42" t="str">
            <v>希望無</v>
          </cell>
          <cell r="BN42" t="str">
            <v>沖潮　正</v>
          </cell>
          <cell r="BO42" t="str">
            <v>福岡県朝倉市杷木若市2780-1</v>
          </cell>
          <cell r="BP42" t="str">
            <v>62-0402</v>
          </cell>
          <cell r="BQ42" t="str">
            <v>般 24　60461</v>
          </cell>
          <cell r="BR42" t="str">
            <v>受付番号　64</v>
          </cell>
          <cell r="BS42">
            <v>0</v>
          </cell>
          <cell r="BT42" t="str">
            <v>838-1515</v>
          </cell>
        </row>
        <row r="43">
          <cell r="BA43">
            <v>19</v>
          </cell>
          <cell r="BB43">
            <v>0</v>
          </cell>
          <cell r="BC43" t="str">
            <v>㈱</v>
          </cell>
          <cell r="BD43" t="str">
            <v>大内田組</v>
          </cell>
          <cell r="BE43" t="str">
            <v>スペース</v>
          </cell>
          <cell r="BF43" t="str">
            <v>おおうちだぐみ</v>
          </cell>
          <cell r="BJ43" t="str">
            <v>－</v>
          </cell>
          <cell r="BK43">
            <v>0</v>
          </cell>
          <cell r="BL43" t="str">
            <v>－</v>
          </cell>
          <cell r="BM43" t="str">
            <v>受審無
希望無</v>
          </cell>
          <cell r="BN43" t="str">
            <v>大内田　健</v>
          </cell>
          <cell r="BO43" t="str">
            <v>朝倉市相窪575-1</v>
          </cell>
          <cell r="BP43" t="str">
            <v>22-3638</v>
          </cell>
          <cell r="BQ43" t="str">
            <v>特 25　90901</v>
          </cell>
          <cell r="BR43" t="str">
            <v>受付番号　28</v>
          </cell>
          <cell r="BS43">
            <v>0</v>
          </cell>
          <cell r="BT43" t="str">
            <v>838-0025</v>
          </cell>
        </row>
        <row r="44">
          <cell r="BA44">
            <v>96</v>
          </cell>
          <cell r="BB44">
            <v>0</v>
          </cell>
          <cell r="BC44" t="str">
            <v>㈱</v>
          </cell>
          <cell r="BD44" t="str">
            <v>平野建設</v>
          </cell>
          <cell r="BE44" t="str">
            <v>スペース</v>
          </cell>
          <cell r="BF44" t="str">
            <v>ひらのけんせつ</v>
          </cell>
          <cell r="BJ44" t="str">
            <v>－</v>
          </cell>
          <cell r="BK44">
            <v>0</v>
          </cell>
          <cell r="BL44" t="str">
            <v>－</v>
          </cell>
          <cell r="BM44" t="str">
            <v>受審無
希望無</v>
          </cell>
          <cell r="BN44" t="str">
            <v>平野　加世子</v>
          </cell>
          <cell r="BO44" t="str">
            <v>福岡県朝倉市長田293</v>
          </cell>
          <cell r="BP44" t="str">
            <v>22-7841</v>
          </cell>
          <cell r="BQ44" t="str">
            <v>般 22　94329</v>
          </cell>
          <cell r="BR44" t="str">
            <v>受付番号　144</v>
          </cell>
          <cell r="BS44">
            <v>0</v>
          </cell>
          <cell r="BT44" t="str">
            <v>838-0043</v>
          </cell>
        </row>
        <row r="45">
          <cell r="BA45">
            <v>45</v>
          </cell>
          <cell r="BB45">
            <v>0</v>
          </cell>
          <cell r="BC45" t="str">
            <v>㈱</v>
          </cell>
          <cell r="BD45" t="str">
            <v>大日
甘木支店</v>
          </cell>
          <cell r="BE45" t="str">
            <v>スペース</v>
          </cell>
          <cell r="BF45" t="str">
            <v>だいにち
あまぎしてん</v>
          </cell>
          <cell r="BJ45" t="str">
            <v>－</v>
          </cell>
          <cell r="BK45" t="str">
            <v>準市内</v>
          </cell>
          <cell r="BL45" t="str">
            <v>－</v>
          </cell>
          <cell r="BM45" t="str">
            <v>受審無
希望無</v>
          </cell>
          <cell r="BN45" t="str">
            <v>平川　太志</v>
          </cell>
          <cell r="BO45" t="str">
            <v>大分県日田市大字高瀬1248-1
福岡県朝倉市馬田366-1</v>
          </cell>
          <cell r="BP45" t="str">
            <v>0973-23-8111
22-1131</v>
          </cell>
          <cell r="BQ45" t="str">
            <v>般 25　10503</v>
          </cell>
          <cell r="BR45" t="str">
            <v>受付番号　151</v>
          </cell>
          <cell r="BS45" t="str">
            <v>委任状</v>
          </cell>
          <cell r="BT45" t="str">
            <v>838-0058</v>
          </cell>
        </row>
        <row r="46">
          <cell r="BA46">
            <v>76</v>
          </cell>
          <cell r="BB46">
            <v>0</v>
          </cell>
          <cell r="BC46" t="str">
            <v>㈱</v>
          </cell>
          <cell r="BD46" t="str">
            <v>エフ・テクノ</v>
          </cell>
          <cell r="BE46" t="str">
            <v>スペース</v>
          </cell>
          <cell r="BF46" t="str">
            <v>えふ・てくの</v>
          </cell>
          <cell r="BJ46" t="str">
            <v>－</v>
          </cell>
          <cell r="BK46">
            <v>0</v>
          </cell>
          <cell r="BL46" t="str">
            <v>－</v>
          </cell>
          <cell r="BM46" t="str">
            <v>受審無
希望無</v>
          </cell>
          <cell r="BN46" t="str">
            <v>中村　公義</v>
          </cell>
          <cell r="BO46" t="str">
            <v>福岡県朝倉市牛木1000-1</v>
          </cell>
          <cell r="BP46" t="str">
            <v>0946-24-7070</v>
          </cell>
          <cell r="BQ46" t="str">
            <v>般 25　92112</v>
          </cell>
          <cell r="BR46" t="str">
            <v>受付番号　162</v>
          </cell>
          <cell r="BS46">
            <v>0</v>
          </cell>
          <cell r="BT46" t="str">
            <v>838-0067</v>
          </cell>
        </row>
      </sheetData>
      <sheetData sheetId="1">
        <row r="1">
          <cell r="BA1" t="str">
            <v>建築</v>
          </cell>
        </row>
        <row r="2">
          <cell r="BA2" t="str">
            <v>業者番号</v>
          </cell>
          <cell r="BB2" t="str">
            <v>商号</v>
          </cell>
          <cell r="BC2" t="str">
            <v>業　者　名</v>
          </cell>
          <cell r="BD2" t="str">
            <v>請負金総額</v>
          </cell>
          <cell r="BE2" t="str">
            <v>件数①</v>
          </cell>
          <cell r="BF2" t="str">
            <v>総評定点数②</v>
          </cell>
          <cell r="BG2" t="str">
            <v>平均評定点数②／①</v>
          </cell>
          <cell r="BH2" t="str">
            <v>主観的事項の評定  ③</v>
          </cell>
          <cell r="BI2" t="str">
            <v>経審評定④</v>
          </cell>
          <cell r="BJ2" t="str">
            <v>暫定評定
④＋③＝⑤</v>
          </cell>
          <cell r="BK2" t="str">
            <v>暫定
市格付</v>
          </cell>
          <cell r="BL2" t="str">
            <v>前
格</v>
          </cell>
          <cell r="BM2" t="str">
            <v>年
付</v>
          </cell>
          <cell r="BN2" t="str">
            <v>本年
格付</v>
          </cell>
          <cell r="BO2" t="str">
            <v>備考</v>
          </cell>
          <cell r="BQ2" t="str">
            <v>希望順位</v>
          </cell>
          <cell r="BR2" t="str">
            <v>ふりがな</v>
          </cell>
          <cell r="BS2" t="str">
            <v>受付番号</v>
          </cell>
          <cell r="BT2" t="str">
            <v>事業区分</v>
          </cell>
        </row>
        <row r="3">
          <cell r="BA3">
            <v>10</v>
          </cell>
          <cell r="BB3" t="str">
            <v>㈱</v>
          </cell>
          <cell r="BC3" t="str">
            <v>才田組</v>
          </cell>
          <cell r="BD3">
            <v>0</v>
          </cell>
          <cell r="BE3">
            <v>0</v>
          </cell>
          <cell r="BF3">
            <v>0</v>
          </cell>
          <cell r="BG3">
            <v>0</v>
          </cell>
          <cell r="BH3">
            <v>0</v>
          </cell>
          <cell r="BI3">
            <v>901</v>
          </cell>
          <cell r="BJ3">
            <v>901</v>
          </cell>
          <cell r="BK3" t="str">
            <v>Ａ</v>
          </cell>
          <cell r="BL3" t="str">
            <v>Ａ</v>
          </cell>
          <cell r="BM3" t="str">
            <v/>
          </cell>
          <cell r="BN3" t="str">
            <v>Ａ</v>
          </cell>
          <cell r="BP3" t="str">
            <v/>
          </cell>
          <cell r="BQ3">
            <v>2</v>
          </cell>
          <cell r="BR3" t="str">
            <v>さいたぐみ</v>
          </cell>
          <cell r="BS3">
            <v>25</v>
          </cell>
          <cell r="BT3">
            <v>0</v>
          </cell>
        </row>
        <row r="4">
          <cell r="BA4">
            <v>32</v>
          </cell>
          <cell r="BB4" t="str">
            <v>㈱</v>
          </cell>
          <cell r="BC4" t="str">
            <v>古賀組</v>
          </cell>
          <cell r="BD4">
            <v>88020</v>
          </cell>
          <cell r="BE4">
            <v>1</v>
          </cell>
          <cell r="BF4">
            <v>70</v>
          </cell>
          <cell r="BG4">
            <v>70</v>
          </cell>
          <cell r="BH4">
            <v>0</v>
          </cell>
          <cell r="BI4">
            <v>870</v>
          </cell>
          <cell r="BJ4">
            <v>870</v>
          </cell>
          <cell r="BK4" t="str">
            <v>Ａ</v>
          </cell>
          <cell r="BL4" t="str">
            <v>Ａ</v>
          </cell>
          <cell r="BM4" t="str">
            <v/>
          </cell>
          <cell r="BN4" t="str">
            <v>Ａ</v>
          </cell>
          <cell r="BP4" t="str">
            <v/>
          </cell>
          <cell r="BQ4">
            <v>3</v>
          </cell>
          <cell r="BR4" t="str">
            <v>こがぐみ</v>
          </cell>
          <cell r="BS4">
            <v>28</v>
          </cell>
          <cell r="BT4">
            <v>0</v>
          </cell>
        </row>
        <row r="5">
          <cell r="BA5">
            <v>6</v>
          </cell>
          <cell r="BB5" t="str">
            <v>㈱</v>
          </cell>
          <cell r="BC5" t="str">
            <v>小嶋建設</v>
          </cell>
          <cell r="BD5">
            <v>0</v>
          </cell>
          <cell r="BE5">
            <v>0</v>
          </cell>
          <cell r="BF5">
            <v>0</v>
          </cell>
          <cell r="BG5">
            <v>0</v>
          </cell>
          <cell r="BH5">
            <v>0</v>
          </cell>
          <cell r="BI5">
            <v>841</v>
          </cell>
          <cell r="BJ5">
            <v>841</v>
          </cell>
          <cell r="BK5" t="str">
            <v>Ａ</v>
          </cell>
          <cell r="BL5" t="str">
            <v>Ａ</v>
          </cell>
          <cell r="BM5" t="str">
            <v/>
          </cell>
          <cell r="BN5" t="str">
            <v>Ａ</v>
          </cell>
          <cell r="BP5" t="str">
            <v/>
          </cell>
          <cell r="BQ5">
            <v>1</v>
          </cell>
          <cell r="BR5" t="str">
            <v>こじまけんせつ</v>
          </cell>
          <cell r="BS5">
            <v>153</v>
          </cell>
          <cell r="BT5">
            <v>0</v>
          </cell>
        </row>
        <row r="6">
          <cell r="BA6">
            <v>92</v>
          </cell>
          <cell r="BB6" t="str">
            <v>㈱</v>
          </cell>
          <cell r="BC6" t="str">
            <v>手嶋組</v>
          </cell>
          <cell r="BD6">
            <v>9774</v>
          </cell>
          <cell r="BE6">
            <v>1</v>
          </cell>
          <cell r="BF6">
            <v>70</v>
          </cell>
          <cell r="BG6">
            <v>70</v>
          </cell>
          <cell r="BH6">
            <v>0</v>
          </cell>
          <cell r="BI6">
            <v>832</v>
          </cell>
          <cell r="BJ6">
            <v>832</v>
          </cell>
          <cell r="BK6" t="str">
            <v>Ａ</v>
          </cell>
          <cell r="BL6" t="str">
            <v>Ａ</v>
          </cell>
          <cell r="BN6" t="str">
            <v>Ａ</v>
          </cell>
          <cell r="BP6" t="str">
            <v/>
          </cell>
          <cell r="BQ6">
            <v>1</v>
          </cell>
          <cell r="BR6" t="str">
            <v>てしまぐみ</v>
          </cell>
          <cell r="BS6">
            <v>69</v>
          </cell>
          <cell r="BT6">
            <v>0</v>
          </cell>
        </row>
        <row r="7">
          <cell r="BA7">
            <v>36</v>
          </cell>
          <cell r="BB7" t="str">
            <v>㈱</v>
          </cell>
          <cell r="BC7" t="str">
            <v>梶原工務店</v>
          </cell>
          <cell r="BD7">
            <v>109107</v>
          </cell>
          <cell r="BE7">
            <v>1</v>
          </cell>
          <cell r="BF7">
            <v>70</v>
          </cell>
          <cell r="BG7">
            <v>70</v>
          </cell>
          <cell r="BH7">
            <v>0</v>
          </cell>
          <cell r="BI7">
            <v>829</v>
          </cell>
          <cell r="BJ7">
            <v>829</v>
          </cell>
          <cell r="BK7" t="str">
            <v>Ａ</v>
          </cell>
          <cell r="BL7" t="str">
            <v>Ａ</v>
          </cell>
          <cell r="BM7" t="str">
            <v/>
          </cell>
          <cell r="BN7" t="str">
            <v>Ａ</v>
          </cell>
          <cell r="BP7" t="str">
            <v/>
          </cell>
          <cell r="BQ7">
            <v>1</v>
          </cell>
          <cell r="BR7" t="str">
            <v>かじわらこうむてん</v>
          </cell>
          <cell r="BS7">
            <v>65</v>
          </cell>
          <cell r="BT7">
            <v>0</v>
          </cell>
        </row>
        <row r="8">
          <cell r="BA8">
            <v>58</v>
          </cell>
          <cell r="BB8" t="str">
            <v>㈱</v>
          </cell>
          <cell r="BC8" t="str">
            <v>柿原工務店</v>
          </cell>
          <cell r="BD8">
            <v>0</v>
          </cell>
          <cell r="BE8">
            <v>0</v>
          </cell>
          <cell r="BF8">
            <v>0</v>
          </cell>
          <cell r="BG8">
            <v>0</v>
          </cell>
          <cell r="BH8">
            <v>0</v>
          </cell>
          <cell r="BI8">
            <v>777</v>
          </cell>
          <cell r="BJ8">
            <v>777</v>
          </cell>
          <cell r="BK8" t="str">
            <v>Ａ</v>
          </cell>
          <cell r="BL8" t="str">
            <v>Ａ</v>
          </cell>
          <cell r="BN8" t="str">
            <v>Ａ</v>
          </cell>
          <cell r="BP8" t="str">
            <v/>
          </cell>
          <cell r="BQ8">
            <v>1</v>
          </cell>
          <cell r="BR8" t="str">
            <v>かきはらこうむてん</v>
          </cell>
          <cell r="BS8">
            <v>42</v>
          </cell>
          <cell r="BT8">
            <v>0</v>
          </cell>
        </row>
        <row r="9">
          <cell r="BA9">
            <v>13</v>
          </cell>
          <cell r="BB9" t="str">
            <v>㈱</v>
          </cell>
          <cell r="BC9" t="str">
            <v>羽野組</v>
          </cell>
          <cell r="BD9">
            <v>0</v>
          </cell>
          <cell r="BE9">
            <v>0</v>
          </cell>
          <cell r="BF9">
            <v>0</v>
          </cell>
          <cell r="BG9">
            <v>0</v>
          </cell>
          <cell r="BH9">
            <v>0</v>
          </cell>
          <cell r="BI9">
            <v>772</v>
          </cell>
          <cell r="BJ9">
            <v>772</v>
          </cell>
          <cell r="BK9" t="str">
            <v>Ａ</v>
          </cell>
          <cell r="BL9" t="str">
            <v>Ａ</v>
          </cell>
          <cell r="BM9" t="str">
            <v/>
          </cell>
          <cell r="BN9" t="str">
            <v>Ａ</v>
          </cell>
          <cell r="BP9" t="str">
            <v/>
          </cell>
          <cell r="BQ9">
            <v>3</v>
          </cell>
          <cell r="BR9" t="str">
            <v>はのぐみ</v>
          </cell>
          <cell r="BS9">
            <v>15</v>
          </cell>
          <cell r="BT9">
            <v>0</v>
          </cell>
        </row>
        <row r="10">
          <cell r="BA10">
            <v>44</v>
          </cell>
          <cell r="BB10" t="str">
            <v>㈱</v>
          </cell>
          <cell r="BC10" t="str">
            <v>梶原建設</v>
          </cell>
          <cell r="BD10">
            <v>12746</v>
          </cell>
          <cell r="BE10">
            <v>1</v>
          </cell>
          <cell r="BF10">
            <v>70</v>
          </cell>
          <cell r="BG10">
            <v>70</v>
          </cell>
          <cell r="BH10">
            <v>0</v>
          </cell>
          <cell r="BI10">
            <v>739</v>
          </cell>
          <cell r="BJ10">
            <v>739</v>
          </cell>
          <cell r="BK10" t="str">
            <v>Ａ</v>
          </cell>
          <cell r="BL10" t="str">
            <v>Ｂ</v>
          </cell>
          <cell r="BM10" t="str">
            <v>昇格</v>
          </cell>
          <cell r="BN10" t="str">
            <v>Ａ</v>
          </cell>
          <cell r="BP10" t="str">
            <v/>
          </cell>
          <cell r="BQ10">
            <v>1</v>
          </cell>
          <cell r="BR10" t="str">
            <v>かじわらけんせつ</v>
          </cell>
          <cell r="BS10">
            <v>109</v>
          </cell>
          <cell r="BT10">
            <v>0</v>
          </cell>
        </row>
        <row r="11">
          <cell r="BA11">
            <v>4</v>
          </cell>
          <cell r="BB11" t="str">
            <v>㈱</v>
          </cell>
          <cell r="BC11" t="str">
            <v>大坪組</v>
          </cell>
          <cell r="BD11">
            <v>24408</v>
          </cell>
          <cell r="BE11">
            <v>1</v>
          </cell>
          <cell r="BF11">
            <v>69</v>
          </cell>
          <cell r="BG11">
            <v>69</v>
          </cell>
          <cell r="BH11">
            <v>-7</v>
          </cell>
          <cell r="BI11">
            <v>736</v>
          </cell>
          <cell r="BJ11">
            <v>729</v>
          </cell>
          <cell r="BK11" t="str">
            <v>Ａ</v>
          </cell>
          <cell r="BL11" t="str">
            <v>Ａ</v>
          </cell>
          <cell r="BN11" t="str">
            <v>Ａ</v>
          </cell>
          <cell r="BP11" t="str">
            <v/>
          </cell>
          <cell r="BQ11">
            <v>1</v>
          </cell>
          <cell r="BR11" t="str">
            <v>おおつぼぐみ</v>
          </cell>
          <cell r="BS11">
            <v>41</v>
          </cell>
          <cell r="BT11">
            <v>0</v>
          </cell>
        </row>
        <row r="12">
          <cell r="BA12">
            <v>223</v>
          </cell>
          <cell r="BB12" t="str">
            <v/>
          </cell>
          <cell r="BC12" t="str">
            <v>森部建設㈱</v>
          </cell>
          <cell r="BD12">
            <v>0</v>
          </cell>
          <cell r="BE12">
            <v>0</v>
          </cell>
          <cell r="BF12">
            <v>0</v>
          </cell>
          <cell r="BG12">
            <v>0</v>
          </cell>
          <cell r="BH12">
            <v>0</v>
          </cell>
          <cell r="BI12">
            <v>720</v>
          </cell>
          <cell r="BJ12">
            <v>720</v>
          </cell>
          <cell r="BK12" t="str">
            <v>Ａ</v>
          </cell>
          <cell r="BL12" t="str">
            <v>Ａ</v>
          </cell>
          <cell r="BM12" t="str">
            <v/>
          </cell>
          <cell r="BN12" t="str">
            <v>Ａ</v>
          </cell>
          <cell r="BP12" t="str">
            <v/>
          </cell>
          <cell r="BQ12">
            <v>2</v>
          </cell>
          <cell r="BR12" t="str">
            <v>もりべけんせつ</v>
          </cell>
          <cell r="BS12">
            <v>56</v>
          </cell>
          <cell r="BT12">
            <v>0</v>
          </cell>
        </row>
        <row r="13">
          <cell r="BA13">
            <v>213</v>
          </cell>
          <cell r="BB13" t="str">
            <v>㈱</v>
          </cell>
          <cell r="BC13" t="str">
            <v>筑水建設</v>
          </cell>
          <cell r="BD13">
            <v>0</v>
          </cell>
          <cell r="BE13">
            <v>0</v>
          </cell>
          <cell r="BF13">
            <v>0</v>
          </cell>
          <cell r="BG13">
            <v>0</v>
          </cell>
          <cell r="BH13">
            <v>0</v>
          </cell>
          <cell r="BI13">
            <v>718</v>
          </cell>
          <cell r="BJ13">
            <v>718</v>
          </cell>
          <cell r="BK13" t="str">
            <v>Ｂ</v>
          </cell>
          <cell r="BL13" t="str">
            <v>Ａ</v>
          </cell>
          <cell r="BM13" t="str">
            <v>降格</v>
          </cell>
          <cell r="BN13" t="str">
            <v>Ｂ</v>
          </cell>
          <cell r="BP13" t="str">
            <v/>
          </cell>
          <cell r="BQ13">
            <v>2</v>
          </cell>
          <cell r="BR13" t="str">
            <v>ちくすいけんせつ</v>
          </cell>
          <cell r="BS13">
            <v>37</v>
          </cell>
          <cell r="BT13">
            <v>0</v>
          </cell>
        </row>
        <row r="14">
          <cell r="BA14">
            <v>208</v>
          </cell>
          <cell r="BB14" t="str">
            <v/>
          </cell>
          <cell r="BC14" t="str">
            <v>古賀建設</v>
          </cell>
          <cell r="BD14">
            <v>0</v>
          </cell>
          <cell r="BE14">
            <v>0</v>
          </cell>
          <cell r="BF14">
            <v>0</v>
          </cell>
          <cell r="BG14">
            <v>0</v>
          </cell>
          <cell r="BH14">
            <v>0</v>
          </cell>
          <cell r="BI14">
            <v>700</v>
          </cell>
          <cell r="BJ14">
            <v>700</v>
          </cell>
          <cell r="BK14" t="str">
            <v>Ｂ</v>
          </cell>
          <cell r="BL14" t="str">
            <v>Ｂ</v>
          </cell>
          <cell r="BM14" t="str">
            <v/>
          </cell>
          <cell r="BN14" t="str">
            <v>Ｂ</v>
          </cell>
          <cell r="BP14" t="str">
            <v/>
          </cell>
          <cell r="BQ14">
            <v>1</v>
          </cell>
          <cell r="BR14" t="str">
            <v>こがけんせつ</v>
          </cell>
          <cell r="BS14">
            <v>152</v>
          </cell>
          <cell r="BT14">
            <v>0</v>
          </cell>
        </row>
        <row r="15">
          <cell r="BA15">
            <v>333</v>
          </cell>
          <cell r="BB15" t="str">
            <v/>
          </cell>
          <cell r="BC15" t="str">
            <v>ユタカホーム㈲</v>
          </cell>
          <cell r="BD15">
            <v>0</v>
          </cell>
          <cell r="BE15">
            <v>0</v>
          </cell>
          <cell r="BF15">
            <v>0</v>
          </cell>
          <cell r="BG15">
            <v>0</v>
          </cell>
          <cell r="BH15">
            <v>0</v>
          </cell>
          <cell r="BI15">
            <v>690</v>
          </cell>
          <cell r="BJ15">
            <v>690</v>
          </cell>
          <cell r="BK15" t="str">
            <v>Ｂ</v>
          </cell>
          <cell r="BL15" t="str">
            <v>Ｄ</v>
          </cell>
          <cell r="BM15" t="str">
            <v>昇格</v>
          </cell>
          <cell r="BN15" t="str">
            <v>Ｂ</v>
          </cell>
          <cell r="BP15" t="str">
            <v/>
          </cell>
          <cell r="BQ15">
            <v>1</v>
          </cell>
          <cell r="BR15" t="str">
            <v>ゆたかほーむ</v>
          </cell>
          <cell r="BS15">
            <v>47</v>
          </cell>
          <cell r="BT15">
            <v>0</v>
          </cell>
        </row>
        <row r="16">
          <cell r="BA16">
            <v>209</v>
          </cell>
          <cell r="BB16" t="str">
            <v>㈲</v>
          </cell>
          <cell r="BC16" t="str">
            <v>末益建設</v>
          </cell>
          <cell r="BD16">
            <v>39671</v>
          </cell>
          <cell r="BE16">
            <v>2</v>
          </cell>
          <cell r="BF16">
            <v>115.6</v>
          </cell>
          <cell r="BG16">
            <v>57</v>
          </cell>
          <cell r="BH16">
            <v>-25</v>
          </cell>
          <cell r="BI16">
            <v>702</v>
          </cell>
          <cell r="BJ16">
            <v>677</v>
          </cell>
          <cell r="BK16" t="str">
            <v>Ｂ</v>
          </cell>
          <cell r="BL16" t="str">
            <v>Ｂ</v>
          </cell>
          <cell r="BM16" t="str">
            <v/>
          </cell>
          <cell r="BN16" t="str">
            <v>Ｂ</v>
          </cell>
          <cell r="BP16" t="str">
            <v/>
          </cell>
          <cell r="BQ16">
            <v>1</v>
          </cell>
          <cell r="BR16" t="str">
            <v>すえますけんせつ</v>
          </cell>
          <cell r="BS16">
            <v>104</v>
          </cell>
          <cell r="BT16">
            <v>0</v>
          </cell>
        </row>
        <row r="17">
          <cell r="BA17">
            <v>132</v>
          </cell>
          <cell r="BB17" t="str">
            <v/>
          </cell>
          <cell r="BC17" t="str">
            <v>大倉建設</v>
          </cell>
          <cell r="BD17">
            <v>0</v>
          </cell>
          <cell r="BE17">
            <v>0</v>
          </cell>
          <cell r="BF17">
            <v>0</v>
          </cell>
          <cell r="BG17">
            <v>0</v>
          </cell>
          <cell r="BH17">
            <v>0</v>
          </cell>
          <cell r="BI17">
            <v>629</v>
          </cell>
          <cell r="BJ17">
            <v>629</v>
          </cell>
          <cell r="BK17" t="str">
            <v>Ｃ</v>
          </cell>
          <cell r="BL17" t="str">
            <v>Ｃ</v>
          </cell>
          <cell r="BN17" t="str">
            <v>Ｃ</v>
          </cell>
          <cell r="BP17" t="str">
            <v/>
          </cell>
          <cell r="BQ17">
            <v>1</v>
          </cell>
          <cell r="BR17" t="str">
            <v>おおくらけんせつ</v>
          </cell>
          <cell r="BS17">
            <v>61</v>
          </cell>
          <cell r="BT17">
            <v>0</v>
          </cell>
        </row>
        <row r="18">
          <cell r="BA18">
            <v>114</v>
          </cell>
          <cell r="BB18" t="str">
            <v/>
          </cell>
          <cell r="BC18" t="str">
            <v>柴田商事</v>
          </cell>
          <cell r="BD18">
            <v>0</v>
          </cell>
          <cell r="BE18">
            <v>0</v>
          </cell>
          <cell r="BF18">
            <v>0</v>
          </cell>
          <cell r="BG18">
            <v>0</v>
          </cell>
          <cell r="BH18">
            <v>0</v>
          </cell>
          <cell r="BI18">
            <v>625</v>
          </cell>
          <cell r="BJ18">
            <v>625</v>
          </cell>
          <cell r="BK18" t="str">
            <v>Ｃ</v>
          </cell>
          <cell r="BL18" t="str">
            <v>Ｃ</v>
          </cell>
          <cell r="BN18" t="str">
            <v>Ｃ</v>
          </cell>
          <cell r="BP18" t="str">
            <v/>
          </cell>
          <cell r="BQ18">
            <v>1</v>
          </cell>
          <cell r="BR18" t="str">
            <v>しばたしょうじ</v>
          </cell>
          <cell r="BS18">
            <v>90</v>
          </cell>
          <cell r="BT18">
            <v>0</v>
          </cell>
        </row>
        <row r="19">
          <cell r="BA19">
            <v>51</v>
          </cell>
          <cell r="BB19" t="str">
            <v>㈱</v>
          </cell>
          <cell r="BC19" t="str">
            <v>草場建設</v>
          </cell>
          <cell r="BD19">
            <v>16571</v>
          </cell>
          <cell r="BE19">
            <v>2</v>
          </cell>
          <cell r="BF19">
            <v>139</v>
          </cell>
          <cell r="BG19">
            <v>69</v>
          </cell>
          <cell r="BH19">
            <v>-5</v>
          </cell>
          <cell r="BI19">
            <v>618</v>
          </cell>
          <cell r="BJ19">
            <v>613</v>
          </cell>
          <cell r="BK19" t="str">
            <v>Ｃ</v>
          </cell>
          <cell r="BL19" t="str">
            <v>Ｃ</v>
          </cell>
          <cell r="BN19" t="str">
            <v>Ｃ</v>
          </cell>
          <cell r="BP19" t="str">
            <v/>
          </cell>
          <cell r="BQ19">
            <v>1</v>
          </cell>
          <cell r="BR19" t="str">
            <v>くさばけんせつ</v>
          </cell>
          <cell r="BS19">
            <v>111</v>
          </cell>
          <cell r="BT19">
            <v>0</v>
          </cell>
        </row>
        <row r="20">
          <cell r="BA20">
            <v>347</v>
          </cell>
          <cell r="BB20" t="str">
            <v>㈱</v>
          </cell>
          <cell r="BC20" t="str">
            <v>エステート工房</v>
          </cell>
          <cell r="BD20">
            <v>0</v>
          </cell>
          <cell r="BE20">
            <v>0</v>
          </cell>
          <cell r="BF20">
            <v>0</v>
          </cell>
          <cell r="BG20">
            <v>0</v>
          </cell>
          <cell r="BH20">
            <v>0</v>
          </cell>
          <cell r="BI20">
            <v>610</v>
          </cell>
          <cell r="BJ20">
            <v>610</v>
          </cell>
          <cell r="BK20" t="str">
            <v>Ｃ</v>
          </cell>
          <cell r="BL20" t="str">
            <v>Ｃ</v>
          </cell>
          <cell r="BN20" t="str">
            <v>Ｃ</v>
          </cell>
          <cell r="BP20" t="str">
            <v/>
          </cell>
          <cell r="BQ20">
            <v>1</v>
          </cell>
          <cell r="BR20" t="str">
            <v>えすてーとこうぼう</v>
          </cell>
          <cell r="BS20">
            <v>33</v>
          </cell>
          <cell r="BT20">
            <v>0</v>
          </cell>
        </row>
        <row r="21">
          <cell r="BA21">
            <v>113</v>
          </cell>
          <cell r="BB21" t="str">
            <v>㈱</v>
          </cell>
          <cell r="BC21" t="str">
            <v>鶴田工業</v>
          </cell>
          <cell r="BD21">
            <v>0</v>
          </cell>
          <cell r="BE21">
            <v>0</v>
          </cell>
          <cell r="BF21">
            <v>0</v>
          </cell>
          <cell r="BG21">
            <v>0</v>
          </cell>
          <cell r="BH21">
            <v>0</v>
          </cell>
          <cell r="BI21">
            <v>607</v>
          </cell>
          <cell r="BJ21">
            <v>607</v>
          </cell>
          <cell r="BK21" t="str">
            <v>Ｃ</v>
          </cell>
          <cell r="BL21" t="str">
            <v>Ｃ</v>
          </cell>
          <cell r="BN21" t="str">
            <v>Ｃ</v>
          </cell>
          <cell r="BP21" t="str">
            <v/>
          </cell>
          <cell r="BQ21">
            <v>1</v>
          </cell>
          <cell r="BR21" t="str">
            <v>つるたこうぎょう</v>
          </cell>
          <cell r="BS21">
            <v>121</v>
          </cell>
          <cell r="BT21">
            <v>0</v>
          </cell>
        </row>
        <row r="22">
          <cell r="BA22">
            <v>323</v>
          </cell>
          <cell r="BB22" t="str">
            <v/>
          </cell>
          <cell r="BC22" t="str">
            <v>時川建設㈲</v>
          </cell>
          <cell r="BD22">
            <v>0</v>
          </cell>
          <cell r="BE22">
            <v>0</v>
          </cell>
          <cell r="BF22">
            <v>0</v>
          </cell>
          <cell r="BG22">
            <v>0</v>
          </cell>
          <cell r="BH22">
            <v>0</v>
          </cell>
          <cell r="BI22">
            <v>594</v>
          </cell>
          <cell r="BJ22">
            <v>594</v>
          </cell>
          <cell r="BK22" t="str">
            <v>Ｃ</v>
          </cell>
          <cell r="BL22" t="str">
            <v>Ｄ</v>
          </cell>
          <cell r="BM22" t="str">
            <v>昇格</v>
          </cell>
          <cell r="BN22" t="str">
            <v>Ｃ</v>
          </cell>
          <cell r="BP22" t="str">
            <v/>
          </cell>
          <cell r="BQ22">
            <v>1</v>
          </cell>
          <cell r="BR22" t="str">
            <v>ときかわけんせつ</v>
          </cell>
          <cell r="BS22">
            <v>149</v>
          </cell>
          <cell r="BT22">
            <v>0</v>
          </cell>
        </row>
        <row r="23">
          <cell r="BA23">
            <v>341</v>
          </cell>
          <cell r="BB23" t="str">
            <v>㈲</v>
          </cell>
          <cell r="BC23" t="str">
            <v>白石建設</v>
          </cell>
          <cell r="BD23">
            <v>9482</v>
          </cell>
          <cell r="BE23">
            <v>1</v>
          </cell>
          <cell r="BF23">
            <v>72</v>
          </cell>
          <cell r="BG23">
            <v>72</v>
          </cell>
          <cell r="BH23">
            <v>2</v>
          </cell>
          <cell r="BI23">
            <v>589</v>
          </cell>
          <cell r="BJ23">
            <v>591</v>
          </cell>
          <cell r="BK23" t="str">
            <v>Ｃ</v>
          </cell>
          <cell r="BL23" t="str">
            <v>Ｃ</v>
          </cell>
          <cell r="BM23" t="str">
            <v/>
          </cell>
          <cell r="BN23" t="str">
            <v>Ｃ</v>
          </cell>
          <cell r="BP23" t="str">
            <v/>
          </cell>
          <cell r="BQ23">
            <v>1</v>
          </cell>
          <cell r="BR23" t="str">
            <v>しらいしけんせつ</v>
          </cell>
          <cell r="BS23">
            <v>147</v>
          </cell>
          <cell r="BT23">
            <v>0</v>
          </cell>
        </row>
        <row r="24">
          <cell r="BA24">
            <v>117</v>
          </cell>
          <cell r="BB24" t="str">
            <v/>
          </cell>
          <cell r="BC24" t="str">
            <v>久保田建設</v>
          </cell>
          <cell r="BD24">
            <v>13709</v>
          </cell>
          <cell r="BE24">
            <v>2</v>
          </cell>
          <cell r="BF24">
            <v>142</v>
          </cell>
          <cell r="BG24">
            <v>71</v>
          </cell>
          <cell r="BH24">
            <v>2</v>
          </cell>
          <cell r="BI24">
            <v>583</v>
          </cell>
          <cell r="BJ24">
            <v>585</v>
          </cell>
          <cell r="BK24" t="str">
            <v>Ｃ</v>
          </cell>
          <cell r="BL24" t="str">
            <v>Ｃ</v>
          </cell>
          <cell r="BM24" t="str">
            <v/>
          </cell>
          <cell r="BN24" t="str">
            <v>Ｃ</v>
          </cell>
          <cell r="BP24" t="str">
            <v/>
          </cell>
          <cell r="BQ24">
            <v>1</v>
          </cell>
          <cell r="BR24" t="str">
            <v>くぼたけんせつ</v>
          </cell>
          <cell r="BS24">
            <v>126</v>
          </cell>
          <cell r="BT24">
            <v>0</v>
          </cell>
        </row>
        <row r="25">
          <cell r="BA25">
            <v>37</v>
          </cell>
          <cell r="BB25" t="str">
            <v/>
          </cell>
          <cell r="BC25" t="str">
            <v>空閑工務店</v>
          </cell>
          <cell r="BD25">
            <v>0</v>
          </cell>
          <cell r="BE25">
            <v>0</v>
          </cell>
          <cell r="BF25">
            <v>0</v>
          </cell>
          <cell r="BG25">
            <v>0</v>
          </cell>
          <cell r="BH25">
            <v>0</v>
          </cell>
          <cell r="BI25">
            <v>566</v>
          </cell>
          <cell r="BJ25">
            <v>566</v>
          </cell>
          <cell r="BK25" t="str">
            <v>Ｃ</v>
          </cell>
          <cell r="BL25" t="str">
            <v>Ｂ</v>
          </cell>
          <cell r="BM25" t="str">
            <v>降格</v>
          </cell>
          <cell r="BN25" t="str">
            <v>Ｃ</v>
          </cell>
          <cell r="BP25" t="str">
            <v/>
          </cell>
          <cell r="BQ25">
            <v>2</v>
          </cell>
          <cell r="BR25" t="str">
            <v>くがこうむてん</v>
          </cell>
          <cell r="BS25">
            <v>161</v>
          </cell>
          <cell r="BT25">
            <v>0</v>
          </cell>
        </row>
        <row r="26">
          <cell r="BA26">
            <v>303</v>
          </cell>
          <cell r="BB26" t="str">
            <v>㈱</v>
          </cell>
          <cell r="BC26" t="str">
            <v>池田組</v>
          </cell>
          <cell r="BD26">
            <v>0</v>
          </cell>
          <cell r="BE26">
            <v>0</v>
          </cell>
          <cell r="BF26">
            <v>0</v>
          </cell>
          <cell r="BG26">
            <v>0</v>
          </cell>
          <cell r="BH26">
            <v>0</v>
          </cell>
          <cell r="BI26">
            <v>554</v>
          </cell>
          <cell r="BJ26">
            <v>554</v>
          </cell>
          <cell r="BK26" t="str">
            <v>Ｃ</v>
          </cell>
          <cell r="BL26" t="str">
            <v>Ｃ</v>
          </cell>
          <cell r="BN26" t="str">
            <v>Ｃ</v>
          </cell>
          <cell r="BQ26">
            <v>1</v>
          </cell>
          <cell r="BR26" t="str">
            <v>いけだぐみ</v>
          </cell>
          <cell r="BS26">
            <v>133</v>
          </cell>
          <cell r="BT26">
            <v>0</v>
          </cell>
        </row>
        <row r="27">
          <cell r="BA27">
            <v>335</v>
          </cell>
          <cell r="BB27" t="str">
            <v/>
          </cell>
          <cell r="BC27" t="str">
            <v>ヨシオハウジング㈲</v>
          </cell>
          <cell r="BD27">
            <v>0</v>
          </cell>
          <cell r="BE27">
            <v>0</v>
          </cell>
          <cell r="BF27">
            <v>0</v>
          </cell>
          <cell r="BG27">
            <v>0</v>
          </cell>
          <cell r="BH27">
            <v>0</v>
          </cell>
          <cell r="BI27">
            <v>500</v>
          </cell>
          <cell r="BJ27">
            <v>500</v>
          </cell>
          <cell r="BK27" t="str">
            <v>Ｄ</v>
          </cell>
          <cell r="BL27" t="str">
            <v>Ｄ</v>
          </cell>
          <cell r="BM27" t="str">
            <v/>
          </cell>
          <cell r="BN27" t="str">
            <v>Ｄ</v>
          </cell>
          <cell r="BP27" t="str">
            <v/>
          </cell>
          <cell r="BQ27">
            <v>1</v>
          </cell>
          <cell r="BR27" t="str">
            <v>よしおはうじんぐ</v>
          </cell>
          <cell r="BS27">
            <v>132</v>
          </cell>
          <cell r="BT27">
            <v>0</v>
          </cell>
        </row>
        <row r="28">
          <cell r="BA28">
            <v>229</v>
          </cell>
          <cell r="BB28" t="str">
            <v/>
          </cell>
          <cell r="BC28" t="str">
            <v>三連工務</v>
          </cell>
          <cell r="BD28">
            <v>0</v>
          </cell>
          <cell r="BE28">
            <v>0</v>
          </cell>
          <cell r="BF28">
            <v>0</v>
          </cell>
          <cell r="BG28">
            <v>0</v>
          </cell>
          <cell r="BH28">
            <v>0</v>
          </cell>
          <cell r="BI28">
            <v>493</v>
          </cell>
          <cell r="BJ28">
            <v>493</v>
          </cell>
          <cell r="BK28" t="str">
            <v>Ｄ</v>
          </cell>
          <cell r="BL28" t="str">
            <v>Ｄ</v>
          </cell>
          <cell r="BM28" t="str">
            <v/>
          </cell>
          <cell r="BN28" t="str">
            <v>Ｄ</v>
          </cell>
          <cell r="BP28" t="str">
            <v/>
          </cell>
          <cell r="BQ28">
            <v>1</v>
          </cell>
          <cell r="BR28" t="str">
            <v>さんれんこうむ</v>
          </cell>
          <cell r="BS28">
            <v>112</v>
          </cell>
          <cell r="BT28">
            <v>0</v>
          </cell>
        </row>
        <row r="29">
          <cell r="BA29">
            <v>65</v>
          </cell>
          <cell r="BB29" t="str">
            <v/>
          </cell>
          <cell r="BC29" t="str">
            <v>石松建設㈲</v>
          </cell>
          <cell r="BD29">
            <v>0</v>
          </cell>
          <cell r="BE29">
            <v>0</v>
          </cell>
          <cell r="BF29">
            <v>0</v>
          </cell>
          <cell r="BG29">
            <v>0</v>
          </cell>
          <cell r="BH29">
            <v>0</v>
          </cell>
          <cell r="BI29">
            <v>484</v>
          </cell>
          <cell r="BJ29">
            <v>484</v>
          </cell>
          <cell r="BK29" t="str">
            <v>Ｄ</v>
          </cell>
          <cell r="BL29" t="str">
            <v>Ｄ</v>
          </cell>
          <cell r="BM29" t="str">
            <v/>
          </cell>
          <cell r="BN29" t="str">
            <v>Ｄ</v>
          </cell>
          <cell r="BP29" t="str">
            <v/>
          </cell>
          <cell r="BQ29">
            <v>3</v>
          </cell>
          <cell r="BR29" t="str">
            <v>いしまつけんせつ</v>
          </cell>
          <cell r="BS29">
            <v>24</v>
          </cell>
          <cell r="BT29">
            <v>0</v>
          </cell>
        </row>
        <row r="30">
          <cell r="BA30">
            <v>148</v>
          </cell>
          <cell r="BB30" t="str">
            <v>㈱</v>
          </cell>
          <cell r="BC30" t="str">
            <v>環境施設
朝倉支店</v>
          </cell>
          <cell r="BD30">
            <v>0</v>
          </cell>
          <cell r="BE30">
            <v>0</v>
          </cell>
          <cell r="BF30">
            <v>0</v>
          </cell>
          <cell r="BG30">
            <v>0</v>
          </cell>
          <cell r="BH30">
            <v>0</v>
          </cell>
          <cell r="BI30">
            <v>856</v>
          </cell>
          <cell r="BJ30">
            <v>856</v>
          </cell>
          <cell r="BK30" t="str">
            <v>Ａ</v>
          </cell>
          <cell r="BL30" t="str">
            <v>－</v>
          </cell>
          <cell r="BM30" t="str">
            <v>－</v>
          </cell>
          <cell r="BN30" t="str">
            <v>Ｄ</v>
          </cell>
          <cell r="BP30" t="str">
            <v>新規</v>
          </cell>
          <cell r="BQ30">
            <v>2</v>
          </cell>
          <cell r="BR30" t="str">
            <v>かんきょうしせつ</v>
          </cell>
          <cell r="BS30">
            <v>163</v>
          </cell>
          <cell r="BT30">
            <v>0</v>
          </cell>
        </row>
        <row r="31">
          <cell r="BA31">
            <v>164</v>
          </cell>
          <cell r="BB31" t="str">
            <v/>
          </cell>
          <cell r="BC31" t="str">
            <v>田尻建設</v>
          </cell>
          <cell r="BD31">
            <v>0</v>
          </cell>
          <cell r="BE31">
            <v>0</v>
          </cell>
          <cell r="BF31">
            <v>0</v>
          </cell>
          <cell r="BG31">
            <v>0</v>
          </cell>
          <cell r="BH31">
            <v>0</v>
          </cell>
          <cell r="BI31">
            <v>573</v>
          </cell>
          <cell r="BJ31">
            <v>573</v>
          </cell>
          <cell r="BK31" t="str">
            <v>Ｃ</v>
          </cell>
          <cell r="BL31" t="str">
            <v>－</v>
          </cell>
          <cell r="BM31" t="str">
            <v>－</v>
          </cell>
          <cell r="BN31" t="str">
            <v>Ｄ</v>
          </cell>
          <cell r="BP31" t="str">
            <v>新規</v>
          </cell>
          <cell r="BQ31">
            <v>1</v>
          </cell>
          <cell r="BR31" t="str">
            <v>たじりけんせつ</v>
          </cell>
          <cell r="BS31">
            <v>129</v>
          </cell>
          <cell r="BT31">
            <v>0</v>
          </cell>
        </row>
        <row r="32">
          <cell r="BA32">
            <v>48</v>
          </cell>
          <cell r="BB32" t="str">
            <v>㈱</v>
          </cell>
          <cell r="BC32" t="str">
            <v>九電工
朝倉営業所</v>
          </cell>
          <cell r="BD32">
            <v>0</v>
          </cell>
          <cell r="BE32">
            <v>0</v>
          </cell>
          <cell r="BF32">
            <v>0</v>
          </cell>
          <cell r="BG32">
            <v>0</v>
          </cell>
          <cell r="BH32">
            <v>0</v>
          </cell>
          <cell r="BI32">
            <v>1166</v>
          </cell>
          <cell r="BJ32">
            <v>1166</v>
          </cell>
          <cell r="BK32" t="str">
            <v>Ａ</v>
          </cell>
          <cell r="BL32" t="str">
            <v>－</v>
          </cell>
          <cell r="BM32" t="str">
            <v>希望無</v>
          </cell>
          <cell r="BN32" t="str">
            <v>－</v>
          </cell>
          <cell r="BO32" t="str">
            <v>希望無</v>
          </cell>
          <cell r="BP32" t="str">
            <v/>
          </cell>
          <cell r="BQ32">
            <v>0</v>
          </cell>
          <cell r="BR32" t="str">
            <v>きゅうでんこう</v>
          </cell>
          <cell r="BS32">
            <v>26</v>
          </cell>
          <cell r="BT32">
            <v>0</v>
          </cell>
        </row>
        <row r="33">
          <cell r="BA33">
            <v>161</v>
          </cell>
          <cell r="BB33" t="str">
            <v/>
          </cell>
          <cell r="BC33" t="str">
            <v>三和シヤッター工業㈱
九州地区事業部</v>
          </cell>
          <cell r="BD33">
            <v>0</v>
          </cell>
          <cell r="BE33">
            <v>0</v>
          </cell>
          <cell r="BF33">
            <v>0</v>
          </cell>
          <cell r="BG33">
            <v>0</v>
          </cell>
          <cell r="BH33">
            <v>0</v>
          </cell>
          <cell r="BI33">
            <v>1129</v>
          </cell>
          <cell r="BJ33">
            <v>1129</v>
          </cell>
          <cell r="BK33" t="str">
            <v>Ａ</v>
          </cell>
          <cell r="BL33" t="str">
            <v>－</v>
          </cell>
          <cell r="BM33" t="str">
            <v>希望無</v>
          </cell>
          <cell r="BN33" t="str">
            <v>－</v>
          </cell>
          <cell r="BO33" t="str">
            <v>希望無</v>
          </cell>
          <cell r="BP33" t="str">
            <v>準市内</v>
          </cell>
          <cell r="BQ33">
            <v>0</v>
          </cell>
          <cell r="BR33" t="str">
            <v>さんわしやったーこうぎょう</v>
          </cell>
          <cell r="BS33">
            <v>64</v>
          </cell>
          <cell r="BT33" t="str">
            <v>準市内</v>
          </cell>
        </row>
        <row r="34">
          <cell r="BA34">
            <v>146</v>
          </cell>
          <cell r="BB34" t="str">
            <v/>
          </cell>
          <cell r="BC34" t="str">
            <v>飯田建設㈱
朝倉営業所</v>
          </cell>
          <cell r="BD34">
            <v>0</v>
          </cell>
          <cell r="BE34">
            <v>0</v>
          </cell>
          <cell r="BF34">
            <v>0</v>
          </cell>
          <cell r="BG34">
            <v>0</v>
          </cell>
          <cell r="BH34">
            <v>0</v>
          </cell>
          <cell r="BI34">
            <v>742</v>
          </cell>
          <cell r="BJ34">
            <v>742</v>
          </cell>
          <cell r="BK34" t="str">
            <v>Ａ</v>
          </cell>
          <cell r="BL34" t="str">
            <v>－</v>
          </cell>
          <cell r="BM34" t="str">
            <v>希望無</v>
          </cell>
          <cell r="BN34" t="str">
            <v>－</v>
          </cell>
          <cell r="BO34" t="str">
            <v>希望無</v>
          </cell>
          <cell r="BP34" t="str">
            <v>準市内</v>
          </cell>
          <cell r="BQ34">
            <v>0</v>
          </cell>
          <cell r="BR34" t="str">
            <v>いいだけんせつ</v>
          </cell>
          <cell r="BS34">
            <v>86</v>
          </cell>
          <cell r="BT34" t="str">
            <v>準市内</v>
          </cell>
        </row>
        <row r="35">
          <cell r="BA35">
            <v>147</v>
          </cell>
          <cell r="BB35" t="str">
            <v>㈱</v>
          </cell>
          <cell r="BC35" t="str">
            <v>近藤建設
朝倉営業所</v>
          </cell>
          <cell r="BD35">
            <v>0</v>
          </cell>
          <cell r="BE35">
            <v>0</v>
          </cell>
          <cell r="BF35">
            <v>0</v>
          </cell>
          <cell r="BG35">
            <v>0</v>
          </cell>
          <cell r="BH35">
            <v>0</v>
          </cell>
          <cell r="BI35">
            <v>716</v>
          </cell>
          <cell r="BJ35">
            <v>716</v>
          </cell>
          <cell r="BK35" t="str">
            <v>Ｂ</v>
          </cell>
          <cell r="BL35" t="str">
            <v>－</v>
          </cell>
          <cell r="BM35" t="str">
            <v>希望無</v>
          </cell>
          <cell r="BN35" t="str">
            <v>－</v>
          </cell>
          <cell r="BO35" t="str">
            <v>希望無</v>
          </cell>
          <cell r="BP35" t="str">
            <v>準市内</v>
          </cell>
          <cell r="BQ35">
            <v>0</v>
          </cell>
          <cell r="BR35" t="str">
            <v>こんどうけんせつ</v>
          </cell>
          <cell r="BS35">
            <v>85</v>
          </cell>
          <cell r="BT35" t="str">
            <v>準市内</v>
          </cell>
        </row>
        <row r="36">
          <cell r="BA36">
            <v>99</v>
          </cell>
          <cell r="BB36" t="str">
            <v>㈱</v>
          </cell>
          <cell r="BC36" t="str">
            <v>平田組</v>
          </cell>
          <cell r="BD36">
            <v>0</v>
          </cell>
          <cell r="BE36">
            <v>0</v>
          </cell>
          <cell r="BF36">
            <v>0</v>
          </cell>
          <cell r="BG36">
            <v>0</v>
          </cell>
          <cell r="BH36">
            <v>0</v>
          </cell>
          <cell r="BI36">
            <v>682</v>
          </cell>
          <cell r="BJ36">
            <v>682</v>
          </cell>
          <cell r="BK36" t="str">
            <v>Ｂ</v>
          </cell>
          <cell r="BL36" t="str">
            <v>－</v>
          </cell>
          <cell r="BM36" t="str">
            <v>希望無</v>
          </cell>
          <cell r="BN36" t="str">
            <v>－</v>
          </cell>
          <cell r="BO36" t="str">
            <v>希望無</v>
          </cell>
          <cell r="BP36" t="str">
            <v/>
          </cell>
          <cell r="BQ36">
            <v>0</v>
          </cell>
          <cell r="BR36" t="str">
            <v>ひらたぐみ</v>
          </cell>
          <cell r="BS36">
            <v>36</v>
          </cell>
          <cell r="BT36">
            <v>0</v>
          </cell>
        </row>
        <row r="37">
          <cell r="BA37">
            <v>45</v>
          </cell>
          <cell r="BB37" t="str">
            <v>㈱</v>
          </cell>
          <cell r="BC37" t="str">
            <v>大日
甘木支店</v>
          </cell>
          <cell r="BD37">
            <v>0</v>
          </cell>
          <cell r="BE37">
            <v>0</v>
          </cell>
          <cell r="BF37">
            <v>0</v>
          </cell>
          <cell r="BG37">
            <v>0</v>
          </cell>
          <cell r="BH37">
            <v>0</v>
          </cell>
          <cell r="BI37">
            <v>700</v>
          </cell>
          <cell r="BJ37">
            <v>700</v>
          </cell>
          <cell r="BK37" t="str">
            <v>Ｂ</v>
          </cell>
          <cell r="BL37" t="str">
            <v>－</v>
          </cell>
          <cell r="BM37" t="str">
            <v>希望無</v>
          </cell>
          <cell r="BN37" t="str">
            <v>－</v>
          </cell>
          <cell r="BO37" t="str">
            <v>希望無</v>
          </cell>
          <cell r="BP37" t="str">
            <v>準市内</v>
          </cell>
          <cell r="BQ37">
            <v>0</v>
          </cell>
          <cell r="BR37" t="str">
            <v>だいにち</v>
          </cell>
          <cell r="BS37">
            <v>73</v>
          </cell>
          <cell r="BT37" t="str">
            <v>準市内</v>
          </cell>
        </row>
        <row r="38">
          <cell r="BA38">
            <v>85</v>
          </cell>
          <cell r="BB38" t="str">
            <v>㈱</v>
          </cell>
          <cell r="BC38" t="str">
            <v>渕上建設</v>
          </cell>
          <cell r="BD38">
            <v>0</v>
          </cell>
          <cell r="BE38">
            <v>0</v>
          </cell>
          <cell r="BF38">
            <v>0</v>
          </cell>
          <cell r="BG38">
            <v>0</v>
          </cell>
          <cell r="BH38">
            <v>0</v>
          </cell>
          <cell r="BI38">
            <v>675</v>
          </cell>
          <cell r="BJ38">
            <v>675</v>
          </cell>
          <cell r="BK38" t="str">
            <v>Ｂ</v>
          </cell>
          <cell r="BL38" t="str">
            <v>－</v>
          </cell>
          <cell r="BM38" t="str">
            <v>希望無</v>
          </cell>
          <cell r="BN38" t="str">
            <v>－</v>
          </cell>
          <cell r="BO38" t="str">
            <v>希望無</v>
          </cell>
          <cell r="BP38" t="str">
            <v/>
          </cell>
          <cell r="BQ38">
            <v>0</v>
          </cell>
          <cell r="BR38" t="str">
            <v>ふちがみけんせつ</v>
          </cell>
          <cell r="BS38">
            <v>17</v>
          </cell>
          <cell r="BT38">
            <v>0</v>
          </cell>
        </row>
        <row r="39">
          <cell r="BA39">
            <v>329</v>
          </cell>
          <cell r="BB39" t="str">
            <v>㈱</v>
          </cell>
          <cell r="BC39" t="str">
            <v>原田組</v>
          </cell>
          <cell r="BD39">
            <v>0</v>
          </cell>
          <cell r="BE39">
            <v>0</v>
          </cell>
          <cell r="BF39">
            <v>0</v>
          </cell>
          <cell r="BG39">
            <v>0</v>
          </cell>
          <cell r="BH39">
            <v>0</v>
          </cell>
          <cell r="BI39">
            <v>636</v>
          </cell>
          <cell r="BJ39">
            <v>636</v>
          </cell>
          <cell r="BK39" t="str">
            <v>Ｃ</v>
          </cell>
          <cell r="BL39" t="str">
            <v>－</v>
          </cell>
          <cell r="BM39" t="str">
            <v>希望無</v>
          </cell>
          <cell r="BN39" t="str">
            <v>－</v>
          </cell>
          <cell r="BO39" t="str">
            <v>希望無</v>
          </cell>
          <cell r="BP39" t="str">
            <v/>
          </cell>
          <cell r="BQ39">
            <v>0</v>
          </cell>
          <cell r="BR39" t="str">
            <v>はらだぐみ</v>
          </cell>
          <cell r="BS39">
            <v>43</v>
          </cell>
          <cell r="BT39">
            <v>0</v>
          </cell>
        </row>
        <row r="40">
          <cell r="BA40">
            <v>76</v>
          </cell>
          <cell r="BB40" t="str">
            <v>㈱</v>
          </cell>
          <cell r="BC40" t="str">
            <v>エフ・テクノ</v>
          </cell>
          <cell r="BD40">
            <v>0</v>
          </cell>
          <cell r="BE40">
            <v>0</v>
          </cell>
          <cell r="BF40">
            <v>0</v>
          </cell>
          <cell r="BG40">
            <v>0</v>
          </cell>
          <cell r="BH40">
            <v>0</v>
          </cell>
          <cell r="BI40">
            <v>628</v>
          </cell>
          <cell r="BJ40">
            <v>628</v>
          </cell>
          <cell r="BK40" t="str">
            <v>Ｃ</v>
          </cell>
          <cell r="BL40" t="str">
            <v>－</v>
          </cell>
          <cell r="BM40" t="str">
            <v>希望無</v>
          </cell>
          <cell r="BN40" t="str">
            <v>－</v>
          </cell>
          <cell r="BO40" t="str">
            <v>希望無</v>
          </cell>
          <cell r="BP40" t="str">
            <v/>
          </cell>
          <cell r="BQ40">
            <v>0</v>
          </cell>
          <cell r="BR40" t="str">
            <v>えふてくの</v>
          </cell>
          <cell r="BS40">
            <v>21</v>
          </cell>
          <cell r="BT40">
            <v>0</v>
          </cell>
        </row>
      </sheetData>
      <sheetData sheetId="2">
        <row r="3">
          <cell r="A3">
            <v>48</v>
          </cell>
          <cell r="B3">
            <v>26</v>
          </cell>
          <cell r="C3" t="str">
            <v>2/3</v>
          </cell>
          <cell r="D3" t="str">
            <v>㈱</v>
          </cell>
          <cell r="E3" t="str">
            <v>九電工
朝倉営業所</v>
          </cell>
          <cell r="F3" t="str">
            <v>きゅうでんこう</v>
          </cell>
          <cell r="G3" t="str">
            <v>838-0068</v>
          </cell>
          <cell r="H3" t="str">
            <v>福岡市南区那の川1-23-35
朝倉市甘木貝原238-6</v>
          </cell>
          <cell r="I3" t="str">
            <v>甘木</v>
          </cell>
          <cell r="J3" t="str">
            <v>㈱九電工
朝倉営業所</v>
          </cell>
          <cell r="M3" t="str">
            <v>委任状</v>
          </cell>
          <cell r="N3" t="str">
            <v>所長</v>
          </cell>
          <cell r="O3" t="str">
            <v>谷﨑　顕憲</v>
          </cell>
          <cell r="P3" t="str">
            <v>092-523-6348
22-2135</v>
          </cell>
          <cell r="Q3" t="str">
            <v xml:space="preserve">092-524-3267
</v>
          </cell>
          <cell r="R3">
            <v>1659</v>
          </cell>
          <cell r="S3" t="str">
            <v>特</v>
          </cell>
          <cell r="T3">
            <v>24</v>
          </cell>
          <cell r="U3" t="str">
            <v>特</v>
          </cell>
          <cell r="V3">
            <v>24</v>
          </cell>
          <cell r="AA3" t="str">
            <v>特</v>
          </cell>
          <cell r="AB3">
            <v>26</v>
          </cell>
          <cell r="AG3" t="str">
            <v>特</v>
          </cell>
          <cell r="AH3">
            <v>24</v>
          </cell>
          <cell r="AI3" t="str">
            <v>特</v>
          </cell>
          <cell r="AJ3">
            <v>24</v>
          </cell>
          <cell r="AM3" t="str">
            <v>特</v>
          </cell>
          <cell r="AN3">
            <v>26</v>
          </cell>
          <cell r="AQ3" t="str">
            <v>特</v>
          </cell>
          <cell r="AR3">
            <v>24</v>
          </cell>
          <cell r="BC3" t="str">
            <v>特</v>
          </cell>
          <cell r="BD3">
            <v>26</v>
          </cell>
          <cell r="BE3" t="str">
            <v>特</v>
          </cell>
          <cell r="BF3">
            <v>24</v>
          </cell>
          <cell r="BI3" t="str">
            <v>特</v>
          </cell>
          <cell r="BJ3">
            <v>24</v>
          </cell>
          <cell r="BQ3" t="str">
            <v>特</v>
          </cell>
          <cell r="BR3">
            <v>24</v>
          </cell>
          <cell r="BS3" t="str">
            <v>特</v>
          </cell>
          <cell r="BT3">
            <v>24</v>
          </cell>
          <cell r="BU3" t="str">
            <v>特</v>
          </cell>
          <cell r="BV3">
            <v>24</v>
          </cell>
          <cell r="CC3">
            <v>2</v>
          </cell>
          <cell r="CE3">
            <v>1</v>
          </cell>
          <cell r="CF3">
            <v>1324</v>
          </cell>
          <cell r="CG3">
            <v>1136</v>
          </cell>
          <cell r="CH3">
            <v>1166</v>
          </cell>
          <cell r="CO3">
            <v>1877</v>
          </cell>
          <cell r="CP3">
            <v>1735</v>
          </cell>
          <cell r="CU3">
            <v>1128</v>
          </cell>
          <cell r="DA3">
            <v>991</v>
          </cell>
          <cell r="DB3">
            <v>1233</v>
          </cell>
          <cell r="DD3">
            <v>1446</v>
          </cell>
          <cell r="DH3">
            <v>1380</v>
          </cell>
          <cell r="DI3">
            <v>1391</v>
          </cell>
          <cell r="DJ3">
            <v>978</v>
          </cell>
          <cell r="DL3" t="str">
            <v>有</v>
          </cell>
        </row>
        <row r="4">
          <cell r="A4">
            <v>147</v>
          </cell>
          <cell r="B4">
            <v>85</v>
          </cell>
          <cell r="C4" t="str">
            <v>2/16</v>
          </cell>
          <cell r="D4" t="str">
            <v>㈱</v>
          </cell>
          <cell r="E4" t="str">
            <v>近藤建設
朝倉営業所</v>
          </cell>
          <cell r="F4" t="str">
            <v>こんどうけんせつ</v>
          </cell>
          <cell r="G4" t="str">
            <v>838-0031</v>
          </cell>
          <cell r="H4" t="str">
            <v>久留米市宮ノ陣若松1949-1
朝倉市屋永字西原4298-2</v>
          </cell>
          <cell r="I4" t="str">
            <v>金川</v>
          </cell>
          <cell r="J4" t="str">
            <v>㈱近藤建設
朝倉営業所</v>
          </cell>
          <cell r="L4" t="str">
            <v>準市内</v>
          </cell>
          <cell r="M4" t="str">
            <v>委任状</v>
          </cell>
          <cell r="N4" t="str">
            <v>営業所長</v>
          </cell>
          <cell r="O4" t="str">
            <v>井上　博文</v>
          </cell>
          <cell r="P4" t="str">
            <v>0942-39-8773
24-6415</v>
          </cell>
          <cell r="Q4" t="str">
            <v>0942-39-8772
24-6419</v>
          </cell>
          <cell r="R4">
            <v>24921</v>
          </cell>
          <cell r="S4" t="str">
            <v>特</v>
          </cell>
          <cell r="T4">
            <v>24</v>
          </cell>
          <cell r="U4" t="str">
            <v>特</v>
          </cell>
          <cell r="V4">
            <v>24</v>
          </cell>
          <cell r="AA4" t="str">
            <v>特</v>
          </cell>
          <cell r="AB4">
            <v>24</v>
          </cell>
          <cell r="AI4" t="str">
            <v>般</v>
          </cell>
          <cell r="AJ4">
            <v>24</v>
          </cell>
          <cell r="AQ4" t="str">
            <v>特</v>
          </cell>
          <cell r="AR4">
            <v>24</v>
          </cell>
          <cell r="BQ4" t="str">
            <v>特</v>
          </cell>
          <cell r="BR4">
            <v>24</v>
          </cell>
          <cell r="BY4">
            <v>1</v>
          </cell>
          <cell r="CF4">
            <v>987</v>
          </cell>
          <cell r="CG4">
            <v>837</v>
          </cell>
          <cell r="CH4">
            <v>716</v>
          </cell>
          <cell r="CK4">
            <v>880</v>
          </cell>
          <cell r="CL4">
            <v>704</v>
          </cell>
          <cell r="CP4">
            <v>738</v>
          </cell>
          <cell r="CU4">
            <v>761</v>
          </cell>
          <cell r="DH4">
            <v>868</v>
          </cell>
          <cell r="DL4" t="str">
            <v>有</v>
          </cell>
        </row>
        <row r="5">
          <cell r="A5">
            <v>106</v>
          </cell>
          <cell r="B5">
            <v>32</v>
          </cell>
          <cell r="C5" t="str">
            <v>2/4</v>
          </cell>
          <cell r="E5" t="str">
            <v>小林造園建設㈱</v>
          </cell>
          <cell r="F5" t="str">
            <v>こばやしぞうえんけんせつ</v>
          </cell>
          <cell r="G5" t="str">
            <v>838-0045</v>
          </cell>
          <cell r="H5" t="str">
            <v>福岡市南区弥永4-3-1
朝倉市白鳥145-2</v>
          </cell>
          <cell r="I5" t="str">
            <v>福田</v>
          </cell>
          <cell r="J5" t="str">
            <v>小林造園建設㈱</v>
          </cell>
          <cell r="N5" t="str">
            <v>代表取締役</v>
          </cell>
          <cell r="O5" t="str">
            <v>小林　繁隆</v>
          </cell>
          <cell r="P5" t="str">
            <v>092-588-1158
22-5340</v>
          </cell>
          <cell r="Q5" t="str">
            <v>092-588-1157
22-6569</v>
          </cell>
          <cell r="R5">
            <v>10729</v>
          </cell>
          <cell r="S5" t="str">
            <v>般</v>
          </cell>
          <cell r="T5">
            <v>24</v>
          </cell>
          <cell r="BK5" t="str">
            <v>般</v>
          </cell>
          <cell r="BL5">
            <v>24</v>
          </cell>
          <cell r="BY5">
            <v>2</v>
          </cell>
          <cell r="CD5">
            <v>1</v>
          </cell>
          <cell r="CF5">
            <v>647</v>
          </cell>
          <cell r="CG5">
            <v>641</v>
          </cell>
          <cell r="DE5">
            <v>747</v>
          </cell>
          <cell r="DL5" t="str">
            <v>有</v>
          </cell>
        </row>
        <row r="6">
          <cell r="A6">
            <v>161</v>
          </cell>
          <cell r="B6">
            <v>64</v>
          </cell>
          <cell r="C6" t="str">
            <v>2/10</v>
          </cell>
          <cell r="E6" t="str">
            <v>三和シヤッター工業㈱
九州地区事業部</v>
          </cell>
          <cell r="F6" t="str">
            <v>さんわしやったーこうぎょう</v>
          </cell>
          <cell r="G6" t="str">
            <v>816-0912</v>
          </cell>
          <cell r="H6" t="str">
            <v>東京都板橋区新河岸2-3-5
大野城市御笠川4-13-1</v>
          </cell>
          <cell r="I6" t="str">
            <v>福田</v>
          </cell>
          <cell r="J6" t="str">
            <v>三和シヤッター工業㈱
九州地区事業部</v>
          </cell>
          <cell r="L6" t="str">
            <v>準市内</v>
          </cell>
          <cell r="M6" t="str">
            <v>委任状</v>
          </cell>
          <cell r="N6" t="str">
            <v>事業部長</v>
          </cell>
          <cell r="O6" t="str">
            <v>北川　裕一朗</v>
          </cell>
          <cell r="P6" t="str">
            <v>03-5998-9111
092-504-1138</v>
          </cell>
          <cell r="Q6" t="str">
            <v>03-5998-8174
092-504-4559</v>
          </cell>
          <cell r="R6">
            <v>22214</v>
          </cell>
          <cell r="U6" t="str">
            <v>特</v>
          </cell>
          <cell r="V6">
            <v>26</v>
          </cell>
          <cell r="W6" t="str">
            <v>般</v>
          </cell>
          <cell r="X6">
            <v>24</v>
          </cell>
          <cell r="AE6" t="str">
            <v>般</v>
          </cell>
          <cell r="AF6">
            <v>24</v>
          </cell>
          <cell r="AK6" t="str">
            <v>般</v>
          </cell>
          <cell r="AL6">
            <v>24</v>
          </cell>
          <cell r="AM6" t="str">
            <v>般</v>
          </cell>
          <cell r="AN6">
            <v>24</v>
          </cell>
          <cell r="BC6" t="str">
            <v>般</v>
          </cell>
          <cell r="BD6">
            <v>24</v>
          </cell>
          <cell r="BO6" t="str">
            <v>般</v>
          </cell>
          <cell r="BP6">
            <v>24</v>
          </cell>
          <cell r="BS6" t="str">
            <v>般</v>
          </cell>
          <cell r="BT6">
            <v>24</v>
          </cell>
          <cell r="CH6">
            <v>1129</v>
          </cell>
          <cell r="CI6">
            <v>1103</v>
          </cell>
          <cell r="CN6">
            <v>1003</v>
          </cell>
          <cell r="CQ6">
            <v>1003</v>
          </cell>
          <cell r="CR6">
            <v>1043</v>
          </cell>
          <cell r="CS6">
            <v>1043</v>
          </cell>
          <cell r="DA6">
            <v>1406</v>
          </cell>
          <cell r="DG6">
            <v>1822</v>
          </cell>
          <cell r="DI6">
            <v>1071</v>
          </cell>
          <cell r="DL6" t="str">
            <v>有</v>
          </cell>
        </row>
        <row r="7">
          <cell r="A7">
            <v>148</v>
          </cell>
          <cell r="B7">
            <v>163</v>
          </cell>
          <cell r="C7" t="str">
            <v>2/29</v>
          </cell>
          <cell r="D7" t="str">
            <v>㈱</v>
          </cell>
          <cell r="E7" t="str">
            <v>環境施設
朝倉支店</v>
          </cell>
          <cell r="F7" t="str">
            <v>かんきょうしせつ</v>
          </cell>
          <cell r="G7" t="str">
            <v>838-0031</v>
          </cell>
          <cell r="H7" t="str">
            <v>福岡市西区小戸3-50-20
朝倉市屋永4050-1</v>
          </cell>
          <cell r="I7" t="str">
            <v>金川</v>
          </cell>
          <cell r="J7" t="str">
            <v>㈱環境施設
朝倉支店</v>
          </cell>
          <cell r="M7" t="str">
            <v>委任状</v>
          </cell>
          <cell r="N7" t="str">
            <v>支店長</v>
          </cell>
          <cell r="O7" t="str">
            <v>林　潤児</v>
          </cell>
          <cell r="P7" t="str">
            <v>092-894-6168
26-1053</v>
          </cell>
          <cell r="Q7" t="str">
            <v>092-894-6172
26-1054</v>
          </cell>
          <cell r="R7">
            <v>20353</v>
          </cell>
          <cell r="S7" t="str">
            <v>特</v>
          </cell>
          <cell r="T7">
            <v>25</v>
          </cell>
          <cell r="U7" t="str">
            <v>特</v>
          </cell>
          <cell r="V7">
            <v>25</v>
          </cell>
          <cell r="W7" t="str">
            <v>特</v>
          </cell>
          <cell r="X7">
            <v>25</v>
          </cell>
          <cell r="Y7" t="str">
            <v>特</v>
          </cell>
          <cell r="Z7">
            <v>25</v>
          </cell>
          <cell r="AA7" t="str">
            <v>特</v>
          </cell>
          <cell r="AB7">
            <v>25</v>
          </cell>
          <cell r="AC7" t="str">
            <v>特</v>
          </cell>
          <cell r="AD7">
            <v>25</v>
          </cell>
          <cell r="AE7" t="str">
            <v>特</v>
          </cell>
          <cell r="AF7">
            <v>25</v>
          </cell>
          <cell r="AI7" t="str">
            <v>特</v>
          </cell>
          <cell r="AJ7">
            <v>25</v>
          </cell>
          <cell r="AK7" t="str">
            <v>特</v>
          </cell>
          <cell r="AL7">
            <v>25</v>
          </cell>
          <cell r="AM7" t="str">
            <v>特</v>
          </cell>
          <cell r="AN7">
            <v>25</v>
          </cell>
          <cell r="AO7" t="str">
            <v>特</v>
          </cell>
          <cell r="AP7">
            <v>25</v>
          </cell>
          <cell r="AQ7" t="str">
            <v>特</v>
          </cell>
          <cell r="AR7">
            <v>25</v>
          </cell>
          <cell r="AS7" t="str">
            <v>特</v>
          </cell>
          <cell r="AT7">
            <v>25</v>
          </cell>
          <cell r="AU7" t="str">
            <v>特</v>
          </cell>
          <cell r="AV7">
            <v>25</v>
          </cell>
          <cell r="AW7" t="str">
            <v>特</v>
          </cell>
          <cell r="AX7">
            <v>25</v>
          </cell>
          <cell r="AY7" t="str">
            <v>特</v>
          </cell>
          <cell r="AZ7">
            <v>25</v>
          </cell>
          <cell r="BA7" t="str">
            <v>特</v>
          </cell>
          <cell r="BB7">
            <v>25</v>
          </cell>
          <cell r="BC7" t="str">
            <v>特</v>
          </cell>
          <cell r="BD7">
            <v>25</v>
          </cell>
          <cell r="BG7" t="str">
            <v>特</v>
          </cell>
          <cell r="BH7">
            <v>25</v>
          </cell>
          <cell r="BO7" t="str">
            <v>特</v>
          </cell>
          <cell r="BP7">
            <v>25</v>
          </cell>
          <cell r="BQ7" t="str">
            <v>特</v>
          </cell>
          <cell r="BR7">
            <v>25</v>
          </cell>
          <cell r="BY7">
            <v>1</v>
          </cell>
          <cell r="CA7">
            <v>2</v>
          </cell>
          <cell r="CF7">
            <v>1037</v>
          </cell>
          <cell r="CG7">
            <v>828</v>
          </cell>
          <cell r="CH7">
            <v>856</v>
          </cell>
          <cell r="CI7">
            <v>674</v>
          </cell>
          <cell r="CJ7">
            <v>674</v>
          </cell>
          <cell r="CM7">
            <v>688</v>
          </cell>
          <cell r="CN7">
            <v>688</v>
          </cell>
          <cell r="CP7">
            <v>726</v>
          </cell>
          <cell r="CQ7">
            <v>674</v>
          </cell>
          <cell r="CR7">
            <v>674</v>
          </cell>
          <cell r="CS7">
            <v>674</v>
          </cell>
          <cell r="CT7">
            <v>674</v>
          </cell>
          <cell r="CU7">
            <v>693</v>
          </cell>
          <cell r="CV7">
            <v>674</v>
          </cell>
          <cell r="CW7">
            <v>674</v>
          </cell>
          <cell r="CX7">
            <v>674</v>
          </cell>
          <cell r="CY7">
            <v>674</v>
          </cell>
          <cell r="CZ7">
            <v>674</v>
          </cell>
          <cell r="DA7">
            <v>674</v>
          </cell>
          <cell r="DC7">
            <v>674</v>
          </cell>
          <cell r="DG7">
            <v>674</v>
          </cell>
          <cell r="DH7">
            <v>822</v>
          </cell>
          <cell r="DL7" t="str">
            <v>有</v>
          </cell>
        </row>
        <row r="8">
          <cell r="A8">
            <v>10</v>
          </cell>
          <cell r="B8">
            <v>25</v>
          </cell>
          <cell r="C8" t="str">
            <v>2/3</v>
          </cell>
          <cell r="D8" t="str">
            <v>㈱</v>
          </cell>
          <cell r="E8" t="str">
            <v>才田組</v>
          </cell>
          <cell r="F8" t="str">
            <v>さいたぐみ</v>
          </cell>
          <cell r="G8" t="str">
            <v>838-0016</v>
          </cell>
          <cell r="H8" t="str">
            <v>福岡市博多区光丘町1-2-30
朝倉市下渕472</v>
          </cell>
          <cell r="I8" t="str">
            <v>安川</v>
          </cell>
          <cell r="J8" t="str">
            <v>㈱才田組</v>
          </cell>
          <cell r="N8" t="str">
            <v>代表取締役</v>
          </cell>
          <cell r="O8" t="str">
            <v>才田　善之</v>
          </cell>
          <cell r="P8" t="str">
            <v>092-571-1697
22-3878</v>
          </cell>
          <cell r="Q8" t="str">
            <v>092-571-1678
22-0818</v>
          </cell>
          <cell r="R8">
            <v>104802</v>
          </cell>
          <cell r="S8" t="str">
            <v>特</v>
          </cell>
          <cell r="T8">
            <v>26</v>
          </cell>
          <cell r="U8" t="str">
            <v>特</v>
          </cell>
          <cell r="V8">
            <v>26</v>
          </cell>
          <cell r="AA8" t="str">
            <v>特</v>
          </cell>
          <cell r="AB8">
            <v>26</v>
          </cell>
          <cell r="AC8" t="str">
            <v>特</v>
          </cell>
          <cell r="AD8">
            <v>26</v>
          </cell>
          <cell r="AQ8" t="str">
            <v>特</v>
          </cell>
          <cell r="AR8">
            <v>26</v>
          </cell>
          <cell r="AS8" t="str">
            <v>特</v>
          </cell>
          <cell r="AT8">
            <v>26</v>
          </cell>
          <cell r="BA8" t="str">
            <v>特</v>
          </cell>
          <cell r="BB8">
            <v>26</v>
          </cell>
          <cell r="BK8" t="str">
            <v>特</v>
          </cell>
          <cell r="BL8">
            <v>26</v>
          </cell>
          <cell r="BQ8" t="str">
            <v>特</v>
          </cell>
          <cell r="BR8">
            <v>26</v>
          </cell>
          <cell r="BY8">
            <v>1</v>
          </cell>
          <cell r="BZ8">
            <v>3</v>
          </cell>
          <cell r="CA8">
            <v>2</v>
          </cell>
          <cell r="CF8">
            <v>1032</v>
          </cell>
          <cell r="CG8">
            <v>813</v>
          </cell>
          <cell r="CH8">
            <v>901</v>
          </cell>
          <cell r="CK8">
            <v>689</v>
          </cell>
          <cell r="CL8">
            <v>689</v>
          </cell>
          <cell r="CM8">
            <v>689</v>
          </cell>
          <cell r="CU8">
            <v>863</v>
          </cell>
          <cell r="CV8">
            <v>689</v>
          </cell>
          <cell r="CZ8">
            <v>689</v>
          </cell>
          <cell r="DE8">
            <v>689</v>
          </cell>
          <cell r="DH8">
            <v>808</v>
          </cell>
          <cell r="DL8" t="str">
            <v>有</v>
          </cell>
        </row>
        <row r="9">
          <cell r="A9">
            <v>87</v>
          </cell>
          <cell r="B9">
            <v>97</v>
          </cell>
          <cell r="C9" t="str">
            <v>2/17</v>
          </cell>
          <cell r="E9" t="str">
            <v>大和ボーリング工業㈱
福岡支店</v>
          </cell>
          <cell r="F9" t="str">
            <v>だいわぼーりんぐこうぎょう</v>
          </cell>
          <cell r="G9" t="str">
            <v>838-0013</v>
          </cell>
          <cell r="H9" t="str">
            <v>大分県日田市中津江村栃野5301-2
朝倉市田代310-8</v>
          </cell>
          <cell r="I9" t="str">
            <v>上秋月</v>
          </cell>
          <cell r="J9" t="str">
            <v>大和ボーリング工業㈱
福岡支店</v>
          </cell>
          <cell r="M9" t="str">
            <v>委任状</v>
          </cell>
          <cell r="N9" t="str">
            <v>支店長</v>
          </cell>
          <cell r="O9" t="str">
            <v>中村　啓之</v>
          </cell>
          <cell r="P9" t="str">
            <v>0973-54-3605
25-0030</v>
          </cell>
          <cell r="Q9" t="str">
            <v>0973-54-3630
25-1081</v>
          </cell>
          <cell r="R9">
            <v>14916</v>
          </cell>
          <cell r="AA9" t="str">
            <v>般</v>
          </cell>
          <cell r="AB9">
            <v>27</v>
          </cell>
          <cell r="BM9" t="str">
            <v>般</v>
          </cell>
          <cell r="BN9">
            <v>27</v>
          </cell>
          <cell r="CK9">
            <v>755</v>
          </cell>
          <cell r="CL9">
            <v>729</v>
          </cell>
          <cell r="DF9">
            <v>691</v>
          </cell>
          <cell r="DL9" t="str">
            <v>有</v>
          </cell>
        </row>
        <row r="10">
          <cell r="A10">
            <v>219</v>
          </cell>
          <cell r="B10">
            <v>10</v>
          </cell>
          <cell r="C10" t="str">
            <v>2/1</v>
          </cell>
          <cell r="D10" t="str">
            <v>㈱</v>
          </cell>
          <cell r="E10" t="str">
            <v>半田建設</v>
          </cell>
          <cell r="F10" t="str">
            <v>はんだけんせつ</v>
          </cell>
          <cell r="G10" t="str">
            <v>838-0023</v>
          </cell>
          <cell r="H10" t="str">
            <v>朝倉市三奈木961-2</v>
          </cell>
          <cell r="I10" t="str">
            <v>三奈木</v>
          </cell>
          <cell r="J10" t="str">
            <v>㈱半田建設</v>
          </cell>
          <cell r="N10" t="str">
            <v>代表取締役</v>
          </cell>
          <cell r="O10" t="str">
            <v>北原　智子</v>
          </cell>
          <cell r="P10" t="str">
            <v>24-8467</v>
          </cell>
          <cell r="Q10" t="str">
            <v>24-1210</v>
          </cell>
          <cell r="R10">
            <v>60968</v>
          </cell>
          <cell r="S10" t="str">
            <v>特</v>
          </cell>
          <cell r="T10">
            <v>26</v>
          </cell>
          <cell r="AA10" t="str">
            <v>特</v>
          </cell>
          <cell r="AB10">
            <v>26</v>
          </cell>
          <cell r="AQ10" t="str">
            <v>特</v>
          </cell>
          <cell r="AR10">
            <v>26</v>
          </cell>
          <cell r="BQ10" t="str">
            <v>特</v>
          </cell>
          <cell r="BR10">
            <v>26</v>
          </cell>
          <cell r="BY10">
            <v>1</v>
          </cell>
          <cell r="BZ10">
            <v>2</v>
          </cell>
          <cell r="CB10">
            <v>3</v>
          </cell>
          <cell r="CF10">
            <v>898</v>
          </cell>
          <cell r="CG10">
            <v>749</v>
          </cell>
          <cell r="CK10">
            <v>712</v>
          </cell>
          <cell r="CL10">
            <v>712</v>
          </cell>
          <cell r="CU10">
            <v>740</v>
          </cell>
          <cell r="DE10">
            <v>693</v>
          </cell>
          <cell r="DH10">
            <v>761</v>
          </cell>
          <cell r="DL10" t="str">
            <v>有</v>
          </cell>
        </row>
        <row r="11">
          <cell r="A11">
            <v>49</v>
          </cell>
          <cell r="B11">
            <v>2</v>
          </cell>
          <cell r="C11" t="str">
            <v>2/1</v>
          </cell>
          <cell r="D11" t="str">
            <v>㈱</v>
          </cell>
          <cell r="E11" t="str">
            <v>別府土建</v>
          </cell>
          <cell r="F11" t="str">
            <v>べっぷどけん</v>
          </cell>
          <cell r="G11" t="str">
            <v>838-0026</v>
          </cell>
          <cell r="H11" t="str">
            <v>朝倉市柿原310</v>
          </cell>
          <cell r="I11" t="str">
            <v>立石</v>
          </cell>
          <cell r="J11" t="str">
            <v>㈱別府土建</v>
          </cell>
          <cell r="N11" t="str">
            <v>代表取締役</v>
          </cell>
          <cell r="O11" t="str">
            <v>別府　透</v>
          </cell>
          <cell r="P11" t="str">
            <v>22-0031</v>
          </cell>
          <cell r="Q11" t="str">
            <v>24-1501</v>
          </cell>
          <cell r="R11">
            <v>29062</v>
          </cell>
          <cell r="S11" t="str">
            <v>特</v>
          </cell>
          <cell r="T11">
            <v>27</v>
          </cell>
          <cell r="AA11" t="str">
            <v>特</v>
          </cell>
          <cell r="AB11">
            <v>27</v>
          </cell>
          <cell r="AC11" t="str">
            <v>特</v>
          </cell>
          <cell r="AD11">
            <v>27</v>
          </cell>
          <cell r="AI11" t="str">
            <v>般</v>
          </cell>
          <cell r="AJ11">
            <v>27</v>
          </cell>
          <cell r="AM11" t="str">
            <v>般</v>
          </cell>
          <cell r="AN11">
            <v>27</v>
          </cell>
          <cell r="AQ11" t="str">
            <v>特</v>
          </cell>
          <cell r="AR11">
            <v>27</v>
          </cell>
          <cell r="AS11" t="str">
            <v>特</v>
          </cell>
          <cell r="AT11">
            <v>27</v>
          </cell>
          <cell r="BK11" t="str">
            <v>般</v>
          </cell>
          <cell r="BL11">
            <v>27</v>
          </cell>
          <cell r="BQ11" t="str">
            <v>特</v>
          </cell>
          <cell r="BR11">
            <v>27</v>
          </cell>
          <cell r="BY11">
            <v>1</v>
          </cell>
          <cell r="CB11">
            <v>2</v>
          </cell>
          <cell r="CC11">
            <v>3</v>
          </cell>
          <cell r="CF11">
            <v>961</v>
          </cell>
          <cell r="CG11">
            <v>794</v>
          </cell>
          <cell r="CK11">
            <v>836</v>
          </cell>
          <cell r="CL11">
            <v>739</v>
          </cell>
          <cell r="CM11">
            <v>688</v>
          </cell>
          <cell r="CP11">
            <v>686</v>
          </cell>
          <cell r="CR11">
            <v>685</v>
          </cell>
          <cell r="CS11">
            <v>684</v>
          </cell>
          <cell r="CU11">
            <v>712</v>
          </cell>
          <cell r="CV11">
            <v>694</v>
          </cell>
          <cell r="DE11">
            <v>680</v>
          </cell>
          <cell r="DH11">
            <v>748</v>
          </cell>
          <cell r="DL11" t="str">
            <v>有</v>
          </cell>
        </row>
        <row r="12">
          <cell r="A12">
            <v>302</v>
          </cell>
          <cell r="B12">
            <v>119</v>
          </cell>
          <cell r="C12" t="str">
            <v>2/19</v>
          </cell>
          <cell r="E12" t="str">
            <v>東雲建設㈱
朝倉支店</v>
          </cell>
          <cell r="F12" t="str">
            <v>しののめけんせつ</v>
          </cell>
          <cell r="G12" t="str">
            <v>838-1512</v>
          </cell>
          <cell r="H12" t="str">
            <v>久留米市田主丸町長栖336
朝倉市杷木寒水622</v>
          </cell>
          <cell r="I12" t="str">
            <v>久喜宮</v>
          </cell>
          <cell r="J12" t="str">
            <v>東雲建設㈱
朝倉支店</v>
          </cell>
          <cell r="M12" t="str">
            <v>委任状</v>
          </cell>
          <cell r="N12" t="str">
            <v>支店長</v>
          </cell>
          <cell r="O12" t="str">
            <v>日野　久利</v>
          </cell>
          <cell r="P12" t="str">
            <v>0943-72-4811
63-3411</v>
          </cell>
          <cell r="Q12" t="str">
            <v>0943-72-4611
63-3591</v>
          </cell>
          <cell r="R12">
            <v>65142</v>
          </cell>
          <cell r="S12" t="str">
            <v>特</v>
          </cell>
          <cell r="T12">
            <v>25</v>
          </cell>
          <cell r="AA12" t="str">
            <v>特</v>
          </cell>
          <cell r="AB12">
            <v>25</v>
          </cell>
          <cell r="AQ12" t="str">
            <v>特</v>
          </cell>
          <cell r="AR12">
            <v>25</v>
          </cell>
          <cell r="BQ12" t="str">
            <v>特</v>
          </cell>
          <cell r="BR12">
            <v>25</v>
          </cell>
          <cell r="BY12">
            <v>1</v>
          </cell>
          <cell r="BZ12">
            <v>2</v>
          </cell>
          <cell r="CF12">
            <v>1006</v>
          </cell>
          <cell r="CG12">
            <v>844</v>
          </cell>
          <cell r="CK12">
            <v>839</v>
          </cell>
          <cell r="CL12">
            <v>839</v>
          </cell>
          <cell r="CU12">
            <v>746</v>
          </cell>
          <cell r="DH12">
            <v>746</v>
          </cell>
          <cell r="DL12" t="str">
            <v>有</v>
          </cell>
        </row>
        <row r="13">
          <cell r="A13">
            <v>91</v>
          </cell>
          <cell r="B13">
            <v>79</v>
          </cell>
          <cell r="C13" t="str">
            <v>2/12</v>
          </cell>
          <cell r="E13" t="str">
            <v>宝造園㈱</v>
          </cell>
          <cell r="F13" t="str">
            <v>たからぞうえん</v>
          </cell>
          <cell r="G13" t="str">
            <v>838-0062</v>
          </cell>
          <cell r="H13" t="str">
            <v>朝倉市堤401-1</v>
          </cell>
          <cell r="I13" t="str">
            <v>立石</v>
          </cell>
          <cell r="J13" t="str">
            <v>宝造園㈱</v>
          </cell>
          <cell r="N13" t="str">
            <v>代表取締役</v>
          </cell>
          <cell r="O13" t="str">
            <v>藤木　直樹</v>
          </cell>
          <cell r="P13" t="str">
            <v>24-6923</v>
          </cell>
          <cell r="Q13" t="str">
            <v>24-1489</v>
          </cell>
          <cell r="R13">
            <v>62687</v>
          </cell>
          <cell r="S13" t="str">
            <v>般</v>
          </cell>
          <cell r="T13">
            <v>26</v>
          </cell>
          <cell r="BK13" t="str">
            <v>般</v>
          </cell>
          <cell r="BL13">
            <v>23</v>
          </cell>
          <cell r="BY13">
            <v>2</v>
          </cell>
          <cell r="CD13">
            <v>1</v>
          </cell>
          <cell r="CF13">
            <v>637</v>
          </cell>
          <cell r="CG13">
            <v>634</v>
          </cell>
          <cell r="DE13">
            <v>701</v>
          </cell>
          <cell r="DL13" t="str">
            <v>有</v>
          </cell>
        </row>
        <row r="14">
          <cell r="A14">
            <v>45</v>
          </cell>
          <cell r="B14">
            <v>73</v>
          </cell>
          <cell r="C14" t="str">
            <v>2/12</v>
          </cell>
          <cell r="D14" t="str">
            <v>㈱</v>
          </cell>
          <cell r="E14" t="str">
            <v>大日
甘木支店</v>
          </cell>
          <cell r="F14" t="str">
            <v>だいにち</v>
          </cell>
          <cell r="G14" t="str">
            <v>838-0058</v>
          </cell>
          <cell r="H14" t="str">
            <v>大分県日田市大字高瀬1248-1
朝倉市馬田366-1</v>
          </cell>
          <cell r="I14" t="str">
            <v>馬田</v>
          </cell>
          <cell r="J14" t="str">
            <v>㈱大日
甘木支店</v>
          </cell>
          <cell r="L14" t="str">
            <v>準市内</v>
          </cell>
          <cell r="M14" t="str">
            <v>委任状</v>
          </cell>
          <cell r="N14" t="str">
            <v>支店長</v>
          </cell>
          <cell r="O14" t="str">
            <v>平川　太志</v>
          </cell>
          <cell r="P14" t="str">
            <v>0973-23-8111
22-1131</v>
          </cell>
          <cell r="Q14" t="str">
            <v>0973-23-7311
-22-1136</v>
          </cell>
          <cell r="R14">
            <v>10503</v>
          </cell>
          <cell r="S14" t="str">
            <v>特</v>
          </cell>
          <cell r="T14">
            <v>27</v>
          </cell>
          <cell r="U14" t="str">
            <v>般</v>
          </cell>
          <cell r="V14">
            <v>27</v>
          </cell>
          <cell r="AA14" t="str">
            <v>般</v>
          </cell>
          <cell r="AB14">
            <v>27</v>
          </cell>
          <cell r="AG14" t="str">
            <v>般</v>
          </cell>
          <cell r="AH14">
            <v>27</v>
          </cell>
          <cell r="AI14" t="str">
            <v>特</v>
          </cell>
          <cell r="AJ14">
            <v>27</v>
          </cell>
          <cell r="BQ14" t="str">
            <v>特</v>
          </cell>
          <cell r="BR14">
            <v>27</v>
          </cell>
          <cell r="BS14" t="str">
            <v>般</v>
          </cell>
          <cell r="BT14">
            <v>27</v>
          </cell>
          <cell r="CC14">
            <v>1</v>
          </cell>
          <cell r="CF14">
            <v>735</v>
          </cell>
          <cell r="CG14">
            <v>720</v>
          </cell>
          <cell r="CH14">
            <v>700</v>
          </cell>
          <cell r="CK14">
            <v>690</v>
          </cell>
          <cell r="CL14">
            <v>690</v>
          </cell>
          <cell r="CO14">
            <v>908</v>
          </cell>
          <cell r="CP14">
            <v>1010</v>
          </cell>
          <cell r="DH14">
            <v>855</v>
          </cell>
          <cell r="DI14">
            <v>733</v>
          </cell>
          <cell r="DL14" t="str">
            <v>有</v>
          </cell>
        </row>
        <row r="15">
          <cell r="A15">
            <v>314</v>
          </cell>
          <cell r="B15">
            <v>50</v>
          </cell>
          <cell r="C15" t="str">
            <v>2/8</v>
          </cell>
          <cell r="D15" t="str">
            <v>㈲</v>
          </cell>
          <cell r="E15" t="str">
            <v>小野組</v>
          </cell>
          <cell r="F15" t="str">
            <v>おのぐみ</v>
          </cell>
          <cell r="G15" t="str">
            <v>838-1514</v>
          </cell>
          <cell r="H15" t="str">
            <v>朝倉市杷木久喜宮1593-1</v>
          </cell>
          <cell r="I15" t="str">
            <v>久喜宮</v>
          </cell>
          <cell r="J15" t="str">
            <v>㈲小野組</v>
          </cell>
          <cell r="N15" t="str">
            <v>代表取締役</v>
          </cell>
          <cell r="O15" t="str">
            <v>小野　昭二</v>
          </cell>
          <cell r="P15" t="str">
            <v>62-1611</v>
          </cell>
          <cell r="Q15" t="str">
            <v>62-2761</v>
          </cell>
          <cell r="R15">
            <v>97895</v>
          </cell>
          <cell r="S15" t="str">
            <v>般</v>
          </cell>
          <cell r="T15">
            <v>25</v>
          </cell>
          <cell r="AA15" t="str">
            <v>般</v>
          </cell>
          <cell r="AB15">
            <v>25</v>
          </cell>
          <cell r="AI15" t="str">
            <v>般</v>
          </cell>
          <cell r="AJ15">
            <v>25</v>
          </cell>
          <cell r="AQ15" t="str">
            <v>般</v>
          </cell>
          <cell r="AR15">
            <v>25</v>
          </cell>
          <cell r="BQ15" t="str">
            <v>般</v>
          </cell>
          <cell r="BR15">
            <v>25</v>
          </cell>
          <cell r="BY15">
            <v>1</v>
          </cell>
          <cell r="BZ15">
            <v>3</v>
          </cell>
          <cell r="CB15">
            <v>2</v>
          </cell>
          <cell r="CF15">
            <v>871</v>
          </cell>
          <cell r="CG15">
            <v>743</v>
          </cell>
          <cell r="CK15">
            <v>708</v>
          </cell>
          <cell r="CL15">
            <v>708</v>
          </cell>
          <cell r="CP15">
            <v>699</v>
          </cell>
          <cell r="CU15">
            <v>699</v>
          </cell>
          <cell r="DH15">
            <v>733</v>
          </cell>
          <cell r="DL15" t="str">
            <v>有</v>
          </cell>
        </row>
        <row r="16">
          <cell r="A16">
            <v>146</v>
          </cell>
          <cell r="B16">
            <v>86</v>
          </cell>
          <cell r="C16" t="str">
            <v>2/16</v>
          </cell>
          <cell r="E16" t="str">
            <v>飯田建設㈱
朝倉営業所</v>
          </cell>
          <cell r="F16" t="str">
            <v>いいだけんせつ</v>
          </cell>
          <cell r="G16" t="str">
            <v>838-0031</v>
          </cell>
          <cell r="H16" t="str">
            <v>福岡市博多区東比恵3-16-14
朝倉市屋永3670</v>
          </cell>
          <cell r="I16" t="str">
            <v>金川</v>
          </cell>
          <cell r="J16" t="str">
            <v>飯田建設㈱
朝倉営業所</v>
          </cell>
          <cell r="L16" t="str">
            <v>準市内</v>
          </cell>
          <cell r="N16" t="str">
            <v>代表取締役</v>
          </cell>
          <cell r="O16" t="str">
            <v>宮木　義高</v>
          </cell>
          <cell r="P16" t="str">
            <v>092-441-3805
24-0089</v>
          </cell>
          <cell r="Q16" t="str">
            <v>092-475-5883
24-0096</v>
          </cell>
          <cell r="R16">
            <v>3713</v>
          </cell>
          <cell r="S16" t="str">
            <v>特</v>
          </cell>
          <cell r="T16">
            <v>27</v>
          </cell>
          <cell r="U16" t="str">
            <v>特</v>
          </cell>
          <cell r="V16">
            <v>27</v>
          </cell>
          <cell r="AA16" t="str">
            <v>特</v>
          </cell>
          <cell r="AB16">
            <v>27</v>
          </cell>
          <cell r="AM16" t="str">
            <v>特</v>
          </cell>
          <cell r="AN16">
            <v>27</v>
          </cell>
          <cell r="AQ16" t="str">
            <v>特</v>
          </cell>
          <cell r="AR16">
            <v>27</v>
          </cell>
          <cell r="BK16" t="str">
            <v>特</v>
          </cell>
          <cell r="BL16">
            <v>27</v>
          </cell>
          <cell r="BQ16" t="str">
            <v>特</v>
          </cell>
          <cell r="BR16">
            <v>27</v>
          </cell>
          <cell r="BY16">
            <v>1</v>
          </cell>
          <cell r="CF16">
            <v>967</v>
          </cell>
          <cell r="CG16">
            <v>757</v>
          </cell>
          <cell r="CH16">
            <v>742</v>
          </cell>
          <cell r="CR16">
            <v>627</v>
          </cell>
          <cell r="CS16">
            <v>627</v>
          </cell>
          <cell r="CU16">
            <v>674</v>
          </cell>
          <cell r="DE16">
            <v>659</v>
          </cell>
          <cell r="DH16">
            <v>727</v>
          </cell>
          <cell r="DL16" t="str">
            <v>有</v>
          </cell>
        </row>
        <row r="17">
          <cell r="A17">
            <v>13</v>
          </cell>
          <cell r="B17">
            <v>15</v>
          </cell>
          <cell r="C17" t="str">
            <v>2/2</v>
          </cell>
          <cell r="D17" t="str">
            <v>㈱</v>
          </cell>
          <cell r="E17" t="str">
            <v>羽野組</v>
          </cell>
          <cell r="F17" t="str">
            <v>はのぐみ</v>
          </cell>
          <cell r="G17" t="str">
            <v>838-0065</v>
          </cell>
          <cell r="H17" t="str">
            <v>福岡市中央区天神3-11-22
朝倉市一木18-25</v>
          </cell>
          <cell r="I17" t="str">
            <v>立石</v>
          </cell>
          <cell r="J17" t="str">
            <v>㈱羽野組</v>
          </cell>
          <cell r="N17" t="str">
            <v>代表取締役</v>
          </cell>
          <cell r="O17" t="str">
            <v>羽野　哲彦</v>
          </cell>
          <cell r="P17" t="str">
            <v>092-725-1343
22-3600</v>
          </cell>
          <cell r="Q17" t="str">
            <v>092-725-1344
22-4014</v>
          </cell>
          <cell r="R17">
            <v>105346</v>
          </cell>
          <cell r="S17" t="str">
            <v>特</v>
          </cell>
          <cell r="T17">
            <v>27</v>
          </cell>
          <cell r="U17" t="str">
            <v>特</v>
          </cell>
          <cell r="V17">
            <v>27</v>
          </cell>
          <cell r="AA17" t="str">
            <v>特</v>
          </cell>
          <cell r="AB17">
            <v>27</v>
          </cell>
          <cell r="AC17" t="str">
            <v>特</v>
          </cell>
          <cell r="AD17">
            <v>27</v>
          </cell>
          <cell r="AM17" t="str">
            <v>特</v>
          </cell>
          <cell r="AN17">
            <v>27</v>
          </cell>
          <cell r="AQ17" t="str">
            <v>特</v>
          </cell>
          <cell r="AR17">
            <v>27</v>
          </cell>
          <cell r="BQ17" t="str">
            <v>特</v>
          </cell>
          <cell r="BR17">
            <v>27</v>
          </cell>
          <cell r="BY17">
            <v>1</v>
          </cell>
          <cell r="BZ17">
            <v>2</v>
          </cell>
          <cell r="CA17">
            <v>3</v>
          </cell>
          <cell r="CF17">
            <v>945</v>
          </cell>
          <cell r="CG17">
            <v>763</v>
          </cell>
          <cell r="CH17">
            <v>772</v>
          </cell>
          <cell r="CK17">
            <v>731</v>
          </cell>
          <cell r="CL17">
            <v>679</v>
          </cell>
          <cell r="CU17">
            <v>798</v>
          </cell>
          <cell r="DH17">
            <v>723</v>
          </cell>
          <cell r="DL17" t="str">
            <v>有</v>
          </cell>
        </row>
        <row r="18">
          <cell r="A18">
            <v>330</v>
          </cell>
          <cell r="B18">
            <v>29</v>
          </cell>
          <cell r="C18" t="str">
            <v>2/3</v>
          </cell>
          <cell r="E18" t="str">
            <v>日迎建設㈱</v>
          </cell>
          <cell r="F18" t="str">
            <v>ひむかえけんせつ</v>
          </cell>
          <cell r="G18" t="str">
            <v>838-1511</v>
          </cell>
          <cell r="H18" t="str">
            <v>朝倉市杷木池田437-5</v>
          </cell>
          <cell r="I18" t="str">
            <v>杷木</v>
          </cell>
          <cell r="J18" t="str">
            <v>日迎建設㈱</v>
          </cell>
          <cell r="N18" t="str">
            <v>代表取締役</v>
          </cell>
          <cell r="O18" t="str">
            <v>高山　雄智</v>
          </cell>
          <cell r="P18" t="str">
            <v>62-1157</v>
          </cell>
          <cell r="Q18" t="str">
            <v>63-3432</v>
          </cell>
          <cell r="R18">
            <v>60469</v>
          </cell>
          <cell r="S18" t="str">
            <v>特</v>
          </cell>
          <cell r="T18">
            <v>26</v>
          </cell>
          <cell r="AA18" t="str">
            <v>特</v>
          </cell>
          <cell r="AB18">
            <v>26</v>
          </cell>
          <cell r="AI18" t="str">
            <v>般</v>
          </cell>
          <cell r="AJ18">
            <v>26</v>
          </cell>
          <cell r="AQ18" t="str">
            <v>特</v>
          </cell>
          <cell r="AR18">
            <v>26</v>
          </cell>
          <cell r="BQ18" t="str">
            <v>特</v>
          </cell>
          <cell r="BR18">
            <v>26</v>
          </cell>
          <cell r="BY18">
            <v>1</v>
          </cell>
          <cell r="BZ18">
            <v>2</v>
          </cell>
          <cell r="CC18">
            <v>3</v>
          </cell>
          <cell r="CF18">
            <v>931</v>
          </cell>
          <cell r="CG18">
            <v>786</v>
          </cell>
          <cell r="CK18">
            <v>764</v>
          </cell>
          <cell r="CL18">
            <v>723</v>
          </cell>
          <cell r="CP18">
            <v>729</v>
          </cell>
          <cell r="CU18">
            <v>763</v>
          </cell>
          <cell r="DH18">
            <v>721</v>
          </cell>
          <cell r="DL18" t="str">
            <v>有</v>
          </cell>
        </row>
        <row r="19">
          <cell r="A19">
            <v>81</v>
          </cell>
          <cell r="B19">
            <v>125</v>
          </cell>
          <cell r="C19" t="str">
            <v>2/22</v>
          </cell>
          <cell r="E19" t="str">
            <v>スマイルグリーン</v>
          </cell>
          <cell r="F19" t="str">
            <v>すまいるぐりーん</v>
          </cell>
          <cell r="G19" t="str">
            <v>838-0023</v>
          </cell>
          <cell r="H19" t="str">
            <v>朝倉市三奈木1443-1</v>
          </cell>
          <cell r="I19" t="str">
            <v>三奈木</v>
          </cell>
          <cell r="J19" t="str">
            <v>スマイルグリーン</v>
          </cell>
          <cell r="N19" t="str">
            <v>事業主</v>
          </cell>
          <cell r="O19" t="str">
            <v>寺垣　浩美</v>
          </cell>
          <cell r="P19" t="str">
            <v>22-8750</v>
          </cell>
          <cell r="Q19" t="str">
            <v>22-8986</v>
          </cell>
          <cell r="R19">
            <v>98774</v>
          </cell>
          <cell r="S19" t="str">
            <v>般</v>
          </cell>
          <cell r="T19">
            <v>25</v>
          </cell>
          <cell r="BK19" t="str">
            <v>般</v>
          </cell>
          <cell r="BL19">
            <v>25</v>
          </cell>
          <cell r="BY19">
            <v>2</v>
          </cell>
          <cell r="CD19">
            <v>1</v>
          </cell>
          <cell r="CF19">
            <v>509</v>
          </cell>
          <cell r="CG19">
            <v>509</v>
          </cell>
          <cell r="DE19">
            <v>558</v>
          </cell>
          <cell r="DL19" t="str">
            <v>有</v>
          </cell>
        </row>
        <row r="20">
          <cell r="A20">
            <v>311</v>
          </cell>
          <cell r="B20">
            <v>138</v>
          </cell>
          <cell r="C20" t="str">
            <v>2/23</v>
          </cell>
          <cell r="D20" t="str">
            <v>㈱</v>
          </cell>
          <cell r="E20" t="str">
            <v>梅野設備</v>
          </cell>
          <cell r="F20" t="str">
            <v>うめのせつび</v>
          </cell>
          <cell r="G20" t="str">
            <v>838-1514</v>
          </cell>
          <cell r="H20" t="str">
            <v>朝倉市杷木久喜宮628-1</v>
          </cell>
          <cell r="I20" t="str">
            <v>久喜宮</v>
          </cell>
          <cell r="J20" t="str">
            <v>㈱梅野設備</v>
          </cell>
          <cell r="N20" t="str">
            <v>代表取締役</v>
          </cell>
          <cell r="O20" t="str">
            <v>梅野　孝美</v>
          </cell>
          <cell r="P20" t="str">
            <v>62-3127</v>
          </cell>
          <cell r="Q20" t="str">
            <v>62-3128</v>
          </cell>
          <cell r="R20">
            <v>79121</v>
          </cell>
          <cell r="S20" t="str">
            <v>般</v>
          </cell>
          <cell r="T20">
            <v>27</v>
          </cell>
          <cell r="AA20" t="str">
            <v>般</v>
          </cell>
          <cell r="AB20">
            <v>27</v>
          </cell>
          <cell r="AI20" t="str">
            <v>般</v>
          </cell>
          <cell r="AJ20">
            <v>27</v>
          </cell>
          <cell r="AQ20" t="str">
            <v>般</v>
          </cell>
          <cell r="AR20">
            <v>27</v>
          </cell>
          <cell r="BQ20" t="str">
            <v>般</v>
          </cell>
          <cell r="BR20">
            <v>27</v>
          </cell>
          <cell r="BS20" t="str">
            <v>般</v>
          </cell>
          <cell r="BT20">
            <v>27</v>
          </cell>
          <cell r="BY20">
            <v>3</v>
          </cell>
          <cell r="CB20">
            <v>2</v>
          </cell>
          <cell r="CC20">
            <v>1</v>
          </cell>
          <cell r="CF20">
            <v>739</v>
          </cell>
          <cell r="CG20">
            <v>660</v>
          </cell>
          <cell r="CK20">
            <v>645</v>
          </cell>
          <cell r="CL20">
            <v>645</v>
          </cell>
          <cell r="CP20">
            <v>747</v>
          </cell>
          <cell r="CU20">
            <v>645</v>
          </cell>
          <cell r="DH20">
            <v>718</v>
          </cell>
          <cell r="DI20">
            <v>716</v>
          </cell>
          <cell r="DL20" t="str">
            <v>有</v>
          </cell>
        </row>
        <row r="21">
          <cell r="A21">
            <v>55</v>
          </cell>
          <cell r="B21">
            <v>131</v>
          </cell>
          <cell r="C21" t="str">
            <v>2/23</v>
          </cell>
          <cell r="D21" t="str">
            <v>㈱</v>
          </cell>
          <cell r="E21" t="str">
            <v>窪田造園</v>
          </cell>
          <cell r="F21" t="str">
            <v>くぼたぞうえん</v>
          </cell>
          <cell r="G21" t="str">
            <v>838-0027</v>
          </cell>
          <cell r="H21" t="str">
            <v>朝倉市板屋931</v>
          </cell>
          <cell r="I21" t="str">
            <v>三奈木</v>
          </cell>
          <cell r="J21" t="str">
            <v>㈱窪田造園</v>
          </cell>
          <cell r="N21" t="str">
            <v>代表取締役</v>
          </cell>
          <cell r="O21" t="str">
            <v>窪田　和俊</v>
          </cell>
          <cell r="P21" t="str">
            <v>22-6442</v>
          </cell>
          <cell r="Q21" t="str">
            <v>22-3306</v>
          </cell>
          <cell r="R21">
            <v>70105</v>
          </cell>
          <cell r="S21" t="str">
            <v>般</v>
          </cell>
          <cell r="T21">
            <v>23</v>
          </cell>
          <cell r="BK21" t="str">
            <v>般</v>
          </cell>
          <cell r="BL21">
            <v>23</v>
          </cell>
          <cell r="BY21">
            <v>2</v>
          </cell>
          <cell r="CD21">
            <v>1</v>
          </cell>
          <cell r="CF21">
            <v>613</v>
          </cell>
          <cell r="CG21">
            <v>602</v>
          </cell>
          <cell r="DE21">
            <v>762</v>
          </cell>
          <cell r="DL21" t="str">
            <v>有</v>
          </cell>
        </row>
        <row r="22">
          <cell r="A22">
            <v>78</v>
          </cell>
          <cell r="B22">
            <v>18</v>
          </cell>
          <cell r="C22" t="str">
            <v>2/2</v>
          </cell>
          <cell r="D22" t="str">
            <v>㈱</v>
          </cell>
          <cell r="E22" t="str">
            <v>一伸工業</v>
          </cell>
          <cell r="F22" t="str">
            <v>いっしんこうぎょう</v>
          </cell>
          <cell r="G22" t="str">
            <v>838-0066</v>
          </cell>
          <cell r="H22" t="str">
            <v>朝倉市千代丸221-1</v>
          </cell>
          <cell r="I22" t="str">
            <v>馬田</v>
          </cell>
          <cell r="J22" t="str">
            <v>㈱一伸工業</v>
          </cell>
          <cell r="N22" t="str">
            <v>代表取締役</v>
          </cell>
          <cell r="O22" t="str">
            <v>下村　雅伸</v>
          </cell>
          <cell r="P22" t="str">
            <v>22-3504</v>
          </cell>
          <cell r="Q22" t="str">
            <v>22-3255</v>
          </cell>
          <cell r="R22">
            <v>73714</v>
          </cell>
          <cell r="S22" t="str">
            <v>特</v>
          </cell>
          <cell r="T22">
            <v>24</v>
          </cell>
          <cell r="AA22" t="str">
            <v>般</v>
          </cell>
          <cell r="AB22">
            <v>27</v>
          </cell>
          <cell r="AI22" t="str">
            <v>特</v>
          </cell>
          <cell r="AJ22">
            <v>24</v>
          </cell>
          <cell r="AQ22" t="str">
            <v>般</v>
          </cell>
          <cell r="AR22">
            <v>27</v>
          </cell>
          <cell r="BE22" t="str">
            <v>般</v>
          </cell>
          <cell r="BF22">
            <v>27</v>
          </cell>
          <cell r="BQ22" t="str">
            <v>特</v>
          </cell>
          <cell r="BR22">
            <v>24</v>
          </cell>
          <cell r="BY22">
            <v>2</v>
          </cell>
          <cell r="CB22">
            <v>1</v>
          </cell>
          <cell r="CC22">
            <v>3</v>
          </cell>
          <cell r="CF22">
            <v>750</v>
          </cell>
          <cell r="CG22">
            <v>632</v>
          </cell>
          <cell r="CK22">
            <v>568</v>
          </cell>
          <cell r="CL22">
            <v>568</v>
          </cell>
          <cell r="CP22">
            <v>694</v>
          </cell>
          <cell r="CU22">
            <v>568</v>
          </cell>
          <cell r="DB22">
            <v>582</v>
          </cell>
          <cell r="DH22">
            <v>710</v>
          </cell>
          <cell r="DL22" t="str">
            <v>有</v>
          </cell>
        </row>
        <row r="23">
          <cell r="A23">
            <v>43</v>
          </cell>
          <cell r="B23">
            <v>62</v>
          </cell>
          <cell r="C23" t="str">
            <v>2/9</v>
          </cell>
          <cell r="D23" t="str">
            <v>㈱</v>
          </cell>
          <cell r="E23" t="str">
            <v>川口建設</v>
          </cell>
          <cell r="F23" t="str">
            <v>かわぐちけんせつ</v>
          </cell>
          <cell r="G23" t="str">
            <v>838-0031</v>
          </cell>
          <cell r="H23" t="str">
            <v>朝倉市屋永4288-1</v>
          </cell>
          <cell r="I23" t="str">
            <v>金川</v>
          </cell>
          <cell r="J23" t="str">
            <v>㈱川口建設</v>
          </cell>
          <cell r="N23" t="str">
            <v>代表取締役</v>
          </cell>
          <cell r="O23" t="str">
            <v>川口　康治</v>
          </cell>
          <cell r="P23" t="str">
            <v>22-8097</v>
          </cell>
          <cell r="Q23" t="str">
            <v>22-9064</v>
          </cell>
          <cell r="R23">
            <v>6899</v>
          </cell>
          <cell r="S23" t="str">
            <v>般</v>
          </cell>
          <cell r="T23">
            <v>26</v>
          </cell>
          <cell r="AA23" t="str">
            <v>般</v>
          </cell>
          <cell r="AB23">
            <v>26</v>
          </cell>
          <cell r="AI23" t="str">
            <v>般</v>
          </cell>
          <cell r="AJ23">
            <v>26</v>
          </cell>
          <cell r="AQ23" t="str">
            <v>般</v>
          </cell>
          <cell r="AR23">
            <v>26</v>
          </cell>
          <cell r="BQ23" t="str">
            <v>般</v>
          </cell>
          <cell r="BR23">
            <v>26</v>
          </cell>
          <cell r="BY23">
            <v>1</v>
          </cell>
          <cell r="BZ23">
            <v>3</v>
          </cell>
          <cell r="CB23">
            <v>2</v>
          </cell>
          <cell r="CF23">
            <v>844</v>
          </cell>
          <cell r="CG23">
            <v>713</v>
          </cell>
          <cell r="CK23">
            <v>723</v>
          </cell>
          <cell r="CL23">
            <v>681</v>
          </cell>
          <cell r="CP23">
            <v>680</v>
          </cell>
          <cell r="CU23">
            <v>685</v>
          </cell>
          <cell r="DH23">
            <v>705</v>
          </cell>
          <cell r="DL23" t="str">
            <v>有</v>
          </cell>
        </row>
        <row r="24">
          <cell r="A24">
            <v>150</v>
          </cell>
          <cell r="B24">
            <v>35</v>
          </cell>
          <cell r="C24" t="str">
            <v>2/4</v>
          </cell>
          <cell r="D24" t="str">
            <v>(協業）</v>
          </cell>
          <cell r="E24" t="str">
            <v>朝倉浄水</v>
          </cell>
          <cell r="F24" t="str">
            <v>あさくらじょうすい</v>
          </cell>
          <cell r="G24" t="str">
            <v>838-0067</v>
          </cell>
          <cell r="H24" t="str">
            <v>朝倉市牛木1000-1</v>
          </cell>
          <cell r="I24" t="str">
            <v>馬田</v>
          </cell>
          <cell r="J24" t="str">
            <v>(協業）朝倉浄水</v>
          </cell>
          <cell r="N24" t="str">
            <v>代表理事</v>
          </cell>
          <cell r="O24" t="str">
            <v>三浦　正吏</v>
          </cell>
          <cell r="P24" t="str">
            <v>24-6570</v>
          </cell>
          <cell r="Q24" t="str">
            <v>24-0484</v>
          </cell>
          <cell r="R24">
            <v>102471</v>
          </cell>
          <cell r="S24" t="str">
            <v>般</v>
          </cell>
          <cell r="T24">
            <v>24</v>
          </cell>
          <cell r="AI24" t="str">
            <v>般</v>
          </cell>
          <cell r="AJ24">
            <v>24</v>
          </cell>
          <cell r="BY24">
            <v>2</v>
          </cell>
          <cell r="CC24">
            <v>1</v>
          </cell>
          <cell r="CF24">
            <v>583</v>
          </cell>
          <cell r="CG24">
            <v>571</v>
          </cell>
          <cell r="CP24">
            <v>632</v>
          </cell>
          <cell r="DL24" t="str">
            <v>有</v>
          </cell>
        </row>
        <row r="25">
          <cell r="A25">
            <v>99</v>
          </cell>
          <cell r="B25">
            <v>36</v>
          </cell>
          <cell r="C25" t="str">
            <v>2/4</v>
          </cell>
          <cell r="D25" t="str">
            <v>㈱</v>
          </cell>
          <cell r="E25" t="str">
            <v>平田組</v>
          </cell>
          <cell r="F25" t="str">
            <v>ひらたぐみ</v>
          </cell>
          <cell r="G25" t="str">
            <v>838-0068</v>
          </cell>
          <cell r="H25" t="str">
            <v>朝倉市甘木2047-2</v>
          </cell>
          <cell r="I25" t="str">
            <v>甘木</v>
          </cell>
          <cell r="J25" t="str">
            <v>㈱平田組</v>
          </cell>
          <cell r="N25" t="str">
            <v>代表取締役</v>
          </cell>
          <cell r="O25" t="str">
            <v>平田　立身</v>
          </cell>
          <cell r="P25" t="str">
            <v>22-2477</v>
          </cell>
          <cell r="Q25" t="str">
            <v>23-1391</v>
          </cell>
          <cell r="R25">
            <v>27066</v>
          </cell>
          <cell r="S25" t="str">
            <v>特</v>
          </cell>
          <cell r="T25">
            <v>27</v>
          </cell>
          <cell r="U25" t="str">
            <v>般</v>
          </cell>
          <cell r="V25">
            <v>27</v>
          </cell>
          <cell r="AA25" t="str">
            <v>特</v>
          </cell>
          <cell r="AB25">
            <v>27</v>
          </cell>
          <cell r="AI25" t="str">
            <v>般</v>
          </cell>
          <cell r="AJ25">
            <v>27</v>
          </cell>
          <cell r="AQ25" t="str">
            <v>特</v>
          </cell>
          <cell r="AR25">
            <v>27</v>
          </cell>
          <cell r="BQ25" t="str">
            <v>特</v>
          </cell>
          <cell r="BR25">
            <v>27</v>
          </cell>
          <cell r="BY25">
            <v>1</v>
          </cell>
          <cell r="BZ25">
            <v>2</v>
          </cell>
          <cell r="CB25">
            <v>3</v>
          </cell>
          <cell r="CF25">
            <v>970</v>
          </cell>
          <cell r="CG25">
            <v>783</v>
          </cell>
          <cell r="CH25">
            <v>682</v>
          </cell>
          <cell r="CK25">
            <v>692</v>
          </cell>
          <cell r="CL25">
            <v>692</v>
          </cell>
          <cell r="CP25">
            <v>682</v>
          </cell>
          <cell r="CU25">
            <v>858</v>
          </cell>
          <cell r="DH25">
            <v>692</v>
          </cell>
          <cell r="DL25" t="str">
            <v>有</v>
          </cell>
        </row>
        <row r="26">
          <cell r="A26">
            <v>206</v>
          </cell>
          <cell r="B26">
            <v>52</v>
          </cell>
          <cell r="C26" t="str">
            <v>2/8</v>
          </cell>
          <cell r="D26" t="str">
            <v>㈱</v>
          </cell>
          <cell r="E26" t="str">
            <v>久保組</v>
          </cell>
          <cell r="F26" t="str">
            <v>くぼぐみ</v>
          </cell>
          <cell r="G26" t="str">
            <v>838-1314</v>
          </cell>
          <cell r="H26" t="str">
            <v>朝倉市長渕725-1</v>
          </cell>
          <cell r="I26" t="str">
            <v>大福</v>
          </cell>
          <cell r="J26" t="str">
            <v>㈱久保組</v>
          </cell>
          <cell r="N26" t="str">
            <v>代表取締役</v>
          </cell>
          <cell r="O26" t="str">
            <v>田中　トシヱ</v>
          </cell>
          <cell r="P26" t="str">
            <v>52-0240</v>
          </cell>
          <cell r="Q26" t="str">
            <v>52-1313</v>
          </cell>
          <cell r="R26">
            <v>70149</v>
          </cell>
          <cell r="S26" t="str">
            <v>特</v>
          </cell>
          <cell r="T26">
            <v>27</v>
          </cell>
          <cell r="AA26" t="str">
            <v>特</v>
          </cell>
          <cell r="AB26">
            <v>27</v>
          </cell>
          <cell r="AQ26" t="str">
            <v>特</v>
          </cell>
          <cell r="AR26">
            <v>27</v>
          </cell>
          <cell r="BQ26" t="str">
            <v>特</v>
          </cell>
          <cell r="BR26">
            <v>27</v>
          </cell>
          <cell r="BY26">
            <v>1</v>
          </cell>
          <cell r="BZ26">
            <v>2</v>
          </cell>
          <cell r="CB26">
            <v>3</v>
          </cell>
          <cell r="CF26">
            <v>944</v>
          </cell>
          <cell r="CG26">
            <v>784</v>
          </cell>
          <cell r="CK26">
            <v>700</v>
          </cell>
          <cell r="CL26">
            <v>700</v>
          </cell>
          <cell r="CU26">
            <v>831</v>
          </cell>
          <cell r="DH26">
            <v>691</v>
          </cell>
          <cell r="DL26" t="str">
            <v>有</v>
          </cell>
        </row>
        <row r="27">
          <cell r="A27">
            <v>22</v>
          </cell>
          <cell r="B27">
            <v>110</v>
          </cell>
          <cell r="C27" t="str">
            <v>2/18</v>
          </cell>
          <cell r="E27" t="str">
            <v>ウォータークリーン㈱</v>
          </cell>
          <cell r="F27" t="str">
            <v>うぉーたーくりーん</v>
          </cell>
          <cell r="G27" t="str">
            <v>838-0062</v>
          </cell>
          <cell r="H27" t="str">
            <v>朝倉市堤1592-2</v>
          </cell>
          <cell r="I27" t="str">
            <v>立石</v>
          </cell>
          <cell r="J27" t="str">
            <v>ウォータークリーン㈱</v>
          </cell>
          <cell r="N27" t="str">
            <v>代表取締役</v>
          </cell>
          <cell r="O27" t="str">
            <v>大坪　哲也</v>
          </cell>
          <cell r="P27" t="str">
            <v>24-2882</v>
          </cell>
          <cell r="Q27" t="str">
            <v>24-5075</v>
          </cell>
          <cell r="R27">
            <v>90520</v>
          </cell>
          <cell r="AI27" t="str">
            <v>般</v>
          </cell>
          <cell r="AJ27">
            <v>24</v>
          </cell>
          <cell r="CC27">
            <v>1</v>
          </cell>
          <cell r="CP27">
            <v>675</v>
          </cell>
          <cell r="DL27" t="str">
            <v>有</v>
          </cell>
        </row>
        <row r="28">
          <cell r="A28">
            <v>158</v>
          </cell>
          <cell r="B28">
            <v>51</v>
          </cell>
          <cell r="C28" t="str">
            <v>2/8</v>
          </cell>
          <cell r="D28" t="str">
            <v>㈱</v>
          </cell>
          <cell r="E28" t="str">
            <v>川上建設</v>
          </cell>
          <cell r="F28" t="str">
            <v>かわかみけんせつ</v>
          </cell>
          <cell r="G28" t="str">
            <v>838-0029</v>
          </cell>
          <cell r="H28" t="str">
            <v>朝倉市荷原2236-2</v>
          </cell>
          <cell r="I28" t="str">
            <v>三奈木</v>
          </cell>
          <cell r="J28" t="str">
            <v>㈱川上建設</v>
          </cell>
          <cell r="N28" t="str">
            <v>代表取締役</v>
          </cell>
          <cell r="O28" t="str">
            <v>川上　照彦</v>
          </cell>
          <cell r="P28" t="str">
            <v>22-6501</v>
          </cell>
          <cell r="Q28" t="str">
            <v>22-6501</v>
          </cell>
          <cell r="R28">
            <v>108989</v>
          </cell>
          <cell r="S28" t="str">
            <v>般</v>
          </cell>
          <cell r="T28">
            <v>27</v>
          </cell>
          <cell r="AQ28" t="str">
            <v>般</v>
          </cell>
          <cell r="AR28">
            <v>27</v>
          </cell>
          <cell r="BY28">
            <v>1</v>
          </cell>
          <cell r="BZ28">
            <v>2</v>
          </cell>
          <cell r="CF28">
            <v>638</v>
          </cell>
          <cell r="CG28">
            <v>567</v>
          </cell>
          <cell r="CU28">
            <v>567</v>
          </cell>
          <cell r="DL28" t="str">
            <v>有</v>
          </cell>
        </row>
        <row r="29">
          <cell r="A29">
            <v>165</v>
          </cell>
          <cell r="B29">
            <v>142</v>
          </cell>
          <cell r="C29" t="str">
            <v>2/24</v>
          </cell>
          <cell r="E29" t="str">
            <v>鎌田住設</v>
          </cell>
          <cell r="F29" t="str">
            <v>かまだじゅうせつ</v>
          </cell>
          <cell r="G29" t="str">
            <v>838-0062</v>
          </cell>
          <cell r="H29" t="str">
            <v>朝倉市堤936-1</v>
          </cell>
          <cell r="I29" t="str">
            <v>立石</v>
          </cell>
          <cell r="J29" t="str">
            <v>鎌田住設</v>
          </cell>
          <cell r="N29" t="str">
            <v>代表</v>
          </cell>
          <cell r="O29" t="str">
            <v>鎌田　洋平</v>
          </cell>
          <cell r="P29" t="str">
            <v>22-5044</v>
          </cell>
          <cell r="Q29" t="str">
            <v>23-9000</v>
          </cell>
          <cell r="R29">
            <v>107547</v>
          </cell>
          <cell r="AI29" t="str">
            <v>般</v>
          </cell>
          <cell r="AJ29">
            <v>25</v>
          </cell>
          <cell r="CC29">
            <v>1</v>
          </cell>
          <cell r="CP29">
            <v>563</v>
          </cell>
          <cell r="DL29" t="str">
            <v>有</v>
          </cell>
        </row>
        <row r="30">
          <cell r="A30">
            <v>93</v>
          </cell>
          <cell r="B30">
            <v>82</v>
          </cell>
          <cell r="C30" t="str">
            <v>2/15</v>
          </cell>
          <cell r="D30" t="str">
            <v>㈱</v>
          </cell>
          <cell r="E30" t="str">
            <v>泉組</v>
          </cell>
          <cell r="F30" t="str">
            <v>いずみぐみ</v>
          </cell>
          <cell r="G30" t="str">
            <v>838-0001</v>
          </cell>
          <cell r="H30" t="str">
            <v>朝倉市秋月895</v>
          </cell>
          <cell r="I30" t="str">
            <v>秋月</v>
          </cell>
          <cell r="J30" t="str">
            <v>㈱泉組</v>
          </cell>
          <cell r="N30" t="str">
            <v>代表取締役</v>
          </cell>
          <cell r="O30" t="str">
            <v>泉　吉政</v>
          </cell>
          <cell r="P30" t="str">
            <v>25-0200</v>
          </cell>
          <cell r="Q30" t="str">
            <v>25-1698</v>
          </cell>
          <cell r="R30">
            <v>2230</v>
          </cell>
          <cell r="S30" t="str">
            <v>特</v>
          </cell>
          <cell r="T30">
            <v>23</v>
          </cell>
          <cell r="AA30" t="str">
            <v>特</v>
          </cell>
          <cell r="AB30">
            <v>23</v>
          </cell>
          <cell r="AQ30" t="str">
            <v>特</v>
          </cell>
          <cell r="AR30">
            <v>23</v>
          </cell>
          <cell r="BQ30" t="str">
            <v>特</v>
          </cell>
          <cell r="BR30">
            <v>23</v>
          </cell>
          <cell r="BY30">
            <v>1</v>
          </cell>
          <cell r="BZ30">
            <v>3</v>
          </cell>
          <cell r="CB30">
            <v>2</v>
          </cell>
          <cell r="CF30">
            <v>861</v>
          </cell>
          <cell r="CG30">
            <v>726</v>
          </cell>
          <cell r="CK30">
            <v>693</v>
          </cell>
          <cell r="CL30">
            <v>681</v>
          </cell>
          <cell r="CU30">
            <v>710</v>
          </cell>
          <cell r="DH30">
            <v>686</v>
          </cell>
          <cell r="DL30" t="str">
            <v>有</v>
          </cell>
        </row>
        <row r="31">
          <cell r="A31">
            <v>95</v>
          </cell>
          <cell r="B31">
            <v>154</v>
          </cell>
          <cell r="C31" t="str">
            <v>2/25</v>
          </cell>
          <cell r="E31" t="str">
            <v>本田管工業</v>
          </cell>
          <cell r="F31" t="str">
            <v>ほんだかんこうぎょう</v>
          </cell>
          <cell r="G31" t="str">
            <v>838-0023</v>
          </cell>
          <cell r="H31" t="str">
            <v>朝倉市三奈木4250-2</v>
          </cell>
          <cell r="I31" t="str">
            <v>三奈木</v>
          </cell>
          <cell r="J31" t="str">
            <v>本田管工業</v>
          </cell>
          <cell r="N31" t="str">
            <v>事業主</v>
          </cell>
          <cell r="O31" t="str">
            <v>本田　一馬</v>
          </cell>
          <cell r="P31" t="str">
            <v>21-1651</v>
          </cell>
          <cell r="Q31" t="str">
            <v>21-1652</v>
          </cell>
          <cell r="R31">
            <v>90645</v>
          </cell>
          <cell r="AI31" t="str">
            <v>般</v>
          </cell>
          <cell r="AJ31">
            <v>24</v>
          </cell>
          <cell r="CC31">
            <v>1</v>
          </cell>
          <cell r="CP31">
            <v>595</v>
          </cell>
          <cell r="DL31" t="str">
            <v>有</v>
          </cell>
        </row>
        <row r="32">
          <cell r="A32">
            <v>324</v>
          </cell>
          <cell r="B32">
            <v>155</v>
          </cell>
          <cell r="C32" t="str">
            <v>2/25</v>
          </cell>
          <cell r="D32" t="str">
            <v>㈲</v>
          </cell>
          <cell r="E32" t="str">
            <v>時川設備工業</v>
          </cell>
          <cell r="F32" t="str">
            <v>ときがわせつびこうぎょう</v>
          </cell>
          <cell r="G32" t="str">
            <v>838-1514</v>
          </cell>
          <cell r="H32" t="str">
            <v>朝倉市杷木久喜宮1975-3</v>
          </cell>
          <cell r="I32" t="str">
            <v>久喜宮</v>
          </cell>
          <cell r="J32" t="str">
            <v>㈲時川設備工業</v>
          </cell>
          <cell r="N32" t="str">
            <v>代表取締役</v>
          </cell>
          <cell r="O32" t="str">
            <v>時川　猛</v>
          </cell>
          <cell r="P32" t="str">
            <v>62-0413</v>
          </cell>
          <cell r="Q32" t="str">
            <v>62-3150</v>
          </cell>
          <cell r="R32">
            <v>93989</v>
          </cell>
          <cell r="AI32" t="str">
            <v>般</v>
          </cell>
          <cell r="AJ32">
            <v>27</v>
          </cell>
          <cell r="CC32">
            <v>1</v>
          </cell>
          <cell r="CP32">
            <v>510</v>
          </cell>
          <cell r="DL32" t="str">
            <v>有</v>
          </cell>
        </row>
        <row r="33">
          <cell r="A33">
            <v>76</v>
          </cell>
          <cell r="B33">
            <v>21</v>
          </cell>
          <cell r="C33" t="str">
            <v>2/2</v>
          </cell>
          <cell r="D33" t="str">
            <v>㈱</v>
          </cell>
          <cell r="E33" t="str">
            <v>エフ・テクノ</v>
          </cell>
          <cell r="F33" t="str">
            <v>えふてくの</v>
          </cell>
          <cell r="G33" t="str">
            <v>838-0067</v>
          </cell>
          <cell r="H33" t="str">
            <v>朝倉市牛木900-1</v>
          </cell>
          <cell r="I33" t="str">
            <v>馬田</v>
          </cell>
          <cell r="J33" t="str">
            <v>㈱エフ・テクノ</v>
          </cell>
          <cell r="N33" t="str">
            <v>代表取締役</v>
          </cell>
          <cell r="O33" t="str">
            <v>中村　公義</v>
          </cell>
          <cell r="P33" t="str">
            <v>24-7070</v>
          </cell>
          <cell r="Q33" t="str">
            <v>24-7079</v>
          </cell>
          <cell r="R33">
            <v>92112</v>
          </cell>
          <cell r="S33" t="str">
            <v>般</v>
          </cell>
          <cell r="T33">
            <v>25</v>
          </cell>
          <cell r="U33" t="str">
            <v>般</v>
          </cell>
          <cell r="V33">
            <v>25</v>
          </cell>
          <cell r="AI33" t="str">
            <v>般</v>
          </cell>
          <cell r="AJ33">
            <v>25</v>
          </cell>
          <cell r="BK33" t="str">
            <v>般</v>
          </cell>
          <cell r="BL33">
            <v>25</v>
          </cell>
          <cell r="BQ33" t="str">
            <v>般</v>
          </cell>
          <cell r="BR33">
            <v>25</v>
          </cell>
          <cell r="BY33">
            <v>3</v>
          </cell>
          <cell r="CB33">
            <v>2</v>
          </cell>
          <cell r="CC33">
            <v>1</v>
          </cell>
          <cell r="CF33">
            <v>733</v>
          </cell>
          <cell r="CG33">
            <v>636</v>
          </cell>
          <cell r="CH33">
            <v>628</v>
          </cell>
          <cell r="CP33">
            <v>700</v>
          </cell>
          <cell r="DE33">
            <v>656</v>
          </cell>
          <cell r="DH33">
            <v>685</v>
          </cell>
          <cell r="DL33" t="str">
            <v>有</v>
          </cell>
        </row>
        <row r="34">
          <cell r="A34">
            <v>159</v>
          </cell>
          <cell r="B34">
            <v>118</v>
          </cell>
          <cell r="C34" t="str">
            <v>2/19</v>
          </cell>
          <cell r="D34" t="str">
            <v>㈱</v>
          </cell>
          <cell r="E34" t="str">
            <v>大電
西部支店</v>
          </cell>
          <cell r="F34" t="str">
            <v>だいでん</v>
          </cell>
          <cell r="G34" t="str">
            <v>838-0068</v>
          </cell>
          <cell r="H34" t="str">
            <v>大阪府大阪市旭区高殿2-10-14
朝倉市甘木307-1</v>
          </cell>
          <cell r="I34" t="str">
            <v>甘木</v>
          </cell>
          <cell r="J34" t="str">
            <v>㈱大電
西部支店</v>
          </cell>
          <cell r="L34" t="str">
            <v>準市内</v>
          </cell>
          <cell r="M34" t="str">
            <v>委任状</v>
          </cell>
          <cell r="N34" t="str">
            <v>支店長</v>
          </cell>
          <cell r="O34" t="str">
            <v>高井　和仁</v>
          </cell>
          <cell r="P34" t="str">
            <v>06-6924-2721
24-1212</v>
          </cell>
          <cell r="Q34" t="str">
            <v>06-6924-3177
24-1217</v>
          </cell>
          <cell r="R34">
            <v>15</v>
          </cell>
          <cell r="AG34" t="str">
            <v>特</v>
          </cell>
          <cell r="AH34">
            <v>23</v>
          </cell>
          <cell r="AI34" t="str">
            <v>般</v>
          </cell>
          <cell r="AJ34">
            <v>23</v>
          </cell>
          <cell r="BI34" t="str">
            <v>般</v>
          </cell>
          <cell r="BJ34">
            <v>23</v>
          </cell>
          <cell r="BS34" t="str">
            <v>般</v>
          </cell>
          <cell r="BT34">
            <v>23</v>
          </cell>
          <cell r="CE34">
            <v>1</v>
          </cell>
          <cell r="CO34">
            <v>1159</v>
          </cell>
          <cell r="CP34">
            <v>707</v>
          </cell>
          <cell r="DD34">
            <v>741</v>
          </cell>
          <cell r="DI34">
            <v>697</v>
          </cell>
          <cell r="DL34" t="str">
            <v>有</v>
          </cell>
        </row>
        <row r="35">
          <cell r="A35">
            <v>343</v>
          </cell>
          <cell r="B35">
            <v>80</v>
          </cell>
          <cell r="C35" t="str">
            <v>2/15</v>
          </cell>
          <cell r="D35" t="str">
            <v>㈱</v>
          </cell>
          <cell r="E35" t="str">
            <v>日野土木</v>
          </cell>
          <cell r="F35" t="str">
            <v>ひのどぼく</v>
          </cell>
          <cell r="G35" t="str">
            <v>838-1521</v>
          </cell>
          <cell r="H35" t="str">
            <v>朝倉市杷木志波3459</v>
          </cell>
          <cell r="I35" t="str">
            <v>志波</v>
          </cell>
          <cell r="J35" t="str">
            <v>㈱日野土木</v>
          </cell>
          <cell r="N35" t="str">
            <v>代表取締役</v>
          </cell>
          <cell r="O35" t="str">
            <v>日野　嗣</v>
          </cell>
          <cell r="P35" t="str">
            <v>62-1072</v>
          </cell>
          <cell r="Q35" t="str">
            <v>63-3786</v>
          </cell>
          <cell r="R35">
            <v>108449</v>
          </cell>
          <cell r="S35" t="str">
            <v>般</v>
          </cell>
          <cell r="T35">
            <v>26</v>
          </cell>
          <cell r="AA35" t="str">
            <v>般</v>
          </cell>
          <cell r="AB35">
            <v>26</v>
          </cell>
          <cell r="AC35" t="str">
            <v>般</v>
          </cell>
          <cell r="AD35">
            <v>26</v>
          </cell>
          <cell r="AM35" t="str">
            <v>般</v>
          </cell>
          <cell r="AN35">
            <v>26</v>
          </cell>
          <cell r="AQ35" t="str">
            <v>般</v>
          </cell>
          <cell r="AR35">
            <v>26</v>
          </cell>
          <cell r="AS35" t="str">
            <v>般</v>
          </cell>
          <cell r="AT35">
            <v>26</v>
          </cell>
          <cell r="BQ35" t="str">
            <v>般</v>
          </cell>
          <cell r="BR35">
            <v>26</v>
          </cell>
          <cell r="BY35">
            <v>1</v>
          </cell>
          <cell r="BZ35">
            <v>2</v>
          </cell>
          <cell r="CF35">
            <v>659</v>
          </cell>
          <cell r="CG35">
            <v>564</v>
          </cell>
          <cell r="CU35">
            <v>566</v>
          </cell>
          <cell r="DL35" t="str">
            <v>有</v>
          </cell>
        </row>
        <row r="36">
          <cell r="A36">
            <v>202</v>
          </cell>
          <cell r="B36">
            <v>57</v>
          </cell>
          <cell r="C36" t="str">
            <v>2/8</v>
          </cell>
          <cell r="D36" t="str">
            <v>㈱</v>
          </cell>
          <cell r="E36" t="str">
            <v>朝倉グリーンテック</v>
          </cell>
          <cell r="F36" t="str">
            <v>あさくらぐりーんてっく</v>
          </cell>
          <cell r="G36" t="str">
            <v>838-1316</v>
          </cell>
          <cell r="H36" t="str">
            <v>福岡市南区柳瀬1-20-11
朝倉市大庭1302-6</v>
          </cell>
          <cell r="I36" t="str">
            <v>大福</v>
          </cell>
          <cell r="J36" t="str">
            <v>㈱朝倉グリーンテック</v>
          </cell>
          <cell r="N36" t="str">
            <v>代表取締役</v>
          </cell>
          <cell r="O36" t="str">
            <v>丸山　英基</v>
          </cell>
          <cell r="P36" t="str">
            <v>092-501-3226
52-0140</v>
          </cell>
          <cell r="Q36" t="str">
            <v>092-502-3679
52-0140</v>
          </cell>
          <cell r="R36">
            <v>65310</v>
          </cell>
          <cell r="BK36" t="str">
            <v>般</v>
          </cell>
          <cell r="BL36">
            <v>23</v>
          </cell>
          <cell r="CD36">
            <v>1</v>
          </cell>
          <cell r="DE36">
            <v>609</v>
          </cell>
          <cell r="DL36" t="str">
            <v>有</v>
          </cell>
        </row>
        <row r="37">
          <cell r="A37">
            <v>85</v>
          </cell>
          <cell r="B37">
            <v>17</v>
          </cell>
          <cell r="C37" t="str">
            <v>2/2</v>
          </cell>
          <cell r="D37" t="str">
            <v>㈱</v>
          </cell>
          <cell r="E37" t="str">
            <v>渕上建設</v>
          </cell>
          <cell r="F37" t="str">
            <v>ふちがみけんせつ</v>
          </cell>
          <cell r="G37" t="str">
            <v>838-0071</v>
          </cell>
          <cell r="H37" t="str">
            <v>朝倉市佐田4258</v>
          </cell>
          <cell r="I37" t="str">
            <v>高木</v>
          </cell>
          <cell r="J37" t="str">
            <v>㈱渕上建設</v>
          </cell>
          <cell r="N37" t="str">
            <v>代表取締役</v>
          </cell>
          <cell r="O37" t="str">
            <v>渕上　正裕</v>
          </cell>
          <cell r="P37" t="str">
            <v>29-0030</v>
          </cell>
          <cell r="Q37" t="str">
            <v>29-0013</v>
          </cell>
          <cell r="R37">
            <v>28284</v>
          </cell>
          <cell r="S37" t="str">
            <v>特</v>
          </cell>
          <cell r="T37">
            <v>23</v>
          </cell>
          <cell r="U37" t="str">
            <v>般</v>
          </cell>
          <cell r="V37">
            <v>23</v>
          </cell>
          <cell r="AA37" t="str">
            <v>特</v>
          </cell>
          <cell r="AB37">
            <v>23</v>
          </cell>
          <cell r="AQ37" t="str">
            <v>特</v>
          </cell>
          <cell r="AR37">
            <v>23</v>
          </cell>
          <cell r="BQ37" t="str">
            <v>特</v>
          </cell>
          <cell r="BR37">
            <v>23</v>
          </cell>
          <cell r="BY37">
            <v>1</v>
          </cell>
          <cell r="BZ37">
            <v>2</v>
          </cell>
          <cell r="CB37">
            <v>3</v>
          </cell>
          <cell r="CF37">
            <v>865</v>
          </cell>
          <cell r="CG37">
            <v>743</v>
          </cell>
          <cell r="CH37">
            <v>675</v>
          </cell>
          <cell r="CK37">
            <v>677</v>
          </cell>
          <cell r="CL37">
            <v>673</v>
          </cell>
          <cell r="CU37">
            <v>735</v>
          </cell>
          <cell r="DH37">
            <v>674</v>
          </cell>
          <cell r="DL37" t="str">
            <v>有</v>
          </cell>
        </row>
        <row r="38">
          <cell r="A38">
            <v>121</v>
          </cell>
          <cell r="B38">
            <v>157</v>
          </cell>
          <cell r="C38" t="str">
            <v>2/26</v>
          </cell>
          <cell r="D38" t="str">
            <v>㈱</v>
          </cell>
          <cell r="E38" t="str">
            <v>ファイン設備</v>
          </cell>
          <cell r="F38" t="str">
            <v>ふぁいんせつび</v>
          </cell>
          <cell r="G38" t="str">
            <v>838-0032</v>
          </cell>
          <cell r="H38" t="str">
            <v>朝倉市中島田186-2</v>
          </cell>
          <cell r="I38" t="str">
            <v>金川</v>
          </cell>
          <cell r="J38" t="str">
            <v>㈱ファイン設備</v>
          </cell>
          <cell r="N38" t="str">
            <v>代表取締役</v>
          </cell>
          <cell r="O38" t="str">
            <v>嶋津　亮一</v>
          </cell>
          <cell r="P38" t="str">
            <v>22-7400</v>
          </cell>
          <cell r="Q38" t="str">
            <v>22-7404</v>
          </cell>
          <cell r="R38">
            <v>106665</v>
          </cell>
          <cell r="AI38" t="str">
            <v>般</v>
          </cell>
          <cell r="AJ38">
            <v>24</v>
          </cell>
          <cell r="CC38">
            <v>1</v>
          </cell>
          <cell r="CP38">
            <v>579</v>
          </cell>
          <cell r="DL38" t="str">
            <v>有</v>
          </cell>
        </row>
        <row r="39">
          <cell r="A39">
            <v>315</v>
          </cell>
          <cell r="B39">
            <v>22</v>
          </cell>
          <cell r="C39" t="str">
            <v>2/3</v>
          </cell>
          <cell r="D39" t="str">
            <v>㈲</v>
          </cell>
          <cell r="E39" t="str">
            <v>梶原工建</v>
          </cell>
          <cell r="F39" t="str">
            <v>かじわらこうけん</v>
          </cell>
          <cell r="G39" t="str">
            <v>838-1512</v>
          </cell>
          <cell r="H39" t="str">
            <v>朝倉市杷木寒水19-6</v>
          </cell>
          <cell r="I39" t="str">
            <v>久喜宮</v>
          </cell>
          <cell r="J39" t="str">
            <v>㈲梶原工建</v>
          </cell>
          <cell r="N39" t="str">
            <v>代表取締役</v>
          </cell>
          <cell r="O39" t="str">
            <v>梶原　俊宏</v>
          </cell>
          <cell r="P39" t="str">
            <v>62-0562</v>
          </cell>
          <cell r="Q39" t="str">
            <v>63-3761</v>
          </cell>
          <cell r="R39">
            <v>76107</v>
          </cell>
          <cell r="S39" t="str">
            <v>特</v>
          </cell>
          <cell r="T39">
            <v>26</v>
          </cell>
          <cell r="AA39" t="str">
            <v>特</v>
          </cell>
          <cell r="AB39">
            <v>26</v>
          </cell>
          <cell r="AC39" t="str">
            <v>特</v>
          </cell>
          <cell r="AD39">
            <v>26</v>
          </cell>
          <cell r="AI39" t="str">
            <v>般</v>
          </cell>
          <cell r="AJ39">
            <v>26</v>
          </cell>
          <cell r="AM39" t="str">
            <v>特</v>
          </cell>
          <cell r="AN39">
            <v>26</v>
          </cell>
          <cell r="AQ39" t="str">
            <v>特</v>
          </cell>
          <cell r="AR39">
            <v>26</v>
          </cell>
          <cell r="AS39" t="str">
            <v>特</v>
          </cell>
          <cell r="AT39">
            <v>26</v>
          </cell>
          <cell r="BK39" t="str">
            <v>般</v>
          </cell>
          <cell r="BL39">
            <v>26</v>
          </cell>
          <cell r="BQ39" t="str">
            <v>特</v>
          </cell>
          <cell r="BR39">
            <v>26</v>
          </cell>
          <cell r="BY39">
            <v>1</v>
          </cell>
          <cell r="BZ39">
            <v>2</v>
          </cell>
          <cell r="CB39">
            <v>3</v>
          </cell>
          <cell r="CF39">
            <v>874</v>
          </cell>
          <cell r="CG39">
            <v>745</v>
          </cell>
          <cell r="CK39">
            <v>805</v>
          </cell>
          <cell r="CL39">
            <v>716</v>
          </cell>
          <cell r="CP39">
            <v>673</v>
          </cell>
          <cell r="CU39">
            <v>688</v>
          </cell>
          <cell r="DE39">
            <v>678</v>
          </cell>
          <cell r="DH39">
            <v>673</v>
          </cell>
          <cell r="DL39" t="str">
            <v>有</v>
          </cell>
        </row>
        <row r="40">
          <cell r="A40">
            <v>213</v>
          </cell>
          <cell r="B40">
            <v>37</v>
          </cell>
          <cell r="C40" t="str">
            <v>2/4</v>
          </cell>
          <cell r="D40" t="str">
            <v>㈱</v>
          </cell>
          <cell r="E40" t="str">
            <v>筑水建設</v>
          </cell>
          <cell r="F40" t="str">
            <v>ちくすいけんせつ</v>
          </cell>
          <cell r="G40" t="str">
            <v>838-1313</v>
          </cell>
          <cell r="H40" t="str">
            <v>朝倉市上寺644</v>
          </cell>
          <cell r="I40" t="str">
            <v>大福</v>
          </cell>
          <cell r="J40" t="str">
            <v>㈱筑水建設</v>
          </cell>
          <cell r="N40" t="str">
            <v>代表取締役</v>
          </cell>
          <cell r="O40" t="str">
            <v>石田　雅己</v>
          </cell>
          <cell r="P40" t="str">
            <v>52-0158</v>
          </cell>
          <cell r="Q40" t="str">
            <v>52-3266</v>
          </cell>
          <cell r="R40">
            <v>17219</v>
          </cell>
          <cell r="S40" t="str">
            <v>特</v>
          </cell>
          <cell r="T40">
            <v>25</v>
          </cell>
          <cell r="U40" t="str">
            <v>般</v>
          </cell>
          <cell r="V40">
            <v>27</v>
          </cell>
          <cell r="AA40" t="str">
            <v>特</v>
          </cell>
          <cell r="AB40">
            <v>25</v>
          </cell>
          <cell r="AI40" t="str">
            <v>般</v>
          </cell>
          <cell r="AJ40">
            <v>25</v>
          </cell>
          <cell r="AQ40" t="str">
            <v>特</v>
          </cell>
          <cell r="AR40">
            <v>25</v>
          </cell>
          <cell r="BQ40" t="str">
            <v>特</v>
          </cell>
          <cell r="BR40">
            <v>25</v>
          </cell>
          <cell r="BY40">
            <v>1</v>
          </cell>
          <cell r="CA40">
            <v>2</v>
          </cell>
          <cell r="CB40">
            <v>3</v>
          </cell>
          <cell r="CF40">
            <v>819</v>
          </cell>
          <cell r="CG40">
            <v>698</v>
          </cell>
          <cell r="CH40">
            <v>718</v>
          </cell>
          <cell r="CK40">
            <v>752</v>
          </cell>
          <cell r="CL40">
            <v>688</v>
          </cell>
          <cell r="CP40">
            <v>644</v>
          </cell>
          <cell r="CU40">
            <v>645</v>
          </cell>
          <cell r="DH40">
            <v>659</v>
          </cell>
          <cell r="DL40" t="str">
            <v>有</v>
          </cell>
        </row>
        <row r="41">
          <cell r="A41">
            <v>223</v>
          </cell>
          <cell r="B41">
            <v>56</v>
          </cell>
          <cell r="C41" t="str">
            <v>2/8</v>
          </cell>
          <cell r="E41" t="str">
            <v>森部建設㈱</v>
          </cell>
          <cell r="F41" t="str">
            <v>もりべけんせつ</v>
          </cell>
          <cell r="G41" t="str">
            <v>838-1314</v>
          </cell>
          <cell r="H41" t="str">
            <v>朝倉市長渕618</v>
          </cell>
          <cell r="I41" t="str">
            <v>大福</v>
          </cell>
          <cell r="J41" t="str">
            <v>森部建設㈱</v>
          </cell>
          <cell r="N41" t="str">
            <v>代表取締役</v>
          </cell>
          <cell r="O41" t="str">
            <v>森部　晶伸</v>
          </cell>
          <cell r="P41" t="str">
            <v>52-2141</v>
          </cell>
          <cell r="Q41" t="str">
            <v>52-2142</v>
          </cell>
          <cell r="R41">
            <v>105488</v>
          </cell>
          <cell r="S41" t="str">
            <v>特</v>
          </cell>
          <cell r="T41">
            <v>27</v>
          </cell>
          <cell r="U41" t="str">
            <v>般</v>
          </cell>
          <cell r="V41">
            <v>27</v>
          </cell>
          <cell r="AA41" t="str">
            <v>特</v>
          </cell>
          <cell r="AB41">
            <v>27</v>
          </cell>
          <cell r="AQ41" t="str">
            <v>特</v>
          </cell>
          <cell r="AR41">
            <v>27</v>
          </cell>
          <cell r="BK41" t="str">
            <v>般</v>
          </cell>
          <cell r="BL41">
            <v>27</v>
          </cell>
          <cell r="BQ41" t="str">
            <v>特</v>
          </cell>
          <cell r="BR41">
            <v>27</v>
          </cell>
          <cell r="BY41">
            <v>1</v>
          </cell>
          <cell r="BZ41">
            <v>3</v>
          </cell>
          <cell r="CA41">
            <v>2</v>
          </cell>
          <cell r="CF41">
            <v>935</v>
          </cell>
          <cell r="CG41">
            <v>756</v>
          </cell>
          <cell r="CH41">
            <v>720</v>
          </cell>
          <cell r="CK41">
            <v>673</v>
          </cell>
          <cell r="CL41">
            <v>673</v>
          </cell>
          <cell r="CU41">
            <v>815</v>
          </cell>
          <cell r="DE41">
            <v>658</v>
          </cell>
          <cell r="DH41">
            <v>658</v>
          </cell>
          <cell r="DL41" t="str">
            <v>有</v>
          </cell>
        </row>
        <row r="42">
          <cell r="A42">
            <v>38</v>
          </cell>
          <cell r="B42">
            <v>12</v>
          </cell>
          <cell r="C42" t="str">
            <v>2/1</v>
          </cell>
          <cell r="D42" t="str">
            <v>㈲</v>
          </cell>
          <cell r="E42" t="str">
            <v>原田</v>
          </cell>
          <cell r="F42" t="str">
            <v>はらだ</v>
          </cell>
          <cell r="G42" t="str">
            <v>838-0027</v>
          </cell>
          <cell r="H42" t="str">
            <v>朝倉市板屋809-2</v>
          </cell>
          <cell r="I42" t="str">
            <v>三奈木</v>
          </cell>
          <cell r="J42" t="str">
            <v>㈲原田</v>
          </cell>
          <cell r="N42" t="str">
            <v>代表取締役</v>
          </cell>
          <cell r="O42" t="str">
            <v>原田　満彦</v>
          </cell>
          <cell r="P42" t="str">
            <v>22-8126</v>
          </cell>
          <cell r="Q42" t="str">
            <v>23-0008</v>
          </cell>
          <cell r="R42">
            <v>94715</v>
          </cell>
          <cell r="S42" t="str">
            <v>般</v>
          </cell>
          <cell r="T42">
            <v>22</v>
          </cell>
          <cell r="AA42" t="str">
            <v>般</v>
          </cell>
          <cell r="AB42">
            <v>22</v>
          </cell>
          <cell r="AQ42" t="str">
            <v>般</v>
          </cell>
          <cell r="AR42">
            <v>22</v>
          </cell>
          <cell r="BY42">
            <v>1</v>
          </cell>
          <cell r="BZ42">
            <v>2</v>
          </cell>
          <cell r="CF42">
            <v>807</v>
          </cell>
          <cell r="CG42">
            <v>701</v>
          </cell>
          <cell r="CK42">
            <v>685</v>
          </cell>
          <cell r="CL42">
            <v>674</v>
          </cell>
          <cell r="CU42">
            <v>711</v>
          </cell>
          <cell r="DL42" t="str">
            <v>有</v>
          </cell>
        </row>
        <row r="43">
          <cell r="A43">
            <v>31</v>
          </cell>
          <cell r="B43">
            <v>93</v>
          </cell>
          <cell r="C43" t="str">
            <v>2/16</v>
          </cell>
          <cell r="D43" t="str">
            <v>㈱</v>
          </cell>
          <cell r="E43" t="str">
            <v>浦設備工業</v>
          </cell>
          <cell r="F43" t="str">
            <v>うらせつびこうぎょう</v>
          </cell>
          <cell r="G43" t="str">
            <v>838-0023</v>
          </cell>
          <cell r="H43" t="str">
            <v>朝倉市三奈木4955-2</v>
          </cell>
          <cell r="I43" t="str">
            <v>三奈木</v>
          </cell>
          <cell r="J43" t="str">
            <v>㈱浦設備工業</v>
          </cell>
          <cell r="N43" t="str">
            <v>代表取締役</v>
          </cell>
          <cell r="O43" t="str">
            <v>江上　久次</v>
          </cell>
          <cell r="P43" t="str">
            <v>24-6965</v>
          </cell>
          <cell r="Q43" t="str">
            <v>24-7970</v>
          </cell>
          <cell r="R43">
            <v>3949</v>
          </cell>
          <cell r="S43" t="str">
            <v>特</v>
          </cell>
          <cell r="T43">
            <v>24</v>
          </cell>
          <cell r="AA43" t="str">
            <v>特</v>
          </cell>
          <cell r="AB43">
            <v>24</v>
          </cell>
          <cell r="AC43" t="str">
            <v>特</v>
          </cell>
          <cell r="AD43">
            <v>24</v>
          </cell>
          <cell r="AI43" t="str">
            <v>特</v>
          </cell>
          <cell r="AJ43">
            <v>24</v>
          </cell>
          <cell r="AM43" t="str">
            <v>特</v>
          </cell>
          <cell r="AN43">
            <v>24</v>
          </cell>
          <cell r="AQ43" t="str">
            <v>特</v>
          </cell>
          <cell r="AR43">
            <v>24</v>
          </cell>
          <cell r="AS43" t="str">
            <v>特</v>
          </cell>
          <cell r="AT43">
            <v>24</v>
          </cell>
          <cell r="AY43" t="str">
            <v>特</v>
          </cell>
          <cell r="AZ43">
            <v>24</v>
          </cell>
          <cell r="BQ43" t="str">
            <v>特</v>
          </cell>
          <cell r="BR43">
            <v>24</v>
          </cell>
          <cell r="BS43" t="str">
            <v>般</v>
          </cell>
          <cell r="BT43">
            <v>24</v>
          </cell>
          <cell r="BY43">
            <v>2</v>
          </cell>
          <cell r="CB43">
            <v>3</v>
          </cell>
          <cell r="CC43">
            <v>1</v>
          </cell>
          <cell r="CF43">
            <v>791</v>
          </cell>
          <cell r="CG43">
            <v>705</v>
          </cell>
          <cell r="CK43">
            <v>715</v>
          </cell>
          <cell r="CL43">
            <v>677</v>
          </cell>
          <cell r="CP43">
            <v>854</v>
          </cell>
          <cell r="CU43">
            <v>692</v>
          </cell>
          <cell r="DH43">
            <v>737</v>
          </cell>
          <cell r="DI43">
            <v>674</v>
          </cell>
          <cell r="DL43" t="str">
            <v>有</v>
          </cell>
        </row>
        <row r="44">
          <cell r="A44">
            <v>307</v>
          </cell>
          <cell r="B44">
            <v>23</v>
          </cell>
          <cell r="C44" t="str">
            <v>2/3</v>
          </cell>
          <cell r="D44" t="str">
            <v>㈲</v>
          </cell>
          <cell r="E44" t="str">
            <v>伊藤産業</v>
          </cell>
          <cell r="F44" t="str">
            <v>いとうさんぎょう</v>
          </cell>
          <cell r="G44" t="str">
            <v>838-1504</v>
          </cell>
          <cell r="H44" t="str">
            <v>朝倉市杷木星丸1029-1</v>
          </cell>
          <cell r="I44" t="str">
            <v>松末</v>
          </cell>
          <cell r="J44" t="str">
            <v>㈲伊藤産業</v>
          </cell>
          <cell r="N44" t="str">
            <v>代表取締役</v>
          </cell>
          <cell r="O44" t="str">
            <v>伊藤　十平</v>
          </cell>
          <cell r="P44" t="str">
            <v>63-3388</v>
          </cell>
          <cell r="Q44" t="str">
            <v>63-3388</v>
          </cell>
          <cell r="R44">
            <v>73854</v>
          </cell>
          <cell r="S44" t="str">
            <v>般</v>
          </cell>
          <cell r="T44">
            <v>23</v>
          </cell>
          <cell r="AA44" t="str">
            <v>般</v>
          </cell>
          <cell r="AB44">
            <v>23</v>
          </cell>
          <cell r="AI44" t="str">
            <v>般</v>
          </cell>
          <cell r="AJ44">
            <v>23</v>
          </cell>
          <cell r="BY44">
            <v>1</v>
          </cell>
          <cell r="CC44">
            <v>2</v>
          </cell>
          <cell r="CF44">
            <v>755</v>
          </cell>
          <cell r="CG44">
            <v>645</v>
          </cell>
          <cell r="CK44">
            <v>682</v>
          </cell>
          <cell r="CL44">
            <v>660</v>
          </cell>
          <cell r="CP44">
            <v>656</v>
          </cell>
          <cell r="DL44" t="str">
            <v>有</v>
          </cell>
        </row>
        <row r="45">
          <cell r="A45">
            <v>102</v>
          </cell>
          <cell r="B45">
            <v>74</v>
          </cell>
          <cell r="C45" t="str">
            <v>2/12</v>
          </cell>
          <cell r="D45" t="str">
            <v>㈲</v>
          </cell>
          <cell r="E45" t="str">
            <v>原田緑地建設</v>
          </cell>
          <cell r="F45" t="str">
            <v>はらだりょくちけんせつ</v>
          </cell>
          <cell r="G45" t="str">
            <v>838-0052</v>
          </cell>
          <cell r="H45" t="str">
            <v>朝倉市小隈210-2</v>
          </cell>
          <cell r="I45" t="str">
            <v>福田</v>
          </cell>
          <cell r="J45" t="str">
            <v>㈲原田緑地建設</v>
          </cell>
          <cell r="N45" t="str">
            <v>代表取締役</v>
          </cell>
          <cell r="O45" t="str">
            <v>原田　一彦</v>
          </cell>
          <cell r="P45" t="str">
            <v>22-3614</v>
          </cell>
          <cell r="Q45" t="str">
            <v>22-3665</v>
          </cell>
          <cell r="R45">
            <v>60553</v>
          </cell>
          <cell r="BK45" t="str">
            <v>般</v>
          </cell>
          <cell r="BL45">
            <v>23</v>
          </cell>
          <cell r="CD45">
            <v>1</v>
          </cell>
          <cell r="DE45">
            <v>695</v>
          </cell>
          <cell r="DL45" t="str">
            <v>有</v>
          </cell>
        </row>
        <row r="46">
          <cell r="A46">
            <v>135</v>
          </cell>
          <cell r="B46">
            <v>8</v>
          </cell>
          <cell r="C46" t="str">
            <v>2/1</v>
          </cell>
          <cell r="E46" t="str">
            <v>縄田ボーリング</v>
          </cell>
          <cell r="F46" t="str">
            <v>なわたぼーりんぐ</v>
          </cell>
          <cell r="G46" t="str">
            <v>838-0062</v>
          </cell>
          <cell r="H46" t="str">
            <v>朝倉市堤966-19</v>
          </cell>
          <cell r="I46" t="str">
            <v>立石</v>
          </cell>
          <cell r="J46" t="str">
            <v>縄田ボーリング</v>
          </cell>
          <cell r="N46" t="str">
            <v>代表者</v>
          </cell>
          <cell r="O46" t="str">
            <v>縄田　輝幸</v>
          </cell>
          <cell r="P46" t="str">
            <v>24-8735</v>
          </cell>
          <cell r="Q46" t="str">
            <v>24-8747</v>
          </cell>
          <cell r="R46">
            <v>99992</v>
          </cell>
          <cell r="BM46" t="str">
            <v>般</v>
          </cell>
          <cell r="BN46">
            <v>27</v>
          </cell>
          <cell r="DF46">
            <v>494</v>
          </cell>
          <cell r="DL46" t="str">
            <v>有</v>
          </cell>
        </row>
        <row r="47">
          <cell r="A47">
            <v>86</v>
          </cell>
          <cell r="B47">
            <v>122</v>
          </cell>
          <cell r="C47" t="str">
            <v>2/22</v>
          </cell>
          <cell r="E47" t="str">
            <v>武藤建設㈱</v>
          </cell>
          <cell r="F47" t="str">
            <v>むとうけんせつ</v>
          </cell>
          <cell r="G47" t="str">
            <v>838-0067</v>
          </cell>
          <cell r="H47" t="str">
            <v>朝倉市牛木579-1</v>
          </cell>
          <cell r="I47" t="str">
            <v>馬田</v>
          </cell>
          <cell r="J47" t="str">
            <v>武藤建設㈱</v>
          </cell>
          <cell r="N47" t="str">
            <v>代表取締役</v>
          </cell>
          <cell r="O47" t="str">
            <v>高尾 憲幸</v>
          </cell>
          <cell r="P47" t="str">
            <v>22-3218</v>
          </cell>
          <cell r="Q47" t="str">
            <v>24-1071</v>
          </cell>
          <cell r="R47">
            <v>33126</v>
          </cell>
          <cell r="S47" t="str">
            <v>特</v>
          </cell>
          <cell r="T47">
            <v>24</v>
          </cell>
          <cell r="AA47" t="str">
            <v>特</v>
          </cell>
          <cell r="AB47">
            <v>24</v>
          </cell>
          <cell r="AQ47" t="str">
            <v>特</v>
          </cell>
          <cell r="AR47">
            <v>24</v>
          </cell>
          <cell r="BQ47" t="str">
            <v>特</v>
          </cell>
          <cell r="BR47">
            <v>24</v>
          </cell>
          <cell r="BY47">
            <v>1</v>
          </cell>
          <cell r="BZ47">
            <v>2</v>
          </cell>
          <cell r="CB47">
            <v>3</v>
          </cell>
          <cell r="CF47">
            <v>871</v>
          </cell>
          <cell r="CG47">
            <v>730</v>
          </cell>
          <cell r="CK47">
            <v>691</v>
          </cell>
          <cell r="CL47">
            <v>652</v>
          </cell>
          <cell r="CU47">
            <v>847</v>
          </cell>
          <cell r="DH47">
            <v>656</v>
          </cell>
          <cell r="DL47" t="str">
            <v>有</v>
          </cell>
        </row>
        <row r="48">
          <cell r="A48">
            <v>203</v>
          </cell>
          <cell r="B48">
            <v>19</v>
          </cell>
          <cell r="C48" t="str">
            <v>2/2</v>
          </cell>
          <cell r="D48" t="str">
            <v>㈱</v>
          </cell>
          <cell r="E48" t="str">
            <v>石松組</v>
          </cell>
          <cell r="F48" t="str">
            <v>いしまつぐみ</v>
          </cell>
          <cell r="G48" t="str">
            <v>838-0023</v>
          </cell>
          <cell r="H48" t="str">
            <v>朝倉市三奈木2266-1</v>
          </cell>
          <cell r="I48" t="str">
            <v>三奈木</v>
          </cell>
          <cell r="J48" t="str">
            <v>㈱石松組</v>
          </cell>
          <cell r="N48" t="str">
            <v>代表取締役</v>
          </cell>
          <cell r="O48" t="str">
            <v>石松　弘康</v>
          </cell>
          <cell r="P48" t="str">
            <v>22-7885</v>
          </cell>
          <cell r="Q48" t="str">
            <v>52-2938</v>
          </cell>
          <cell r="R48">
            <v>64402</v>
          </cell>
          <cell r="S48" t="str">
            <v>特</v>
          </cell>
          <cell r="T48">
            <v>24</v>
          </cell>
          <cell r="AA48" t="str">
            <v>特</v>
          </cell>
          <cell r="AB48">
            <v>24</v>
          </cell>
          <cell r="AQ48" t="str">
            <v>特</v>
          </cell>
          <cell r="AR48">
            <v>24</v>
          </cell>
          <cell r="BQ48" t="str">
            <v>特</v>
          </cell>
          <cell r="BR48">
            <v>24</v>
          </cell>
          <cell r="BY48">
            <v>1</v>
          </cell>
          <cell r="BZ48">
            <v>2</v>
          </cell>
          <cell r="CB48">
            <v>3</v>
          </cell>
          <cell r="CF48">
            <v>811</v>
          </cell>
          <cell r="CG48">
            <v>685</v>
          </cell>
          <cell r="CK48">
            <v>680</v>
          </cell>
          <cell r="CL48">
            <v>673</v>
          </cell>
          <cell r="CU48">
            <v>705</v>
          </cell>
          <cell r="DH48">
            <v>651</v>
          </cell>
          <cell r="DL48" t="str">
            <v>有</v>
          </cell>
        </row>
        <row r="49">
          <cell r="A49">
            <v>137</v>
          </cell>
          <cell r="B49">
            <v>13</v>
          </cell>
          <cell r="C49" t="str">
            <v>2/1</v>
          </cell>
          <cell r="E49" t="str">
            <v>森川電業</v>
          </cell>
          <cell r="F49" t="str">
            <v>もりかわでんぎょう</v>
          </cell>
          <cell r="G49" t="str">
            <v>838-0062</v>
          </cell>
          <cell r="H49" t="str">
            <v>朝倉市堤864-2</v>
          </cell>
          <cell r="I49" t="str">
            <v>立石</v>
          </cell>
          <cell r="J49" t="str">
            <v>森川電業</v>
          </cell>
          <cell r="N49" t="str">
            <v>事業主</v>
          </cell>
          <cell r="O49" t="str">
            <v>森川　宏二</v>
          </cell>
          <cell r="P49" t="str">
            <v>22-1160</v>
          </cell>
          <cell r="Q49" t="str">
            <v>22-7662</v>
          </cell>
          <cell r="R49">
            <v>35571</v>
          </cell>
          <cell r="AG49" t="str">
            <v>般</v>
          </cell>
          <cell r="AH49">
            <v>27</v>
          </cell>
          <cell r="CE49">
            <v>1</v>
          </cell>
          <cell r="CO49">
            <v>633</v>
          </cell>
          <cell r="DL49" t="str">
            <v>有</v>
          </cell>
        </row>
        <row r="50">
          <cell r="A50">
            <v>26</v>
          </cell>
          <cell r="B50">
            <v>76</v>
          </cell>
          <cell r="C50" t="str">
            <v>2/12</v>
          </cell>
          <cell r="E50" t="str">
            <v>三寿造園㈱</v>
          </cell>
          <cell r="F50" t="str">
            <v>さんじゅぞうえん</v>
          </cell>
          <cell r="G50" t="str">
            <v>838-0021</v>
          </cell>
          <cell r="H50" t="str">
            <v>朝倉市矢野竹1223</v>
          </cell>
          <cell r="I50" t="str">
            <v>三奈木</v>
          </cell>
          <cell r="J50" t="str">
            <v>三寿造園㈱</v>
          </cell>
          <cell r="N50" t="str">
            <v>代表取締役</v>
          </cell>
          <cell r="O50" t="str">
            <v>橋本　進</v>
          </cell>
          <cell r="P50" t="str">
            <v>25-1001</v>
          </cell>
          <cell r="Q50" t="str">
            <v>25-1281</v>
          </cell>
          <cell r="R50">
            <v>78251</v>
          </cell>
          <cell r="BK50" t="str">
            <v>般</v>
          </cell>
          <cell r="BL50">
            <v>24</v>
          </cell>
          <cell r="CD50">
            <v>1</v>
          </cell>
          <cell r="DE50">
            <v>698</v>
          </cell>
          <cell r="DL50" t="str">
            <v>有</v>
          </cell>
        </row>
        <row r="51">
          <cell r="A51">
            <v>46</v>
          </cell>
          <cell r="B51">
            <v>16</v>
          </cell>
          <cell r="C51" t="str">
            <v>2/2</v>
          </cell>
          <cell r="D51" t="str">
            <v>㈱</v>
          </cell>
          <cell r="E51" t="str">
            <v>中野建設</v>
          </cell>
          <cell r="F51" t="str">
            <v>なかのけんせつ</v>
          </cell>
          <cell r="G51" t="str">
            <v>838-0026</v>
          </cell>
          <cell r="H51" t="str">
            <v>朝倉市柿原1044-2</v>
          </cell>
          <cell r="I51" t="str">
            <v>立石</v>
          </cell>
          <cell r="J51" t="str">
            <v>㈱中野建設</v>
          </cell>
          <cell r="N51" t="str">
            <v>代表取締役</v>
          </cell>
          <cell r="O51" t="str">
            <v>中野　剛行</v>
          </cell>
          <cell r="P51" t="str">
            <v>22-6473</v>
          </cell>
          <cell r="Q51" t="str">
            <v>24-8830</v>
          </cell>
          <cell r="R51">
            <v>85217</v>
          </cell>
          <cell r="S51" t="str">
            <v>般</v>
          </cell>
          <cell r="T51">
            <v>22</v>
          </cell>
          <cell r="AA51" t="str">
            <v>般</v>
          </cell>
          <cell r="AB51">
            <v>23</v>
          </cell>
          <cell r="AI51" t="str">
            <v>般</v>
          </cell>
          <cell r="AJ51">
            <v>22</v>
          </cell>
          <cell r="AQ51" t="str">
            <v>般</v>
          </cell>
          <cell r="AR51">
            <v>22</v>
          </cell>
          <cell r="BQ51" t="str">
            <v>般</v>
          </cell>
          <cell r="BR51">
            <v>22</v>
          </cell>
          <cell r="BY51">
            <v>1</v>
          </cell>
          <cell r="BZ51">
            <v>2</v>
          </cell>
          <cell r="CB51">
            <v>3</v>
          </cell>
          <cell r="CF51">
            <v>828</v>
          </cell>
          <cell r="CG51">
            <v>676</v>
          </cell>
          <cell r="CK51">
            <v>648</v>
          </cell>
          <cell r="CL51">
            <v>625</v>
          </cell>
          <cell r="CP51">
            <v>645</v>
          </cell>
          <cell r="CU51">
            <v>666</v>
          </cell>
          <cell r="DH51">
            <v>650</v>
          </cell>
          <cell r="DL51" t="str">
            <v>有</v>
          </cell>
        </row>
        <row r="52">
          <cell r="A52">
            <v>66</v>
          </cell>
          <cell r="B52">
            <v>103</v>
          </cell>
          <cell r="C52" t="str">
            <v>2/17</v>
          </cell>
          <cell r="E52" t="str">
            <v>高橋緑地</v>
          </cell>
          <cell r="F52" t="str">
            <v>たかはしりょくち</v>
          </cell>
          <cell r="G52" t="str">
            <v>838-0029</v>
          </cell>
          <cell r="H52" t="str">
            <v>朝倉市荷原2216-2</v>
          </cell>
          <cell r="I52" t="str">
            <v>三奈木</v>
          </cell>
          <cell r="J52" t="str">
            <v>高橋緑地</v>
          </cell>
          <cell r="N52" t="str">
            <v>事業主</v>
          </cell>
          <cell r="O52" t="str">
            <v>高橋　幸一</v>
          </cell>
          <cell r="P52" t="str">
            <v>22-7143</v>
          </cell>
          <cell r="Q52" t="str">
            <v>22-7190</v>
          </cell>
          <cell r="R52">
            <v>67421</v>
          </cell>
          <cell r="BK52" t="str">
            <v>般</v>
          </cell>
          <cell r="BL52">
            <v>26</v>
          </cell>
          <cell r="CD52">
            <v>1</v>
          </cell>
          <cell r="DE52">
            <v>631</v>
          </cell>
          <cell r="DL52" t="str">
            <v>有</v>
          </cell>
        </row>
        <row r="53">
          <cell r="A53">
            <v>211</v>
          </cell>
          <cell r="B53">
            <v>107</v>
          </cell>
          <cell r="C53" t="str">
            <v>2/18</v>
          </cell>
          <cell r="D53" t="str">
            <v>㈱</v>
          </cell>
          <cell r="E53" t="str">
            <v>素鶴園
朝倉営業所</v>
          </cell>
          <cell r="F53" t="str">
            <v>そかくえん</v>
          </cell>
          <cell r="G53" t="str">
            <v>838-1316</v>
          </cell>
          <cell r="H53" t="str">
            <v>福岡市南区屋形原1-28-32
朝倉市大庭318</v>
          </cell>
          <cell r="I53" t="str">
            <v>大福</v>
          </cell>
          <cell r="J53" t="str">
            <v>㈱素鶴園
朝倉営業所</v>
          </cell>
          <cell r="N53" t="str">
            <v>代表取締役社長</v>
          </cell>
          <cell r="O53" t="str">
            <v>鶴田　廣明</v>
          </cell>
          <cell r="P53" t="str">
            <v>092-566-1200
52-0251</v>
          </cell>
          <cell r="Q53" t="str">
            <v>092-566-0055
52-3258</v>
          </cell>
          <cell r="R53">
            <v>15038</v>
          </cell>
          <cell r="BK53" t="str">
            <v>特</v>
          </cell>
          <cell r="BL53">
            <v>23</v>
          </cell>
          <cell r="CD53">
            <v>1</v>
          </cell>
          <cell r="DE53">
            <v>780</v>
          </cell>
          <cell r="DL53" t="str">
            <v>有</v>
          </cell>
        </row>
        <row r="54">
          <cell r="A54">
            <v>123</v>
          </cell>
          <cell r="B54">
            <v>135</v>
          </cell>
          <cell r="C54" t="str">
            <v>2/23</v>
          </cell>
          <cell r="D54" t="str">
            <v>㈲</v>
          </cell>
          <cell r="E54" t="str">
            <v>古賀緑孝園</v>
          </cell>
          <cell r="F54" t="str">
            <v>こがりょくこうえん</v>
          </cell>
          <cell r="G54" t="str">
            <v>838-0023</v>
          </cell>
          <cell r="H54" t="str">
            <v>朝倉市三奈木2208</v>
          </cell>
          <cell r="I54" t="str">
            <v>三奈木</v>
          </cell>
          <cell r="J54" t="str">
            <v>㈲古賀緑孝園</v>
          </cell>
          <cell r="N54" t="str">
            <v>代表取締役</v>
          </cell>
          <cell r="O54" t="str">
            <v>古賀　寛子</v>
          </cell>
          <cell r="P54" t="str">
            <v>22-5980</v>
          </cell>
          <cell r="Q54" t="str">
            <v>22-5150</v>
          </cell>
          <cell r="R54">
            <v>90035</v>
          </cell>
          <cell r="BK54" t="str">
            <v>般</v>
          </cell>
          <cell r="BL54">
            <v>24</v>
          </cell>
          <cell r="CD54">
            <v>1</v>
          </cell>
          <cell r="DE54">
            <v>508</v>
          </cell>
          <cell r="DL54" t="str">
            <v>除外</v>
          </cell>
        </row>
        <row r="55">
          <cell r="A55">
            <v>67</v>
          </cell>
          <cell r="B55">
            <v>156</v>
          </cell>
          <cell r="C55" t="str">
            <v>2/25</v>
          </cell>
          <cell r="E55" t="str">
            <v>堀尾造園</v>
          </cell>
          <cell r="F55" t="str">
            <v>ほりおぞうえん</v>
          </cell>
          <cell r="G55" t="str">
            <v>838-0005</v>
          </cell>
          <cell r="H55" t="str">
            <v>朝倉市甘水1147-1</v>
          </cell>
          <cell r="I55" t="str">
            <v>安川</v>
          </cell>
          <cell r="J55" t="str">
            <v>堀尾造園</v>
          </cell>
          <cell r="N55" t="str">
            <v>事業主</v>
          </cell>
          <cell r="O55" t="str">
            <v>堀尾　伸一</v>
          </cell>
          <cell r="P55" t="str">
            <v>25-0191</v>
          </cell>
          <cell r="Q55" t="str">
            <v>25-0191</v>
          </cell>
          <cell r="R55">
            <v>30522</v>
          </cell>
          <cell r="BK55" t="str">
            <v>般</v>
          </cell>
          <cell r="BL55">
            <v>26</v>
          </cell>
          <cell r="CD55">
            <v>1</v>
          </cell>
          <cell r="DE55">
            <v>576</v>
          </cell>
          <cell r="DL55" t="str">
            <v>除外</v>
          </cell>
        </row>
        <row r="56">
          <cell r="A56">
            <v>19</v>
          </cell>
          <cell r="B56">
            <v>4</v>
          </cell>
          <cell r="C56" t="str">
            <v>2/1</v>
          </cell>
          <cell r="D56" t="str">
            <v>㈱</v>
          </cell>
          <cell r="E56" t="str">
            <v>大内田組</v>
          </cell>
          <cell r="F56" t="str">
            <v>おおうちだぐみ</v>
          </cell>
          <cell r="G56" t="str">
            <v>838-0025</v>
          </cell>
          <cell r="H56" t="str">
            <v>朝倉市相窪575-1</v>
          </cell>
          <cell r="I56" t="str">
            <v>立石</v>
          </cell>
          <cell r="J56" t="str">
            <v>㈱大内田組</v>
          </cell>
          <cell r="N56" t="str">
            <v>代表取締役</v>
          </cell>
          <cell r="O56" t="str">
            <v>大内田　健</v>
          </cell>
          <cell r="P56" t="str">
            <v>22-3638</v>
          </cell>
          <cell r="Q56" t="str">
            <v>22-1858</v>
          </cell>
          <cell r="R56">
            <v>90901</v>
          </cell>
          <cell r="S56" t="str">
            <v>特</v>
          </cell>
          <cell r="T56">
            <v>25</v>
          </cell>
          <cell r="U56" t="str">
            <v>特</v>
          </cell>
          <cell r="V56">
            <v>25</v>
          </cell>
          <cell r="AA56" t="str">
            <v>特</v>
          </cell>
          <cell r="AB56">
            <v>25</v>
          </cell>
          <cell r="AC56" t="str">
            <v>特</v>
          </cell>
          <cell r="AD56">
            <v>25</v>
          </cell>
          <cell r="AQ56" t="str">
            <v>特</v>
          </cell>
          <cell r="AR56">
            <v>25</v>
          </cell>
          <cell r="AS56" t="str">
            <v>特</v>
          </cell>
          <cell r="AT56">
            <v>25</v>
          </cell>
          <cell r="BK56" t="str">
            <v>特</v>
          </cell>
          <cell r="BL56">
            <v>25</v>
          </cell>
          <cell r="BQ56" t="str">
            <v>特</v>
          </cell>
          <cell r="BR56">
            <v>25</v>
          </cell>
          <cell r="BY56">
            <v>1</v>
          </cell>
          <cell r="BZ56">
            <v>3</v>
          </cell>
          <cell r="CB56">
            <v>2</v>
          </cell>
          <cell r="CF56">
            <v>781</v>
          </cell>
          <cell r="CG56">
            <v>669</v>
          </cell>
          <cell r="CK56">
            <v>619</v>
          </cell>
          <cell r="CL56">
            <v>619</v>
          </cell>
          <cell r="CU56">
            <v>638</v>
          </cell>
          <cell r="DH56">
            <v>648</v>
          </cell>
          <cell r="DL56" t="str">
            <v>有</v>
          </cell>
        </row>
        <row r="57">
          <cell r="A57">
            <v>329</v>
          </cell>
          <cell r="B57">
            <v>43</v>
          </cell>
          <cell r="C57" t="str">
            <v>2/5</v>
          </cell>
          <cell r="D57" t="str">
            <v>㈱</v>
          </cell>
          <cell r="E57" t="str">
            <v>原田組</v>
          </cell>
          <cell r="F57" t="str">
            <v>はらだぐみ</v>
          </cell>
          <cell r="G57" t="str">
            <v>838-1515</v>
          </cell>
          <cell r="H57" t="str">
            <v>朝倉市杷木若市2778-1</v>
          </cell>
          <cell r="I57" t="str">
            <v>久喜宮</v>
          </cell>
          <cell r="J57" t="str">
            <v>㈱原田組</v>
          </cell>
          <cell r="N57" t="str">
            <v>代表取締役</v>
          </cell>
          <cell r="O57" t="str">
            <v>沖潮　正</v>
          </cell>
          <cell r="P57" t="str">
            <v>62-0402</v>
          </cell>
          <cell r="Q57" t="str">
            <v>63-3817</v>
          </cell>
          <cell r="R57">
            <v>60461</v>
          </cell>
          <cell r="S57" t="str">
            <v>般</v>
          </cell>
          <cell r="T57">
            <v>27</v>
          </cell>
          <cell r="U57" t="str">
            <v>般</v>
          </cell>
          <cell r="V57">
            <v>27</v>
          </cell>
          <cell r="AA57" t="str">
            <v>般</v>
          </cell>
          <cell r="AB57">
            <v>27</v>
          </cell>
          <cell r="AI57" t="str">
            <v>般</v>
          </cell>
          <cell r="AJ57">
            <v>27</v>
          </cell>
          <cell r="AQ57" t="str">
            <v>般</v>
          </cell>
          <cell r="AR57">
            <v>27</v>
          </cell>
          <cell r="BQ57" t="str">
            <v>般</v>
          </cell>
          <cell r="BR57">
            <v>27</v>
          </cell>
          <cell r="BY57">
            <v>1</v>
          </cell>
          <cell r="BZ57">
            <v>3</v>
          </cell>
          <cell r="CB57">
            <v>2</v>
          </cell>
          <cell r="CF57">
            <v>832</v>
          </cell>
          <cell r="CG57">
            <v>705</v>
          </cell>
          <cell r="CH57">
            <v>636</v>
          </cell>
          <cell r="CK57">
            <v>728</v>
          </cell>
          <cell r="CL57">
            <v>676</v>
          </cell>
          <cell r="CP57">
            <v>631</v>
          </cell>
          <cell r="CU57">
            <v>677</v>
          </cell>
          <cell r="DH57">
            <v>646</v>
          </cell>
          <cell r="DL57" t="str">
            <v>有</v>
          </cell>
        </row>
        <row r="58">
          <cell r="A58">
            <v>37</v>
          </cell>
          <cell r="B58">
            <v>161</v>
          </cell>
          <cell r="C58" t="str">
            <v>2/29</v>
          </cell>
          <cell r="E58" t="str">
            <v>空閑工務店</v>
          </cell>
          <cell r="F58" t="str">
            <v>くがこうむてん</v>
          </cell>
          <cell r="G58" t="str">
            <v>838-0041</v>
          </cell>
          <cell r="H58" t="str">
            <v>朝倉市鎌崎13</v>
          </cell>
          <cell r="I58" t="str">
            <v>蜷城</v>
          </cell>
          <cell r="J58" t="str">
            <v>空閑工務店</v>
          </cell>
          <cell r="N58" t="str">
            <v>事業主</v>
          </cell>
          <cell r="O58" t="str">
            <v>空閑　弘成</v>
          </cell>
          <cell r="P58" t="str">
            <v>22-3660</v>
          </cell>
          <cell r="Q58" t="str">
            <v>22-3950</v>
          </cell>
          <cell r="R58">
            <v>8373</v>
          </cell>
          <cell r="S58" t="str">
            <v>般</v>
          </cell>
          <cell r="T58">
            <v>27</v>
          </cell>
          <cell r="U58" t="str">
            <v>般</v>
          </cell>
          <cell r="V58">
            <v>27</v>
          </cell>
          <cell r="BY58">
            <v>1</v>
          </cell>
          <cell r="CA58">
            <v>2</v>
          </cell>
          <cell r="CF58">
            <v>614</v>
          </cell>
          <cell r="CG58">
            <v>530</v>
          </cell>
          <cell r="CH58">
            <v>566</v>
          </cell>
          <cell r="DL58" t="str">
            <v>有</v>
          </cell>
        </row>
        <row r="59">
          <cell r="A59">
            <v>21</v>
          </cell>
          <cell r="B59">
            <v>34</v>
          </cell>
          <cell r="C59" t="str">
            <v>2/4</v>
          </cell>
          <cell r="D59" t="str">
            <v>㈱</v>
          </cell>
          <cell r="E59" t="str">
            <v>九州電設</v>
          </cell>
          <cell r="F59" t="str">
            <v>きゅうしゅうでんせつ</v>
          </cell>
          <cell r="G59" t="str">
            <v>838-0068</v>
          </cell>
          <cell r="H59" t="str">
            <v>朝倉市甘木2086-4</v>
          </cell>
          <cell r="I59" t="str">
            <v>甘木</v>
          </cell>
          <cell r="J59" t="str">
            <v>㈱九州電設</v>
          </cell>
          <cell r="N59" t="str">
            <v>代表取締役</v>
          </cell>
          <cell r="O59" t="str">
            <v>平木　楠生</v>
          </cell>
          <cell r="P59" t="str">
            <v>22-2009</v>
          </cell>
          <cell r="Q59" t="str">
            <v>22-1839</v>
          </cell>
          <cell r="R59">
            <v>7704</v>
          </cell>
          <cell r="AG59" t="str">
            <v>般</v>
          </cell>
          <cell r="AH59">
            <v>24</v>
          </cell>
          <cell r="CE59">
            <v>1</v>
          </cell>
          <cell r="CO59">
            <v>730</v>
          </cell>
          <cell r="DL59" t="str">
            <v>有</v>
          </cell>
        </row>
        <row r="60">
          <cell r="A60">
            <v>220</v>
          </cell>
          <cell r="B60">
            <v>115</v>
          </cell>
          <cell r="C60" t="str">
            <v>2/18</v>
          </cell>
          <cell r="D60" t="str">
            <v>㈲</v>
          </cell>
          <cell r="E60" t="str">
            <v>星野組</v>
          </cell>
          <cell r="F60" t="str">
            <v>ほしのぐみ</v>
          </cell>
          <cell r="G60" t="str">
            <v>838-1304</v>
          </cell>
          <cell r="H60" t="str">
            <v>朝倉市須川326-1</v>
          </cell>
          <cell r="I60" t="str">
            <v>宮野</v>
          </cell>
          <cell r="J60" t="str">
            <v>㈲星野組</v>
          </cell>
          <cell r="N60" t="str">
            <v>代表取締役</v>
          </cell>
          <cell r="O60" t="str">
            <v>星野　勝信</v>
          </cell>
          <cell r="P60" t="str">
            <v>52-3271</v>
          </cell>
          <cell r="Q60" t="str">
            <v>52-2958</v>
          </cell>
          <cell r="R60">
            <v>30441</v>
          </cell>
          <cell r="S60" t="str">
            <v>般</v>
          </cell>
          <cell r="T60">
            <v>24</v>
          </cell>
          <cell r="AA60" t="str">
            <v>般</v>
          </cell>
          <cell r="AB60">
            <v>24</v>
          </cell>
          <cell r="AQ60" t="str">
            <v>般</v>
          </cell>
          <cell r="AR60">
            <v>24</v>
          </cell>
          <cell r="BY60">
            <v>1</v>
          </cell>
          <cell r="BZ60">
            <v>2</v>
          </cell>
          <cell r="CF60">
            <v>795</v>
          </cell>
          <cell r="CG60">
            <v>686</v>
          </cell>
          <cell r="CK60">
            <v>669</v>
          </cell>
          <cell r="CL60">
            <v>669</v>
          </cell>
          <cell r="CU60">
            <v>700</v>
          </cell>
          <cell r="DL60" t="str">
            <v>有</v>
          </cell>
        </row>
        <row r="61">
          <cell r="A61">
            <v>345</v>
          </cell>
          <cell r="B61">
            <v>100</v>
          </cell>
          <cell r="C61" t="str">
            <v>2/17</v>
          </cell>
          <cell r="E61" t="str">
            <v>オガワ水管理工業㈱</v>
          </cell>
          <cell r="F61" t="str">
            <v>おがわみずかんりこうぎょう</v>
          </cell>
          <cell r="G61" t="str">
            <v>838-0056</v>
          </cell>
          <cell r="H61" t="str">
            <v>朝倉市馬田中原3696</v>
          </cell>
          <cell r="I61" t="str">
            <v>馬田</v>
          </cell>
          <cell r="J61" t="str">
            <v>オガワ水管理工業㈱</v>
          </cell>
          <cell r="N61" t="str">
            <v>代表取締役</v>
          </cell>
          <cell r="O61" t="str">
            <v>小川　嘉朗</v>
          </cell>
          <cell r="P61" t="str">
            <v>22-2157</v>
          </cell>
          <cell r="Q61" t="str">
            <v>22-0711</v>
          </cell>
          <cell r="R61">
            <v>91437</v>
          </cell>
          <cell r="AI61" t="str">
            <v>般</v>
          </cell>
          <cell r="AJ61">
            <v>25</v>
          </cell>
          <cell r="BE61" t="str">
            <v>般</v>
          </cell>
          <cell r="BF61">
            <v>25</v>
          </cell>
          <cell r="CC61">
            <v>1</v>
          </cell>
          <cell r="CP61">
            <v>614</v>
          </cell>
          <cell r="DB61">
            <v>614</v>
          </cell>
          <cell r="DL61" t="str">
            <v>有</v>
          </cell>
        </row>
        <row r="62">
          <cell r="A62">
            <v>6</v>
          </cell>
          <cell r="B62">
            <v>153</v>
          </cell>
          <cell r="C62" t="str">
            <v>2/25</v>
          </cell>
          <cell r="D62" t="str">
            <v>㈱</v>
          </cell>
          <cell r="E62" t="str">
            <v>小嶋建設</v>
          </cell>
          <cell r="F62" t="str">
            <v>こじまけんせつ</v>
          </cell>
          <cell r="G62" t="str">
            <v>838-0065</v>
          </cell>
          <cell r="H62" t="str">
            <v>朝倉市一木143</v>
          </cell>
          <cell r="I62" t="str">
            <v>立石</v>
          </cell>
          <cell r="J62" t="str">
            <v>㈱小嶋建設</v>
          </cell>
          <cell r="N62" t="str">
            <v>代表取締役</v>
          </cell>
          <cell r="O62" t="str">
            <v>小嶋　秀来</v>
          </cell>
          <cell r="P62" t="str">
            <v>22-2658</v>
          </cell>
          <cell r="Q62" t="str">
            <v>24-5368</v>
          </cell>
          <cell r="R62">
            <v>10213</v>
          </cell>
          <cell r="S62" t="str">
            <v>般</v>
          </cell>
          <cell r="T62">
            <v>23</v>
          </cell>
          <cell r="U62" t="str">
            <v>特</v>
          </cell>
          <cell r="V62">
            <v>23</v>
          </cell>
          <cell r="BY62">
            <v>2</v>
          </cell>
          <cell r="CA62">
            <v>1</v>
          </cell>
          <cell r="CF62">
            <v>634</v>
          </cell>
          <cell r="CG62">
            <v>612</v>
          </cell>
          <cell r="CH62">
            <v>841</v>
          </cell>
          <cell r="DL62" t="str">
            <v>有</v>
          </cell>
        </row>
        <row r="63">
          <cell r="A63">
            <v>32</v>
          </cell>
          <cell r="B63">
            <v>28</v>
          </cell>
          <cell r="C63" t="str">
            <v>2/3</v>
          </cell>
          <cell r="D63" t="str">
            <v>㈱</v>
          </cell>
          <cell r="E63" t="str">
            <v>古賀組</v>
          </cell>
          <cell r="F63" t="str">
            <v>こがぐみ</v>
          </cell>
          <cell r="G63" t="str">
            <v>838-0023</v>
          </cell>
          <cell r="H63" t="str">
            <v>福岡市中央区草香江2-6-17
朝倉市三奈木2736-1</v>
          </cell>
          <cell r="I63" t="str">
            <v>三奈木</v>
          </cell>
          <cell r="J63" t="str">
            <v>㈱古賀組</v>
          </cell>
          <cell r="N63" t="str">
            <v>代表取締役</v>
          </cell>
          <cell r="O63" t="str">
            <v>古賀　佐三</v>
          </cell>
          <cell r="P63" t="str">
            <v>092-771-1586
22-3830</v>
          </cell>
          <cell r="Q63" t="str">
            <v>092-751-7429
22-4802</v>
          </cell>
          <cell r="R63">
            <v>108188</v>
          </cell>
          <cell r="S63" t="str">
            <v>特</v>
          </cell>
          <cell r="T63">
            <v>26</v>
          </cell>
          <cell r="U63" t="str">
            <v>特</v>
          </cell>
          <cell r="V63">
            <v>26</v>
          </cell>
          <cell r="W63" t="str">
            <v>特</v>
          </cell>
          <cell r="X63">
            <v>26</v>
          </cell>
          <cell r="Y63" t="str">
            <v>特</v>
          </cell>
          <cell r="Z63">
            <v>26</v>
          </cell>
          <cell r="AA63" t="str">
            <v>特</v>
          </cell>
          <cell r="AB63">
            <v>26</v>
          </cell>
          <cell r="AC63" t="str">
            <v>特</v>
          </cell>
          <cell r="AD63">
            <v>26</v>
          </cell>
          <cell r="AE63" t="str">
            <v>特</v>
          </cell>
          <cell r="AF63">
            <v>26</v>
          </cell>
          <cell r="AK63" t="str">
            <v>特</v>
          </cell>
          <cell r="AL63">
            <v>26</v>
          </cell>
          <cell r="AM63" t="str">
            <v>特</v>
          </cell>
          <cell r="AN63">
            <v>26</v>
          </cell>
          <cell r="AO63" t="str">
            <v>特</v>
          </cell>
          <cell r="AP63">
            <v>26</v>
          </cell>
          <cell r="AQ63" t="str">
            <v>特</v>
          </cell>
          <cell r="AR63">
            <v>26</v>
          </cell>
          <cell r="AS63" t="str">
            <v>特</v>
          </cell>
          <cell r="AT63">
            <v>26</v>
          </cell>
          <cell r="AU63" t="str">
            <v>特</v>
          </cell>
          <cell r="AV63">
            <v>26</v>
          </cell>
          <cell r="AW63" t="str">
            <v>特</v>
          </cell>
          <cell r="AX63">
            <v>26</v>
          </cell>
          <cell r="AY63" t="str">
            <v>特</v>
          </cell>
          <cell r="AZ63">
            <v>26</v>
          </cell>
          <cell r="BA63" t="str">
            <v>特</v>
          </cell>
          <cell r="BB63">
            <v>26</v>
          </cell>
          <cell r="BC63" t="str">
            <v>特</v>
          </cell>
          <cell r="BD63">
            <v>26</v>
          </cell>
          <cell r="BG63" t="str">
            <v>特</v>
          </cell>
          <cell r="BH63">
            <v>26</v>
          </cell>
          <cell r="BK63" t="str">
            <v>特</v>
          </cell>
          <cell r="BL63">
            <v>26</v>
          </cell>
          <cell r="BO63" t="str">
            <v>特</v>
          </cell>
          <cell r="BP63">
            <v>26</v>
          </cell>
          <cell r="BQ63" t="str">
            <v>特</v>
          </cell>
          <cell r="BR63">
            <v>26</v>
          </cell>
          <cell r="BY63">
            <v>1</v>
          </cell>
          <cell r="BZ63">
            <v>2</v>
          </cell>
          <cell r="CA63">
            <v>3</v>
          </cell>
          <cell r="CF63">
            <v>901</v>
          </cell>
          <cell r="CG63">
            <v>756</v>
          </cell>
          <cell r="CH63">
            <v>870</v>
          </cell>
          <cell r="CK63">
            <v>660</v>
          </cell>
          <cell r="CL63">
            <v>660</v>
          </cell>
          <cell r="CU63">
            <v>850</v>
          </cell>
          <cell r="DE63">
            <v>645</v>
          </cell>
          <cell r="DH63">
            <v>645</v>
          </cell>
          <cell r="DL63" t="str">
            <v>有</v>
          </cell>
        </row>
        <row r="64">
          <cell r="A64">
            <v>347</v>
          </cell>
          <cell r="B64">
            <v>33</v>
          </cell>
          <cell r="C64" t="str">
            <v>2/4</v>
          </cell>
          <cell r="D64" t="str">
            <v>㈱</v>
          </cell>
          <cell r="E64" t="str">
            <v>エステート工房</v>
          </cell>
          <cell r="F64" t="str">
            <v>えすてーとこうぼう</v>
          </cell>
          <cell r="G64" t="str">
            <v>838-0061</v>
          </cell>
          <cell r="H64" t="str">
            <v>朝倉市菩提寺585-6</v>
          </cell>
          <cell r="I64" t="str">
            <v>甘木</v>
          </cell>
          <cell r="J64" t="str">
            <v>㈱エステート工房</v>
          </cell>
          <cell r="N64" t="str">
            <v>代表取締役</v>
          </cell>
          <cell r="O64" t="str">
            <v>德田　義則</v>
          </cell>
          <cell r="P64" t="str">
            <v>26-0808</v>
          </cell>
          <cell r="Q64" t="str">
            <v>26-0809</v>
          </cell>
          <cell r="R64">
            <v>99443</v>
          </cell>
          <cell r="U64" t="str">
            <v>般</v>
          </cell>
          <cell r="V64">
            <v>26</v>
          </cell>
          <cell r="CA64">
            <v>1</v>
          </cell>
          <cell r="CH64">
            <v>610</v>
          </cell>
          <cell r="DL64" t="str">
            <v>有</v>
          </cell>
        </row>
        <row r="65">
          <cell r="A65">
            <v>318</v>
          </cell>
          <cell r="B65">
            <v>68</v>
          </cell>
          <cell r="C65" t="str">
            <v>2/10</v>
          </cell>
          <cell r="D65" t="str">
            <v>㈱</v>
          </cell>
          <cell r="E65" t="str">
            <v>櫻木組</v>
          </cell>
          <cell r="F65" t="str">
            <v>さくらぎぐみ</v>
          </cell>
          <cell r="G65" t="str">
            <v>838-1521</v>
          </cell>
          <cell r="H65" t="str">
            <v>朝倉市杷木志波4686-1</v>
          </cell>
          <cell r="I65" t="str">
            <v>志波</v>
          </cell>
          <cell r="J65" t="str">
            <v>㈱櫻木組</v>
          </cell>
          <cell r="N65" t="str">
            <v>代表取締役</v>
          </cell>
          <cell r="O65" t="str">
            <v>上村　慎一</v>
          </cell>
          <cell r="P65" t="str">
            <v>62-0682</v>
          </cell>
          <cell r="Q65" t="str">
            <v>62-0636</v>
          </cell>
          <cell r="R65">
            <v>11496</v>
          </cell>
          <cell r="S65" t="str">
            <v>般</v>
          </cell>
          <cell r="T65">
            <v>27</v>
          </cell>
          <cell r="AA65" t="str">
            <v>般</v>
          </cell>
          <cell r="AB65">
            <v>27</v>
          </cell>
          <cell r="AI65" t="str">
            <v>般</v>
          </cell>
          <cell r="AJ65">
            <v>27</v>
          </cell>
          <cell r="AQ65" t="str">
            <v>般</v>
          </cell>
          <cell r="AR65">
            <v>27</v>
          </cell>
          <cell r="BQ65" t="str">
            <v>般</v>
          </cell>
          <cell r="BR65">
            <v>27</v>
          </cell>
          <cell r="BY65">
            <v>1</v>
          </cell>
          <cell r="BZ65">
            <v>2</v>
          </cell>
          <cell r="CB65">
            <v>3</v>
          </cell>
          <cell r="CF65">
            <v>781</v>
          </cell>
          <cell r="CG65">
            <v>680</v>
          </cell>
          <cell r="CK65">
            <v>655</v>
          </cell>
          <cell r="CL65">
            <v>655</v>
          </cell>
          <cell r="CP65">
            <v>691</v>
          </cell>
          <cell r="CU65">
            <v>645</v>
          </cell>
          <cell r="DH65">
            <v>645</v>
          </cell>
          <cell r="DL65" t="str">
            <v>有</v>
          </cell>
        </row>
        <row r="66">
          <cell r="A66">
            <v>317</v>
          </cell>
          <cell r="B66">
            <v>63</v>
          </cell>
          <cell r="C66" t="str">
            <v>2/9</v>
          </cell>
          <cell r="D66" t="str">
            <v>㈲</v>
          </cell>
          <cell r="E66" t="str">
            <v>小林建設</v>
          </cell>
          <cell r="F66" t="str">
            <v>こばやしけんせつ</v>
          </cell>
          <cell r="G66" t="str">
            <v>838-1521</v>
          </cell>
          <cell r="H66" t="str">
            <v>朝倉市杷木志波411</v>
          </cell>
          <cell r="I66" t="str">
            <v>志波</v>
          </cell>
          <cell r="J66" t="str">
            <v>㈲小林建設</v>
          </cell>
          <cell r="N66" t="str">
            <v>代表取締役</v>
          </cell>
          <cell r="O66" t="str">
            <v>小林　敏生</v>
          </cell>
          <cell r="P66" t="str">
            <v>62-0616</v>
          </cell>
          <cell r="Q66" t="str">
            <v>62-2698</v>
          </cell>
          <cell r="R66">
            <v>95329</v>
          </cell>
          <cell r="S66" t="str">
            <v>般</v>
          </cell>
          <cell r="T66">
            <v>23</v>
          </cell>
          <cell r="AA66" t="str">
            <v>般</v>
          </cell>
          <cell r="AB66">
            <v>23</v>
          </cell>
          <cell r="AI66" t="str">
            <v>般</v>
          </cell>
          <cell r="AJ66">
            <v>23</v>
          </cell>
          <cell r="AQ66" t="str">
            <v>般</v>
          </cell>
          <cell r="AR66">
            <v>23</v>
          </cell>
          <cell r="BQ66" t="str">
            <v>般</v>
          </cell>
          <cell r="BR66">
            <v>23</v>
          </cell>
          <cell r="BY66">
            <v>1</v>
          </cell>
          <cell r="BZ66">
            <v>3</v>
          </cell>
          <cell r="CC66">
            <v>2</v>
          </cell>
          <cell r="CF66">
            <v>755</v>
          </cell>
          <cell r="CG66">
            <v>659</v>
          </cell>
          <cell r="CK66">
            <v>661</v>
          </cell>
          <cell r="CL66">
            <v>639</v>
          </cell>
          <cell r="CP66">
            <v>701</v>
          </cell>
          <cell r="CU66">
            <v>658</v>
          </cell>
          <cell r="DH66">
            <v>639</v>
          </cell>
          <cell r="DL66" t="str">
            <v>有</v>
          </cell>
        </row>
        <row r="67">
          <cell r="A67">
            <v>73</v>
          </cell>
          <cell r="B67">
            <v>158</v>
          </cell>
          <cell r="C67" t="str">
            <v>2/26</v>
          </cell>
          <cell r="D67" t="str">
            <v>㈲</v>
          </cell>
          <cell r="E67" t="str">
            <v>中尾緑地建設</v>
          </cell>
          <cell r="F67" t="str">
            <v>なかおりょくちけんせつ</v>
          </cell>
          <cell r="G67" t="str">
            <v>838-0069</v>
          </cell>
          <cell r="H67" t="str">
            <v>朝倉市来春398</v>
          </cell>
          <cell r="I67" t="str">
            <v>立石</v>
          </cell>
          <cell r="J67" t="str">
            <v>㈲中尾緑地建設</v>
          </cell>
          <cell r="N67" t="str">
            <v>代表取締役</v>
          </cell>
          <cell r="O67" t="str">
            <v>中尾　強</v>
          </cell>
          <cell r="P67" t="str">
            <v>22-3726</v>
          </cell>
          <cell r="Q67" t="str">
            <v>22-3741</v>
          </cell>
          <cell r="R67">
            <v>68701</v>
          </cell>
          <cell r="BK67" t="str">
            <v>般</v>
          </cell>
          <cell r="BL67">
            <v>27</v>
          </cell>
          <cell r="CD67">
            <v>1</v>
          </cell>
          <cell r="DE67">
            <v>616</v>
          </cell>
          <cell r="DL67" t="str">
            <v>有</v>
          </cell>
        </row>
        <row r="68">
          <cell r="A68">
            <v>163</v>
          </cell>
          <cell r="B68">
            <v>58</v>
          </cell>
          <cell r="C68" t="str">
            <v>2/9</v>
          </cell>
          <cell r="D68" t="str">
            <v>㈱</v>
          </cell>
          <cell r="E68" t="str">
            <v>ナカオ</v>
          </cell>
          <cell r="F68" t="str">
            <v>なかお</v>
          </cell>
          <cell r="G68" t="str">
            <v>838-0062</v>
          </cell>
          <cell r="H68" t="str">
            <v>朝倉市堤559-1</v>
          </cell>
          <cell r="I68" t="str">
            <v>立石</v>
          </cell>
          <cell r="J68" t="str">
            <v>㈱ナカオ</v>
          </cell>
          <cell r="N68" t="str">
            <v>代表取締役</v>
          </cell>
          <cell r="O68" t="str">
            <v>中尾　竜也</v>
          </cell>
          <cell r="P68" t="str">
            <v>22-7853</v>
          </cell>
          <cell r="Q68" t="str">
            <v>24-7387</v>
          </cell>
          <cell r="R68">
            <v>85013</v>
          </cell>
          <cell r="AW68" t="str">
            <v>般</v>
          </cell>
          <cell r="AX68">
            <v>22</v>
          </cell>
          <cell r="BO68" t="str">
            <v>般</v>
          </cell>
          <cell r="BP68">
            <v>22</v>
          </cell>
          <cell r="CX68">
            <v>607</v>
          </cell>
          <cell r="DG68">
            <v>694</v>
          </cell>
          <cell r="DL68" t="str">
            <v>有</v>
          </cell>
        </row>
        <row r="69">
          <cell r="A69">
            <v>344</v>
          </cell>
          <cell r="B69">
            <v>60</v>
          </cell>
          <cell r="C69" t="str">
            <v>2/9</v>
          </cell>
          <cell r="E69" t="str">
            <v>足立電気工事</v>
          </cell>
          <cell r="F69" t="str">
            <v>あだちでんきこうじ</v>
          </cell>
          <cell r="G69" t="str">
            <v>838-0068</v>
          </cell>
          <cell r="H69" t="str">
            <v>朝倉市甘木2036-7</v>
          </cell>
          <cell r="I69" t="str">
            <v>甘木</v>
          </cell>
          <cell r="J69" t="str">
            <v>足立電気工事</v>
          </cell>
          <cell r="O69" t="str">
            <v>足立　正三</v>
          </cell>
          <cell r="P69" t="str">
            <v>24-0816</v>
          </cell>
          <cell r="Q69" t="str">
            <v>22-8864</v>
          </cell>
          <cell r="R69">
            <v>104241</v>
          </cell>
          <cell r="AG69" t="str">
            <v>般</v>
          </cell>
          <cell r="AH69">
            <v>26</v>
          </cell>
          <cell r="CE69">
            <v>1</v>
          </cell>
          <cell r="CO69">
            <v>584</v>
          </cell>
          <cell r="DL69" t="str">
            <v>除外</v>
          </cell>
        </row>
        <row r="70">
          <cell r="A70">
            <v>15</v>
          </cell>
          <cell r="B70">
            <v>106</v>
          </cell>
          <cell r="C70" t="str">
            <v>2/17</v>
          </cell>
          <cell r="D70" t="str">
            <v>㈱</v>
          </cell>
          <cell r="E70" t="str">
            <v>木下工業所</v>
          </cell>
          <cell r="F70" t="str">
            <v>きのしたこうぎょうしょ</v>
          </cell>
          <cell r="G70" t="str">
            <v>838-0068</v>
          </cell>
          <cell r="H70" t="str">
            <v>朝倉市甘木104-10</v>
          </cell>
          <cell r="I70" t="str">
            <v>甘木</v>
          </cell>
          <cell r="J70" t="str">
            <v>㈱木下工業所</v>
          </cell>
          <cell r="N70" t="str">
            <v>代表取締役</v>
          </cell>
          <cell r="O70" t="str">
            <v>木下　大輔</v>
          </cell>
          <cell r="P70" t="str">
            <v>22-2352</v>
          </cell>
          <cell r="Q70" t="str">
            <v>22-7313</v>
          </cell>
          <cell r="R70">
            <v>90502</v>
          </cell>
          <cell r="S70" t="str">
            <v>般</v>
          </cell>
          <cell r="T70">
            <v>24</v>
          </cell>
          <cell r="AI70" t="str">
            <v>特</v>
          </cell>
          <cell r="AJ70">
            <v>24</v>
          </cell>
          <cell r="BQ70" t="str">
            <v>般</v>
          </cell>
          <cell r="BR70">
            <v>24</v>
          </cell>
          <cell r="BS70" t="str">
            <v>般</v>
          </cell>
          <cell r="BT70">
            <v>24</v>
          </cell>
          <cell r="BY70">
            <v>3</v>
          </cell>
          <cell r="CB70">
            <v>2</v>
          </cell>
          <cell r="CC70">
            <v>1</v>
          </cell>
          <cell r="CF70">
            <v>628</v>
          </cell>
          <cell r="CG70">
            <v>628</v>
          </cell>
          <cell r="CP70">
            <v>710</v>
          </cell>
          <cell r="DH70">
            <v>629</v>
          </cell>
          <cell r="DI70">
            <v>637</v>
          </cell>
          <cell r="DL70" t="str">
            <v>有</v>
          </cell>
        </row>
        <row r="71">
          <cell r="A71">
            <v>304</v>
          </cell>
          <cell r="B71">
            <v>27</v>
          </cell>
          <cell r="C71" t="str">
            <v>2/3</v>
          </cell>
          <cell r="D71" t="str">
            <v>㈱</v>
          </cell>
          <cell r="E71" t="str">
            <v>井手組</v>
          </cell>
          <cell r="F71" t="str">
            <v>いでぐみ</v>
          </cell>
          <cell r="G71" t="str">
            <v>838-1502</v>
          </cell>
          <cell r="H71" t="str">
            <v>朝倉市杷木松末925</v>
          </cell>
          <cell r="I71" t="str">
            <v>松末</v>
          </cell>
          <cell r="J71" t="str">
            <v>㈱井手組</v>
          </cell>
          <cell r="N71" t="str">
            <v>代表取締役</v>
          </cell>
          <cell r="O71" t="str">
            <v>井手　清美</v>
          </cell>
          <cell r="P71" t="str">
            <v>62-0691</v>
          </cell>
          <cell r="Q71" t="str">
            <v>62-0712</v>
          </cell>
          <cell r="R71">
            <v>107338</v>
          </cell>
          <cell r="S71" t="str">
            <v>般</v>
          </cell>
          <cell r="T71">
            <v>25</v>
          </cell>
          <cell r="AA71" t="str">
            <v>般</v>
          </cell>
          <cell r="AB71">
            <v>25</v>
          </cell>
          <cell r="AI71" t="str">
            <v>般</v>
          </cell>
          <cell r="AJ71">
            <v>25</v>
          </cell>
          <cell r="BY71">
            <v>1</v>
          </cell>
          <cell r="CC71">
            <v>2</v>
          </cell>
          <cell r="CF71">
            <v>766</v>
          </cell>
          <cell r="CG71">
            <v>664</v>
          </cell>
          <cell r="CK71">
            <v>652</v>
          </cell>
          <cell r="CL71">
            <v>652</v>
          </cell>
          <cell r="CP71">
            <v>629</v>
          </cell>
          <cell r="DL71" t="str">
            <v>有</v>
          </cell>
        </row>
        <row r="72">
          <cell r="A72">
            <v>333</v>
          </cell>
          <cell r="B72">
            <v>47</v>
          </cell>
          <cell r="C72" t="str">
            <v>2/5</v>
          </cell>
          <cell r="E72" t="str">
            <v>ユタカホーム㈲</v>
          </cell>
          <cell r="F72" t="str">
            <v>ゆたかほーむ</v>
          </cell>
          <cell r="G72" t="str">
            <v>838-1511</v>
          </cell>
          <cell r="H72" t="str">
            <v>朝倉市杷木池田10</v>
          </cell>
          <cell r="I72" t="str">
            <v>杷木</v>
          </cell>
          <cell r="J72" t="str">
            <v>ユタカホーム㈲</v>
          </cell>
          <cell r="N72" t="str">
            <v>代表取締役</v>
          </cell>
          <cell r="O72" t="str">
            <v>日野　豊和</v>
          </cell>
          <cell r="P72" t="str">
            <v>62-1257</v>
          </cell>
          <cell r="Q72" t="str">
            <v>62-3456</v>
          </cell>
          <cell r="R72">
            <v>93223</v>
          </cell>
          <cell r="U72" t="str">
            <v>般</v>
          </cell>
          <cell r="V72">
            <v>26</v>
          </cell>
          <cell r="CA72">
            <v>1</v>
          </cell>
          <cell r="CH72">
            <v>690</v>
          </cell>
          <cell r="DL72" t="str">
            <v>有</v>
          </cell>
        </row>
        <row r="73">
          <cell r="A73">
            <v>132</v>
          </cell>
          <cell r="B73">
            <v>61</v>
          </cell>
          <cell r="C73" t="str">
            <v>2/9</v>
          </cell>
          <cell r="E73" t="str">
            <v>大倉建設</v>
          </cell>
          <cell r="F73" t="str">
            <v>おおくらけんせつ</v>
          </cell>
          <cell r="G73" t="str">
            <v>838-0017</v>
          </cell>
          <cell r="H73" t="str">
            <v>朝倉市千手237-1</v>
          </cell>
          <cell r="I73" t="str">
            <v>安川</v>
          </cell>
          <cell r="J73" t="str">
            <v>大倉建設</v>
          </cell>
          <cell r="N73" t="str">
            <v>事業主</v>
          </cell>
          <cell r="O73" t="str">
            <v>大倉　実</v>
          </cell>
          <cell r="P73" t="str">
            <v>25-0298</v>
          </cell>
          <cell r="Q73" t="str">
            <v>25-0318</v>
          </cell>
          <cell r="R73">
            <v>101896</v>
          </cell>
          <cell r="U73" t="str">
            <v>般</v>
          </cell>
          <cell r="V73">
            <v>24</v>
          </cell>
          <cell r="CA73">
            <v>1</v>
          </cell>
          <cell r="CH73">
            <v>629</v>
          </cell>
          <cell r="DL73" t="str">
            <v>除外</v>
          </cell>
        </row>
        <row r="74">
          <cell r="A74">
            <v>310</v>
          </cell>
          <cell r="B74">
            <v>136</v>
          </cell>
          <cell r="C74" t="str">
            <v>2/23</v>
          </cell>
          <cell r="D74" t="str">
            <v>㈲</v>
          </cell>
          <cell r="E74" t="str">
            <v>梅野商店</v>
          </cell>
          <cell r="F74" t="str">
            <v>うめのしょうてん</v>
          </cell>
          <cell r="G74" t="str">
            <v>838-1513</v>
          </cell>
          <cell r="H74" t="str">
            <v>朝倉市杷木古賀1641</v>
          </cell>
          <cell r="I74" t="str">
            <v>久喜宮</v>
          </cell>
          <cell r="J74" t="str">
            <v>㈲梅野商店</v>
          </cell>
          <cell r="N74" t="str">
            <v>代表取締役</v>
          </cell>
          <cell r="O74" t="str">
            <v>梅野　公雄</v>
          </cell>
          <cell r="P74" t="str">
            <v>26-2112</v>
          </cell>
          <cell r="Q74" t="str">
            <v>26-2113</v>
          </cell>
          <cell r="R74">
            <v>90195</v>
          </cell>
          <cell r="S74" t="str">
            <v>般</v>
          </cell>
          <cell r="T74">
            <v>24</v>
          </cell>
          <cell r="AA74" t="str">
            <v>般</v>
          </cell>
          <cell r="AB74">
            <v>24</v>
          </cell>
          <cell r="AC74" t="str">
            <v>般</v>
          </cell>
          <cell r="AD74">
            <v>24</v>
          </cell>
          <cell r="AI74" t="str">
            <v>般</v>
          </cell>
          <cell r="AJ74">
            <v>24</v>
          </cell>
          <cell r="AQ74" t="str">
            <v>般</v>
          </cell>
          <cell r="AR74">
            <v>24</v>
          </cell>
          <cell r="BQ74" t="str">
            <v>般</v>
          </cell>
          <cell r="BR74">
            <v>24</v>
          </cell>
          <cell r="BY74">
            <v>1</v>
          </cell>
          <cell r="CB74">
            <v>3</v>
          </cell>
          <cell r="CC74">
            <v>2</v>
          </cell>
          <cell r="CF74">
            <v>677</v>
          </cell>
          <cell r="CG74">
            <v>593</v>
          </cell>
          <cell r="CK74">
            <v>618</v>
          </cell>
          <cell r="CL74">
            <v>580</v>
          </cell>
          <cell r="CM74">
            <v>580</v>
          </cell>
          <cell r="CP74">
            <v>663</v>
          </cell>
          <cell r="CU74">
            <v>602</v>
          </cell>
          <cell r="DH74">
            <v>634</v>
          </cell>
          <cell r="DL74" t="str">
            <v>有</v>
          </cell>
        </row>
        <row r="75">
          <cell r="A75">
            <v>143</v>
          </cell>
          <cell r="B75">
            <v>71</v>
          </cell>
          <cell r="C75" t="str">
            <v>2/12</v>
          </cell>
          <cell r="D75" t="str">
            <v>㈱</v>
          </cell>
          <cell r="E75" t="str">
            <v>朝倉通信建設</v>
          </cell>
          <cell r="F75" t="str">
            <v>あさくらつうしんけんせつ</v>
          </cell>
          <cell r="G75" t="str">
            <v>838-0015</v>
          </cell>
          <cell r="H75" t="str">
            <v>朝倉市持丸644-1</v>
          </cell>
          <cell r="I75" t="str">
            <v>安川</v>
          </cell>
          <cell r="J75" t="str">
            <v>㈱朝倉通信建設</v>
          </cell>
          <cell r="N75" t="str">
            <v>代表取締役</v>
          </cell>
          <cell r="O75" t="str">
            <v>森　克己</v>
          </cell>
          <cell r="P75" t="str">
            <v>22-5272</v>
          </cell>
          <cell r="Q75" t="str">
            <v>22-7842</v>
          </cell>
          <cell r="R75">
            <v>65396</v>
          </cell>
          <cell r="BI75" t="str">
            <v>般</v>
          </cell>
          <cell r="BJ75">
            <v>27</v>
          </cell>
          <cell r="CE75">
            <v>1</v>
          </cell>
          <cell r="DD75">
            <v>719</v>
          </cell>
          <cell r="DL75" t="str">
            <v>有</v>
          </cell>
        </row>
        <row r="76">
          <cell r="A76">
            <v>112</v>
          </cell>
          <cell r="B76">
            <v>59</v>
          </cell>
          <cell r="C76" t="str">
            <v>2/9</v>
          </cell>
          <cell r="E76" t="str">
            <v>南西産業</v>
          </cell>
          <cell r="F76" t="str">
            <v>なんせいさんぎょう</v>
          </cell>
          <cell r="G76" t="str">
            <v>838-0002</v>
          </cell>
          <cell r="H76" t="str">
            <v>朝倉市長谷山209</v>
          </cell>
          <cell r="I76" t="str">
            <v>安川</v>
          </cell>
          <cell r="J76" t="str">
            <v>南西産業</v>
          </cell>
          <cell r="N76" t="str">
            <v>代表</v>
          </cell>
          <cell r="O76" t="str">
            <v>市岡　幸夫</v>
          </cell>
          <cell r="P76" t="str">
            <v>25-1231</v>
          </cell>
          <cell r="Q76" t="str">
            <v>25-1566</v>
          </cell>
          <cell r="R76">
            <v>64839</v>
          </cell>
          <cell r="S76" t="str">
            <v>般</v>
          </cell>
          <cell r="T76">
            <v>23</v>
          </cell>
          <cell r="AA76" t="str">
            <v>般</v>
          </cell>
          <cell r="AB76">
            <v>23</v>
          </cell>
          <cell r="BY76">
            <v>1</v>
          </cell>
          <cell r="CF76">
            <v>566</v>
          </cell>
          <cell r="CG76">
            <v>551</v>
          </cell>
          <cell r="DL76" t="str">
            <v>除外</v>
          </cell>
        </row>
        <row r="77">
          <cell r="A77">
            <v>64</v>
          </cell>
          <cell r="B77">
            <v>127</v>
          </cell>
          <cell r="C77" t="str">
            <v>2/23</v>
          </cell>
          <cell r="D77" t="str">
            <v>㈱</v>
          </cell>
          <cell r="E77" t="str">
            <v>釜堀緑地
甘木支店</v>
          </cell>
          <cell r="F77" t="str">
            <v>かまほりりょくちけんせつ</v>
          </cell>
          <cell r="G77" t="str">
            <v>838-0031</v>
          </cell>
          <cell r="H77" t="str">
            <v>福岡市博多区月隈6-22-9
朝倉市屋永857-1</v>
          </cell>
          <cell r="I77" t="str">
            <v>金川</v>
          </cell>
          <cell r="J77" t="str">
            <v>㈱釜堀緑地
甘木支店</v>
          </cell>
          <cell r="N77" t="str">
            <v>代表取締役</v>
          </cell>
          <cell r="O77" t="str">
            <v>釜堀　徹則</v>
          </cell>
          <cell r="P77" t="str">
            <v>092-504-4418
22-5528</v>
          </cell>
          <cell r="Q77" t="str">
            <v>092-504-4417
22-5554</v>
          </cell>
          <cell r="R77">
            <v>54704</v>
          </cell>
          <cell r="S77" t="str">
            <v>般</v>
          </cell>
          <cell r="T77">
            <v>27</v>
          </cell>
          <cell r="BK77" t="str">
            <v>般</v>
          </cell>
          <cell r="BL77">
            <v>27</v>
          </cell>
          <cell r="CD77">
            <v>1</v>
          </cell>
          <cell r="CF77">
            <v>578</v>
          </cell>
          <cell r="CG77">
            <v>578</v>
          </cell>
          <cell r="DE77">
            <v>658</v>
          </cell>
          <cell r="DL77" t="str">
            <v>有</v>
          </cell>
        </row>
        <row r="78">
          <cell r="A78">
            <v>36</v>
          </cell>
          <cell r="B78">
            <v>65</v>
          </cell>
          <cell r="C78" t="str">
            <v>2/10</v>
          </cell>
          <cell r="D78" t="str">
            <v>㈱</v>
          </cell>
          <cell r="E78" t="str">
            <v>梶原工務店</v>
          </cell>
          <cell r="F78" t="str">
            <v>かじわらこうむてん</v>
          </cell>
          <cell r="G78" t="str">
            <v>838-0068</v>
          </cell>
          <cell r="H78" t="str">
            <v>朝倉市甘木215-7</v>
          </cell>
          <cell r="I78" t="str">
            <v>甘木</v>
          </cell>
          <cell r="J78" t="str">
            <v>㈱梶原工務店</v>
          </cell>
          <cell r="N78" t="str">
            <v>代表取締役</v>
          </cell>
          <cell r="O78" t="str">
            <v>梶原　雄次</v>
          </cell>
          <cell r="P78" t="str">
            <v>22-3288</v>
          </cell>
          <cell r="Q78" t="str">
            <v>22-6556</v>
          </cell>
          <cell r="R78">
            <v>6368</v>
          </cell>
          <cell r="U78" t="str">
            <v>特</v>
          </cell>
          <cell r="V78">
            <v>23</v>
          </cell>
          <cell r="CA78">
            <v>1</v>
          </cell>
          <cell r="CH78">
            <v>829</v>
          </cell>
          <cell r="DL78" t="str">
            <v>有</v>
          </cell>
        </row>
        <row r="79">
          <cell r="A79">
            <v>58</v>
          </cell>
          <cell r="B79">
            <v>42</v>
          </cell>
          <cell r="C79" t="str">
            <v>2/5</v>
          </cell>
          <cell r="D79" t="str">
            <v>㈱</v>
          </cell>
          <cell r="E79" t="str">
            <v>柿原工務店</v>
          </cell>
          <cell r="F79" t="str">
            <v>かきはらこうむてん</v>
          </cell>
          <cell r="G79" t="str">
            <v>838-0068</v>
          </cell>
          <cell r="H79" t="str">
            <v>朝倉市甘木924-11</v>
          </cell>
          <cell r="I79" t="str">
            <v>甘木</v>
          </cell>
          <cell r="J79" t="str">
            <v>㈱柿原工務店</v>
          </cell>
          <cell r="N79" t="str">
            <v>代表取締役</v>
          </cell>
          <cell r="O79" t="str">
            <v>柿原　良之</v>
          </cell>
          <cell r="P79" t="str">
            <v>22-2426</v>
          </cell>
          <cell r="Q79" t="str">
            <v>24-1355</v>
          </cell>
          <cell r="R79">
            <v>6085</v>
          </cell>
          <cell r="U79" t="str">
            <v>特</v>
          </cell>
          <cell r="V79">
            <v>23</v>
          </cell>
          <cell r="W79" t="str">
            <v>特</v>
          </cell>
          <cell r="X79">
            <v>23</v>
          </cell>
          <cell r="Y79" t="str">
            <v>特</v>
          </cell>
          <cell r="Z79">
            <v>23</v>
          </cell>
          <cell r="AA79" t="str">
            <v>特</v>
          </cell>
          <cell r="AB79">
            <v>23</v>
          </cell>
          <cell r="AE79" t="str">
            <v>特</v>
          </cell>
          <cell r="AF79">
            <v>23</v>
          </cell>
          <cell r="AK79" t="str">
            <v>特</v>
          </cell>
          <cell r="AL79">
            <v>23</v>
          </cell>
          <cell r="AM79" t="str">
            <v>特</v>
          </cell>
          <cell r="AN79">
            <v>23</v>
          </cell>
          <cell r="AO79" t="str">
            <v>特</v>
          </cell>
          <cell r="AP79">
            <v>23</v>
          </cell>
          <cell r="AU79" t="str">
            <v>特</v>
          </cell>
          <cell r="AV79">
            <v>23</v>
          </cell>
          <cell r="AW79" t="str">
            <v>特</v>
          </cell>
          <cell r="AX79">
            <v>23</v>
          </cell>
          <cell r="AY79" t="str">
            <v>特</v>
          </cell>
          <cell r="AZ79">
            <v>23</v>
          </cell>
          <cell r="BA79" t="str">
            <v>特</v>
          </cell>
          <cell r="BB79">
            <v>23</v>
          </cell>
          <cell r="BC79" t="str">
            <v>特</v>
          </cell>
          <cell r="BD79">
            <v>23</v>
          </cell>
          <cell r="BO79" t="str">
            <v>特</v>
          </cell>
          <cell r="BP79">
            <v>23</v>
          </cell>
          <cell r="CA79">
            <v>1</v>
          </cell>
          <cell r="CH79">
            <v>777</v>
          </cell>
          <cell r="CK79">
            <v>604</v>
          </cell>
          <cell r="CL79">
            <v>604</v>
          </cell>
          <cell r="CY79">
            <v>604</v>
          </cell>
          <cell r="CZ79">
            <v>648</v>
          </cell>
          <cell r="DL79" t="str">
            <v>有</v>
          </cell>
        </row>
        <row r="80">
          <cell r="A80">
            <v>70</v>
          </cell>
          <cell r="B80">
            <v>89</v>
          </cell>
          <cell r="C80" t="str">
            <v>2/16</v>
          </cell>
          <cell r="D80" t="str">
            <v>㈲</v>
          </cell>
          <cell r="E80" t="str">
            <v>三晃インテリア</v>
          </cell>
          <cell r="F80" t="str">
            <v>さんこういんてりあ</v>
          </cell>
          <cell r="G80" t="str">
            <v>838-0031</v>
          </cell>
          <cell r="H80" t="str">
            <v>朝倉市屋永4328-13</v>
          </cell>
          <cell r="I80" t="str">
            <v>金川</v>
          </cell>
          <cell r="J80" t="str">
            <v>㈲三晃インテリア</v>
          </cell>
          <cell r="N80" t="str">
            <v>代表取締役</v>
          </cell>
          <cell r="O80" t="str">
            <v>宇都宮　哲彦</v>
          </cell>
          <cell r="P80" t="str">
            <v>22-3162</v>
          </cell>
          <cell r="Q80" t="str">
            <v>23-0610</v>
          </cell>
          <cell r="R80">
            <v>59405</v>
          </cell>
          <cell r="BC80" t="str">
            <v>般</v>
          </cell>
          <cell r="BD80">
            <v>23</v>
          </cell>
          <cell r="DA80">
            <v>602</v>
          </cell>
          <cell r="DL80" t="str">
            <v>有</v>
          </cell>
        </row>
        <row r="81">
          <cell r="A81">
            <v>92</v>
          </cell>
          <cell r="B81">
            <v>69</v>
          </cell>
          <cell r="C81" t="str">
            <v>2/10</v>
          </cell>
          <cell r="D81" t="str">
            <v>㈱</v>
          </cell>
          <cell r="E81" t="str">
            <v>手嶋組</v>
          </cell>
          <cell r="F81" t="str">
            <v>てしまぐみ</v>
          </cell>
          <cell r="G81" t="str">
            <v>838-0023</v>
          </cell>
          <cell r="H81" t="str">
            <v>朝倉市三奈木4395-1</v>
          </cell>
          <cell r="I81" t="str">
            <v>三奈木</v>
          </cell>
          <cell r="J81" t="str">
            <v>㈱手嶋組</v>
          </cell>
          <cell r="N81" t="str">
            <v>代表取締役</v>
          </cell>
          <cell r="O81" t="str">
            <v>手嶋　誠一</v>
          </cell>
          <cell r="P81" t="str">
            <v>22-4414</v>
          </cell>
          <cell r="Q81" t="str">
            <v>22-1264</v>
          </cell>
          <cell r="R81">
            <v>19087</v>
          </cell>
          <cell r="U81" t="str">
            <v>特</v>
          </cell>
          <cell r="V81">
            <v>27</v>
          </cell>
          <cell r="CA81">
            <v>1</v>
          </cell>
          <cell r="CH81">
            <v>832</v>
          </cell>
          <cell r="DL81" t="str">
            <v>有</v>
          </cell>
        </row>
        <row r="82">
          <cell r="A82">
            <v>320</v>
          </cell>
          <cell r="B82">
            <v>49</v>
          </cell>
          <cell r="C82" t="str">
            <v>2/8</v>
          </cell>
          <cell r="D82" t="str">
            <v>㈲</v>
          </cell>
          <cell r="E82" t="str">
            <v>武田設備</v>
          </cell>
          <cell r="F82" t="str">
            <v>たけだせつび</v>
          </cell>
          <cell r="G82" t="str">
            <v>838-1513</v>
          </cell>
          <cell r="H82" t="str">
            <v>朝倉市杷木古賀1721</v>
          </cell>
          <cell r="I82" t="str">
            <v>久喜宮</v>
          </cell>
          <cell r="J82" t="str">
            <v>㈲武田設備</v>
          </cell>
          <cell r="N82" t="str">
            <v>代表取締役</v>
          </cell>
          <cell r="O82" t="str">
            <v>武田　光幸</v>
          </cell>
          <cell r="P82" t="str">
            <v>62-2755</v>
          </cell>
          <cell r="Q82" t="str">
            <v>62-2756</v>
          </cell>
          <cell r="R82">
            <v>93589</v>
          </cell>
          <cell r="S82" t="str">
            <v>般</v>
          </cell>
          <cell r="T82">
            <v>26</v>
          </cell>
          <cell r="AA82" t="str">
            <v>般</v>
          </cell>
          <cell r="AB82">
            <v>26</v>
          </cell>
          <cell r="AI82" t="str">
            <v>般</v>
          </cell>
          <cell r="AJ82">
            <v>26</v>
          </cell>
          <cell r="AQ82" t="str">
            <v>般</v>
          </cell>
          <cell r="AR82">
            <v>26</v>
          </cell>
          <cell r="BQ82" t="str">
            <v>般</v>
          </cell>
          <cell r="BR82">
            <v>26</v>
          </cell>
          <cell r="BS82" t="str">
            <v>般</v>
          </cell>
          <cell r="BT82">
            <v>26</v>
          </cell>
          <cell r="BY82">
            <v>3</v>
          </cell>
          <cell r="CB82">
            <v>2</v>
          </cell>
          <cell r="CC82">
            <v>1</v>
          </cell>
          <cell r="CF82">
            <v>594</v>
          </cell>
          <cell r="CG82">
            <v>586</v>
          </cell>
          <cell r="CK82">
            <v>576</v>
          </cell>
          <cell r="CL82">
            <v>576</v>
          </cell>
          <cell r="CP82">
            <v>661</v>
          </cell>
          <cell r="CU82">
            <v>576</v>
          </cell>
          <cell r="DH82">
            <v>636</v>
          </cell>
          <cell r="DI82">
            <v>635</v>
          </cell>
          <cell r="DL82" t="str">
            <v>有</v>
          </cell>
        </row>
        <row r="83">
          <cell r="A83">
            <v>98</v>
          </cell>
          <cell r="B83">
            <v>95</v>
          </cell>
          <cell r="C83" t="str">
            <v>2/17</v>
          </cell>
          <cell r="D83" t="str">
            <v>㈲</v>
          </cell>
          <cell r="E83" t="str">
            <v>田中設備</v>
          </cell>
          <cell r="F83" t="str">
            <v>たなかせつび</v>
          </cell>
          <cell r="G83" t="str">
            <v>838-0002</v>
          </cell>
          <cell r="H83" t="str">
            <v>朝倉市長谷山406</v>
          </cell>
          <cell r="I83" t="str">
            <v>安川</v>
          </cell>
          <cell r="J83" t="str">
            <v>㈲田中設備</v>
          </cell>
          <cell r="N83" t="str">
            <v>代表取締役</v>
          </cell>
          <cell r="O83" t="str">
            <v>田中　正弘</v>
          </cell>
          <cell r="P83" t="str">
            <v>25-0206</v>
          </cell>
          <cell r="Q83" t="str">
            <v>25-1711</v>
          </cell>
          <cell r="R83">
            <v>62003</v>
          </cell>
          <cell r="AI83" t="str">
            <v>般</v>
          </cell>
          <cell r="AJ83">
            <v>23</v>
          </cell>
          <cell r="BM83" t="str">
            <v>般</v>
          </cell>
          <cell r="BN83">
            <v>23</v>
          </cell>
          <cell r="BQ83" t="str">
            <v>般</v>
          </cell>
          <cell r="BR83">
            <v>23</v>
          </cell>
          <cell r="BS83" t="str">
            <v>般</v>
          </cell>
          <cell r="BT83">
            <v>23</v>
          </cell>
          <cell r="CB83">
            <v>2</v>
          </cell>
          <cell r="CC83">
            <v>1</v>
          </cell>
          <cell r="CP83">
            <v>746</v>
          </cell>
          <cell r="DF83">
            <v>647</v>
          </cell>
          <cell r="DH83">
            <v>680</v>
          </cell>
          <cell r="DI83">
            <v>628</v>
          </cell>
          <cell r="DL83" t="str">
            <v>有</v>
          </cell>
        </row>
        <row r="84">
          <cell r="A84">
            <v>331</v>
          </cell>
          <cell r="B84">
            <v>114</v>
          </cell>
          <cell r="C84" t="str">
            <v>2/18</v>
          </cell>
          <cell r="E84" t="str">
            <v>村上組</v>
          </cell>
          <cell r="F84" t="str">
            <v>むらかみぐみ</v>
          </cell>
          <cell r="G84" t="str">
            <v>838-1506</v>
          </cell>
          <cell r="H84" t="str">
            <v>朝倉市杷木林田417-6</v>
          </cell>
          <cell r="I84" t="str">
            <v>杷木</v>
          </cell>
          <cell r="J84" t="str">
            <v>村上組</v>
          </cell>
          <cell r="N84" t="str">
            <v>事業主</v>
          </cell>
          <cell r="O84" t="str">
            <v>村上　勉</v>
          </cell>
          <cell r="P84" t="str">
            <v>62-0697</v>
          </cell>
          <cell r="Q84" t="str">
            <v>62-0697</v>
          </cell>
          <cell r="R84">
            <v>33463</v>
          </cell>
          <cell r="S84" t="str">
            <v>般</v>
          </cell>
          <cell r="T84">
            <v>27</v>
          </cell>
          <cell r="AA84" t="str">
            <v>般</v>
          </cell>
          <cell r="AB84">
            <v>27</v>
          </cell>
          <cell r="AI84" t="str">
            <v>般</v>
          </cell>
          <cell r="AJ84">
            <v>27</v>
          </cell>
          <cell r="BY84">
            <v>1</v>
          </cell>
          <cell r="CF84">
            <v>737</v>
          </cell>
          <cell r="CG84">
            <v>639</v>
          </cell>
          <cell r="CK84">
            <v>642</v>
          </cell>
          <cell r="CL84">
            <v>639</v>
          </cell>
          <cell r="DL84" t="str">
            <v>有</v>
          </cell>
        </row>
        <row r="85">
          <cell r="A85">
            <v>124</v>
          </cell>
          <cell r="B85">
            <v>99</v>
          </cell>
          <cell r="C85" t="str">
            <v>2/17</v>
          </cell>
          <cell r="D85" t="str">
            <v>㈱</v>
          </cell>
          <cell r="E85" t="str">
            <v>カジワラ商事</v>
          </cell>
          <cell r="F85" t="str">
            <v>かじわらしょうじ</v>
          </cell>
          <cell r="G85" t="str">
            <v>838-0068</v>
          </cell>
          <cell r="H85" t="str">
            <v>朝倉市甘木187-2</v>
          </cell>
          <cell r="I85" t="str">
            <v>甘木</v>
          </cell>
          <cell r="J85" t="str">
            <v>㈱カジワラ商事</v>
          </cell>
          <cell r="N85" t="str">
            <v>代表取締役</v>
          </cell>
          <cell r="O85" t="str">
            <v>梶原　教義</v>
          </cell>
          <cell r="P85" t="str">
            <v>22-3646</v>
          </cell>
          <cell r="Q85" t="str">
            <v>22-0285</v>
          </cell>
          <cell r="R85">
            <v>54931</v>
          </cell>
          <cell r="BC85" t="str">
            <v>般</v>
          </cell>
          <cell r="BD85">
            <v>27</v>
          </cell>
          <cell r="DA85">
            <v>570</v>
          </cell>
          <cell r="DL85" t="str">
            <v>有</v>
          </cell>
        </row>
        <row r="86">
          <cell r="A86">
            <v>28</v>
          </cell>
          <cell r="B86">
            <v>78</v>
          </cell>
          <cell r="C86" t="str">
            <v>2/12</v>
          </cell>
          <cell r="D86" t="str">
            <v>㈱</v>
          </cell>
          <cell r="E86" t="str">
            <v>原工業</v>
          </cell>
          <cell r="F86" t="str">
            <v>はらこうぎょう</v>
          </cell>
          <cell r="G86" t="str">
            <v>838-0064</v>
          </cell>
          <cell r="H86" t="str">
            <v>朝倉市頓田50-1</v>
          </cell>
          <cell r="I86" t="str">
            <v>立石</v>
          </cell>
          <cell r="J86" t="str">
            <v>㈱原工業</v>
          </cell>
          <cell r="N86" t="str">
            <v>代表取締役</v>
          </cell>
          <cell r="O86" t="str">
            <v>原　まゆみ</v>
          </cell>
          <cell r="P86" t="str">
            <v>22-7525</v>
          </cell>
          <cell r="Q86" t="str">
            <v>22-0033</v>
          </cell>
          <cell r="R86">
            <v>60351</v>
          </cell>
          <cell r="S86" t="str">
            <v>般</v>
          </cell>
          <cell r="T86">
            <v>23</v>
          </cell>
          <cell r="AA86" t="str">
            <v>般</v>
          </cell>
          <cell r="AB86">
            <v>23</v>
          </cell>
          <cell r="AQ86" t="str">
            <v>般</v>
          </cell>
          <cell r="AR86">
            <v>23</v>
          </cell>
          <cell r="BQ86" t="str">
            <v>般</v>
          </cell>
          <cell r="BR86">
            <v>23</v>
          </cell>
          <cell r="BY86">
            <v>1</v>
          </cell>
          <cell r="BZ86">
            <v>2</v>
          </cell>
          <cell r="CF86">
            <v>771</v>
          </cell>
          <cell r="CG86">
            <v>661</v>
          </cell>
          <cell r="CK86">
            <v>716</v>
          </cell>
          <cell r="CL86">
            <v>661</v>
          </cell>
          <cell r="CU86">
            <v>629</v>
          </cell>
          <cell r="DH86">
            <v>629</v>
          </cell>
          <cell r="DL86" t="str">
            <v>有</v>
          </cell>
        </row>
        <row r="87">
          <cell r="A87">
            <v>114</v>
          </cell>
          <cell r="B87">
            <v>90</v>
          </cell>
          <cell r="C87" t="str">
            <v>2/16</v>
          </cell>
          <cell r="E87" t="str">
            <v>柴田商事</v>
          </cell>
          <cell r="F87" t="str">
            <v>しばたしょうじ</v>
          </cell>
          <cell r="G87" t="str">
            <v>838-0058</v>
          </cell>
          <cell r="H87" t="str">
            <v>朝倉市馬田333</v>
          </cell>
          <cell r="I87" t="str">
            <v>馬田</v>
          </cell>
          <cell r="J87" t="str">
            <v>柴田商事</v>
          </cell>
          <cell r="N87" t="str">
            <v>事業主</v>
          </cell>
          <cell r="O87" t="str">
            <v>竹田　信二</v>
          </cell>
          <cell r="P87" t="str">
            <v>24-2066</v>
          </cell>
          <cell r="Q87" t="str">
            <v>24-6828</v>
          </cell>
          <cell r="R87">
            <v>106355</v>
          </cell>
          <cell r="U87" t="str">
            <v>般</v>
          </cell>
          <cell r="V87">
            <v>23</v>
          </cell>
          <cell r="CA87">
            <v>1</v>
          </cell>
          <cell r="CH87">
            <v>625</v>
          </cell>
          <cell r="DL87" t="str">
            <v>有</v>
          </cell>
        </row>
        <row r="88">
          <cell r="A88">
            <v>209</v>
          </cell>
          <cell r="B88">
            <v>104</v>
          </cell>
          <cell r="C88" t="str">
            <v>2/17</v>
          </cell>
          <cell r="D88" t="str">
            <v>㈲</v>
          </cell>
          <cell r="E88" t="str">
            <v>末益建設</v>
          </cell>
          <cell r="F88" t="str">
            <v>すえますけんせつ</v>
          </cell>
          <cell r="G88" t="str">
            <v>838-1314</v>
          </cell>
          <cell r="H88" t="str">
            <v>朝倉市長渕744-1</v>
          </cell>
          <cell r="I88" t="str">
            <v>大福</v>
          </cell>
          <cell r="J88" t="str">
            <v>㈲末益建設</v>
          </cell>
          <cell r="N88" t="str">
            <v>代表取締役</v>
          </cell>
          <cell r="O88" t="str">
            <v>末益　豊</v>
          </cell>
          <cell r="P88" t="str">
            <v>52-1875</v>
          </cell>
          <cell r="Q88" t="str">
            <v>52-1100</v>
          </cell>
          <cell r="R88">
            <v>13680</v>
          </cell>
          <cell r="U88" t="str">
            <v>般</v>
          </cell>
          <cell r="V88">
            <v>27</v>
          </cell>
          <cell r="CA88">
            <v>1</v>
          </cell>
          <cell r="CH88">
            <v>702</v>
          </cell>
          <cell r="DL88" t="str">
            <v>有</v>
          </cell>
        </row>
        <row r="89">
          <cell r="A89">
            <v>44</v>
          </cell>
          <cell r="B89">
            <v>109</v>
          </cell>
          <cell r="C89" t="str">
            <v>2/18</v>
          </cell>
          <cell r="D89" t="str">
            <v>㈱</v>
          </cell>
          <cell r="E89" t="str">
            <v>梶原建設</v>
          </cell>
          <cell r="F89" t="str">
            <v>かじわらけんせつ</v>
          </cell>
          <cell r="G89" t="str">
            <v>838-0069</v>
          </cell>
          <cell r="H89" t="str">
            <v>朝倉市来春105</v>
          </cell>
          <cell r="I89" t="str">
            <v>立石</v>
          </cell>
          <cell r="J89" t="str">
            <v>㈱梶原建設</v>
          </cell>
          <cell r="N89" t="str">
            <v>代表取締役</v>
          </cell>
          <cell r="O89" t="str">
            <v>梶原　源蔵</v>
          </cell>
          <cell r="P89" t="str">
            <v>22-3430</v>
          </cell>
          <cell r="Q89" t="str">
            <v>22-1288</v>
          </cell>
          <cell r="R89">
            <v>76441</v>
          </cell>
          <cell r="U89" t="str">
            <v>特</v>
          </cell>
          <cell r="V89">
            <v>26</v>
          </cell>
          <cell r="AA89" t="str">
            <v>特</v>
          </cell>
          <cell r="AB89">
            <v>26</v>
          </cell>
          <cell r="CA89">
            <v>1</v>
          </cell>
          <cell r="CH89">
            <v>739</v>
          </cell>
          <cell r="CK89">
            <v>620</v>
          </cell>
          <cell r="CL89">
            <v>604</v>
          </cell>
          <cell r="DL89" t="str">
            <v>有</v>
          </cell>
        </row>
        <row r="90">
          <cell r="A90">
            <v>166</v>
          </cell>
          <cell r="B90">
            <v>159</v>
          </cell>
          <cell r="C90" t="str">
            <v>2/26</v>
          </cell>
          <cell r="D90" t="str">
            <v>㈱</v>
          </cell>
          <cell r="E90" t="str">
            <v>一典工業</v>
          </cell>
          <cell r="F90" t="str">
            <v>かずのりこうぎょう</v>
          </cell>
          <cell r="G90" t="str">
            <v>838-0058</v>
          </cell>
          <cell r="H90" t="str">
            <v>朝倉市馬田806-1</v>
          </cell>
          <cell r="I90" t="str">
            <v>馬田</v>
          </cell>
          <cell r="J90" t="str">
            <v>㈱一典工業</v>
          </cell>
          <cell r="N90" t="str">
            <v>代表取締役</v>
          </cell>
          <cell r="O90" t="str">
            <v>安陪　和典</v>
          </cell>
          <cell r="P90" t="str">
            <v>23-8158</v>
          </cell>
          <cell r="Q90" t="str">
            <v>22-2058</v>
          </cell>
          <cell r="R90">
            <v>76137</v>
          </cell>
          <cell r="S90" t="str">
            <v>般</v>
          </cell>
          <cell r="T90">
            <v>27</v>
          </cell>
          <cell r="AA90" t="str">
            <v>般</v>
          </cell>
          <cell r="AB90">
            <v>27</v>
          </cell>
          <cell r="AC90" t="str">
            <v>般</v>
          </cell>
          <cell r="AD90">
            <v>27</v>
          </cell>
          <cell r="AQ90" t="str">
            <v>般</v>
          </cell>
          <cell r="AR90">
            <v>37</v>
          </cell>
          <cell r="BQ90" t="str">
            <v>般</v>
          </cell>
          <cell r="BR90">
            <v>27</v>
          </cell>
          <cell r="BY90">
            <v>1</v>
          </cell>
          <cell r="BZ90">
            <v>2</v>
          </cell>
          <cell r="CF90">
            <v>796</v>
          </cell>
          <cell r="CG90">
            <v>652</v>
          </cell>
          <cell r="CU90">
            <v>706</v>
          </cell>
          <cell r="DH90">
            <v>629</v>
          </cell>
          <cell r="DL90" t="str">
            <v>有</v>
          </cell>
        </row>
        <row r="91">
          <cell r="A91">
            <v>130</v>
          </cell>
          <cell r="B91">
            <v>54</v>
          </cell>
          <cell r="C91" t="str">
            <v>2/8</v>
          </cell>
          <cell r="D91" t="str">
            <v>㈱</v>
          </cell>
          <cell r="E91" t="str">
            <v>フクダヤ</v>
          </cell>
          <cell r="F91" t="str">
            <v>ふくだや</v>
          </cell>
          <cell r="G91" t="str">
            <v>838-1315</v>
          </cell>
          <cell r="H91" t="str">
            <v>朝倉郡筑前町原地蔵1855-8
朝倉市入地2820-2</v>
          </cell>
          <cell r="I91" t="str">
            <v>大福</v>
          </cell>
          <cell r="J91" t="str">
            <v>㈱フクダヤ</v>
          </cell>
          <cell r="L91" t="str">
            <v>準市内</v>
          </cell>
          <cell r="N91" t="str">
            <v>代表取締役</v>
          </cell>
          <cell r="O91" t="str">
            <v>福田　祐三</v>
          </cell>
          <cell r="P91" t="str">
            <v>0946-22-3373
52-2390</v>
          </cell>
          <cell r="Q91" t="str">
            <v>0946-22-6085</v>
          </cell>
          <cell r="R91">
            <v>77422</v>
          </cell>
          <cell r="S91" t="str">
            <v>般</v>
          </cell>
          <cell r="T91">
            <v>23</v>
          </cell>
          <cell r="AI91" t="str">
            <v>般</v>
          </cell>
          <cell r="AJ91">
            <v>23</v>
          </cell>
          <cell r="BQ91" t="str">
            <v>般</v>
          </cell>
          <cell r="BR91">
            <v>23</v>
          </cell>
          <cell r="CC91">
            <v>1</v>
          </cell>
          <cell r="CF91">
            <v>651</v>
          </cell>
          <cell r="CG91">
            <v>638</v>
          </cell>
          <cell r="CP91">
            <v>752</v>
          </cell>
          <cell r="DH91">
            <v>628</v>
          </cell>
          <cell r="DL91" t="str">
            <v>有</v>
          </cell>
        </row>
        <row r="92">
          <cell r="A92">
            <v>303</v>
          </cell>
          <cell r="B92">
            <v>133</v>
          </cell>
          <cell r="C92" t="str">
            <v>2/23</v>
          </cell>
          <cell r="D92" t="str">
            <v>㈱</v>
          </cell>
          <cell r="E92" t="str">
            <v>池田組</v>
          </cell>
          <cell r="F92" t="str">
            <v>いけだぐみ</v>
          </cell>
          <cell r="G92" t="str">
            <v>838-1514</v>
          </cell>
          <cell r="H92" t="str">
            <v>朝倉市杷木久喜宮1512-1</v>
          </cell>
          <cell r="I92" t="str">
            <v>久喜宮</v>
          </cell>
          <cell r="J92" t="str">
            <v>㈱池田組</v>
          </cell>
          <cell r="N92" t="str">
            <v>代表取締役</v>
          </cell>
          <cell r="O92" t="str">
            <v>池田　功</v>
          </cell>
          <cell r="P92" t="str">
            <v>62-0338</v>
          </cell>
          <cell r="Q92" t="str">
            <v>63-3727</v>
          </cell>
          <cell r="R92">
            <v>51443</v>
          </cell>
          <cell r="S92" t="str">
            <v>般</v>
          </cell>
          <cell r="T92">
            <v>24</v>
          </cell>
          <cell r="U92" t="str">
            <v>般</v>
          </cell>
          <cell r="V92">
            <v>24</v>
          </cell>
          <cell r="AI92" t="str">
            <v>般</v>
          </cell>
          <cell r="AJ92">
            <v>24</v>
          </cell>
          <cell r="AQ92" t="str">
            <v>般</v>
          </cell>
          <cell r="AR92">
            <v>24</v>
          </cell>
          <cell r="BY92">
            <v>2</v>
          </cell>
          <cell r="CA92">
            <v>1</v>
          </cell>
          <cell r="CC92">
            <v>3</v>
          </cell>
          <cell r="CF92">
            <v>527</v>
          </cell>
          <cell r="CG92">
            <v>468</v>
          </cell>
          <cell r="CH92">
            <v>554</v>
          </cell>
          <cell r="CP92">
            <v>474</v>
          </cell>
          <cell r="CU92">
            <v>464</v>
          </cell>
          <cell r="DL92" t="str">
            <v>除外</v>
          </cell>
        </row>
        <row r="93">
          <cell r="A93">
            <v>51</v>
          </cell>
          <cell r="B93">
            <v>111</v>
          </cell>
          <cell r="C93" t="str">
            <v>2/18</v>
          </cell>
          <cell r="D93" t="str">
            <v>㈱</v>
          </cell>
          <cell r="E93" t="str">
            <v>草場建設</v>
          </cell>
          <cell r="F93" t="str">
            <v>くさばけんせつ</v>
          </cell>
          <cell r="G93" t="str">
            <v>838-0055</v>
          </cell>
          <cell r="H93" t="str">
            <v>朝倉市下浦1508</v>
          </cell>
          <cell r="I93" t="str">
            <v>馬田</v>
          </cell>
          <cell r="J93" t="str">
            <v>㈱草場建設</v>
          </cell>
          <cell r="N93" t="str">
            <v>代表取締役</v>
          </cell>
          <cell r="O93" t="str">
            <v>草場　久典</v>
          </cell>
          <cell r="P93" t="str">
            <v>24-5977</v>
          </cell>
          <cell r="Q93" t="str">
            <v>24-3904</v>
          </cell>
          <cell r="R93">
            <v>8560</v>
          </cell>
          <cell r="U93" t="str">
            <v>般</v>
          </cell>
          <cell r="V93">
            <v>24</v>
          </cell>
          <cell r="CA93">
            <v>1</v>
          </cell>
          <cell r="CH93">
            <v>618</v>
          </cell>
          <cell r="DL93" t="str">
            <v>有</v>
          </cell>
        </row>
        <row r="94">
          <cell r="A94">
            <v>229</v>
          </cell>
          <cell r="B94">
            <v>112</v>
          </cell>
          <cell r="C94" t="str">
            <v>2/18</v>
          </cell>
          <cell r="E94" t="str">
            <v>三連工務</v>
          </cell>
          <cell r="F94" t="str">
            <v>さんれんこうむ</v>
          </cell>
          <cell r="G94" t="str">
            <v>838-1315</v>
          </cell>
          <cell r="H94" t="str">
            <v>朝倉市入地2975</v>
          </cell>
          <cell r="I94" t="str">
            <v>大福</v>
          </cell>
          <cell r="J94" t="str">
            <v>三連工務</v>
          </cell>
          <cell r="N94" t="str">
            <v>事業主</v>
          </cell>
          <cell r="O94" t="str">
            <v>師岡　榮治</v>
          </cell>
          <cell r="P94" t="str">
            <v>52-1810</v>
          </cell>
          <cell r="Q94" t="str">
            <v>52-1212</v>
          </cell>
          <cell r="R94">
            <v>103955</v>
          </cell>
          <cell r="U94" t="str">
            <v>般</v>
          </cell>
          <cell r="V94">
            <v>26</v>
          </cell>
          <cell r="CA94">
            <v>1</v>
          </cell>
          <cell r="CH94">
            <v>493</v>
          </cell>
          <cell r="DL94" t="str">
            <v>有</v>
          </cell>
        </row>
        <row r="95">
          <cell r="A95">
            <v>1</v>
          </cell>
          <cell r="B95">
            <v>113</v>
          </cell>
          <cell r="C95" t="str">
            <v>2/18</v>
          </cell>
          <cell r="D95" t="str">
            <v>㈲</v>
          </cell>
          <cell r="E95" t="str">
            <v>幡電設</v>
          </cell>
          <cell r="F95" t="str">
            <v>はたでんせつ</v>
          </cell>
          <cell r="G95" t="str">
            <v>838-0024</v>
          </cell>
          <cell r="H95" t="str">
            <v>朝倉市牛鶴153</v>
          </cell>
          <cell r="I95" t="str">
            <v>金川</v>
          </cell>
          <cell r="J95" t="str">
            <v>㈲幡電設</v>
          </cell>
          <cell r="N95" t="str">
            <v>代表取締役</v>
          </cell>
          <cell r="O95" t="str">
            <v>秦　和之</v>
          </cell>
          <cell r="P95" t="str">
            <v>22-5698</v>
          </cell>
          <cell r="Q95" t="str">
            <v>22-5241</v>
          </cell>
          <cell r="R95">
            <v>26380</v>
          </cell>
          <cell r="AG95" t="str">
            <v>般</v>
          </cell>
          <cell r="AH95">
            <v>27</v>
          </cell>
          <cell r="BS95" t="str">
            <v>般</v>
          </cell>
          <cell r="BT95">
            <v>27</v>
          </cell>
          <cell r="CE95">
            <v>1</v>
          </cell>
          <cell r="CO95">
            <v>724</v>
          </cell>
          <cell r="DI95">
            <v>602</v>
          </cell>
          <cell r="DL95" t="str">
            <v>有</v>
          </cell>
        </row>
        <row r="96">
          <cell r="A96">
            <v>96</v>
          </cell>
          <cell r="B96">
            <v>31</v>
          </cell>
          <cell r="C96" t="str">
            <v>2/4</v>
          </cell>
          <cell r="D96" t="str">
            <v>㈱</v>
          </cell>
          <cell r="E96" t="str">
            <v>平野建設</v>
          </cell>
          <cell r="F96" t="str">
            <v>ひらのけんせつ</v>
          </cell>
          <cell r="G96" t="str">
            <v>838-0043</v>
          </cell>
          <cell r="H96" t="str">
            <v>朝倉市長田293</v>
          </cell>
          <cell r="I96" t="str">
            <v>蜷城</v>
          </cell>
          <cell r="J96" t="str">
            <v>㈱平野建設</v>
          </cell>
          <cell r="N96" t="str">
            <v>代表取締役</v>
          </cell>
          <cell r="O96" t="str">
            <v>平野　加世子</v>
          </cell>
          <cell r="P96" t="str">
            <v>22-7841</v>
          </cell>
          <cell r="Q96" t="str">
            <v>22-7857</v>
          </cell>
          <cell r="R96">
            <v>94329</v>
          </cell>
          <cell r="S96" t="str">
            <v>般</v>
          </cell>
          <cell r="T96">
            <v>27</v>
          </cell>
          <cell r="U96" t="str">
            <v>般</v>
          </cell>
          <cell r="V96">
            <v>27</v>
          </cell>
          <cell r="AA96" t="str">
            <v>般</v>
          </cell>
          <cell r="AB96">
            <v>27</v>
          </cell>
          <cell r="AI96" t="str">
            <v>般</v>
          </cell>
          <cell r="AJ96">
            <v>27</v>
          </cell>
          <cell r="AQ96" t="str">
            <v>般</v>
          </cell>
          <cell r="AR96">
            <v>27</v>
          </cell>
          <cell r="BQ96" t="str">
            <v>般</v>
          </cell>
          <cell r="BR96">
            <v>27</v>
          </cell>
          <cell r="BY96">
            <v>1</v>
          </cell>
          <cell r="BZ96">
            <v>2</v>
          </cell>
          <cell r="CB96">
            <v>3</v>
          </cell>
          <cell r="CF96">
            <v>724</v>
          </cell>
          <cell r="CG96">
            <v>634</v>
          </cell>
          <cell r="CK96">
            <v>615</v>
          </cell>
          <cell r="CL96">
            <v>615</v>
          </cell>
          <cell r="CP96">
            <v>615</v>
          </cell>
          <cell r="CU96">
            <v>619</v>
          </cell>
          <cell r="DH96">
            <v>627</v>
          </cell>
          <cell r="DL96" t="str">
            <v>有</v>
          </cell>
        </row>
        <row r="97">
          <cell r="A97">
            <v>222</v>
          </cell>
          <cell r="B97">
            <v>55</v>
          </cell>
          <cell r="C97" t="str">
            <v>2/8</v>
          </cell>
          <cell r="E97" t="str">
            <v>森盛緑地建設㈱</v>
          </cell>
          <cell r="F97" t="str">
            <v>もりせいりょくちけんせつ</v>
          </cell>
          <cell r="G97" t="str">
            <v>838-1315</v>
          </cell>
          <cell r="H97" t="str">
            <v>福岡市博多区金の隈1-29-60
朝倉市入地2847-1</v>
          </cell>
          <cell r="I97" t="str">
            <v>大福</v>
          </cell>
          <cell r="J97" t="str">
            <v>森盛緑地建設㈱</v>
          </cell>
          <cell r="N97" t="str">
            <v>代表取締役</v>
          </cell>
          <cell r="O97" t="str">
            <v>森　秀昭</v>
          </cell>
          <cell r="P97" t="str">
            <v>092-503-0838
52-0038</v>
          </cell>
          <cell r="Q97" t="str">
            <v>092-503-0899
52-1147</v>
          </cell>
          <cell r="R97">
            <v>35685</v>
          </cell>
          <cell r="S97" t="str">
            <v>般</v>
          </cell>
          <cell r="T97">
            <v>27</v>
          </cell>
          <cell r="AA97" t="str">
            <v>般</v>
          </cell>
          <cell r="AB97">
            <v>27</v>
          </cell>
          <cell r="BK97" t="str">
            <v>般</v>
          </cell>
          <cell r="BL97">
            <v>27</v>
          </cell>
          <cell r="BY97">
            <v>2</v>
          </cell>
          <cell r="CD97">
            <v>1</v>
          </cell>
          <cell r="CF97">
            <v>670</v>
          </cell>
          <cell r="CG97">
            <v>641</v>
          </cell>
          <cell r="CK97">
            <v>616</v>
          </cell>
          <cell r="CL97">
            <v>616</v>
          </cell>
          <cell r="DE97">
            <v>767</v>
          </cell>
          <cell r="DL97" t="str">
            <v>有</v>
          </cell>
        </row>
        <row r="98">
          <cell r="A98">
            <v>120</v>
          </cell>
          <cell r="B98">
            <v>139</v>
          </cell>
          <cell r="C98" t="str">
            <v>2/23</v>
          </cell>
          <cell r="D98" t="str">
            <v>㈲</v>
          </cell>
          <cell r="E98" t="str">
            <v>井本電設</v>
          </cell>
          <cell r="F98" t="str">
            <v>いもとでんせつ</v>
          </cell>
          <cell r="G98" t="str">
            <v>838-0051</v>
          </cell>
          <cell r="H98" t="str">
            <v>朝倉市小田1314-2</v>
          </cell>
          <cell r="I98" t="str">
            <v>福田</v>
          </cell>
          <cell r="J98" t="str">
            <v>㈲井本電設</v>
          </cell>
          <cell r="N98" t="str">
            <v>代表取締役</v>
          </cell>
          <cell r="O98" t="str">
            <v>井本　嘉和</v>
          </cell>
          <cell r="P98" t="str">
            <v>22-3453</v>
          </cell>
          <cell r="Q98" t="str">
            <v>22-3653</v>
          </cell>
          <cell r="R98">
            <v>51377</v>
          </cell>
          <cell r="AG98" t="str">
            <v>般</v>
          </cell>
          <cell r="AH98">
            <v>24</v>
          </cell>
          <cell r="CE98">
            <v>1</v>
          </cell>
          <cell r="CO98">
            <v>703</v>
          </cell>
          <cell r="DL98" t="str">
            <v>有</v>
          </cell>
        </row>
        <row r="99">
          <cell r="A99">
            <v>17</v>
          </cell>
          <cell r="B99">
            <v>146</v>
          </cell>
          <cell r="C99" t="str">
            <v>2/24</v>
          </cell>
          <cell r="D99" t="str">
            <v>㈱</v>
          </cell>
          <cell r="E99" t="str">
            <v>倉地建設</v>
          </cell>
          <cell r="F99" t="str">
            <v>くらちけんせつ</v>
          </cell>
          <cell r="G99" t="str">
            <v>838-0018</v>
          </cell>
          <cell r="H99" t="str">
            <v>朝倉市日向石204-3</v>
          </cell>
          <cell r="I99" t="str">
            <v>上秋月</v>
          </cell>
          <cell r="J99" t="str">
            <v>㈱倉地建設</v>
          </cell>
          <cell r="N99" t="str">
            <v>代表取締役</v>
          </cell>
          <cell r="O99" t="str">
            <v>倉地　久善</v>
          </cell>
          <cell r="P99" t="str">
            <v>25-0106</v>
          </cell>
          <cell r="Q99" t="str">
            <v>25-1735</v>
          </cell>
          <cell r="R99">
            <v>8069</v>
          </cell>
          <cell r="S99" t="str">
            <v>般</v>
          </cell>
          <cell r="T99">
            <v>23</v>
          </cell>
          <cell r="AA99" t="str">
            <v>般</v>
          </cell>
          <cell r="AB99">
            <v>23</v>
          </cell>
          <cell r="AQ99" t="str">
            <v>般</v>
          </cell>
          <cell r="AR99">
            <v>23</v>
          </cell>
          <cell r="BQ99" t="str">
            <v>般</v>
          </cell>
          <cell r="BR99">
            <v>23</v>
          </cell>
          <cell r="BY99">
            <v>1</v>
          </cell>
          <cell r="BZ99">
            <v>2</v>
          </cell>
          <cell r="CB99">
            <v>3</v>
          </cell>
          <cell r="CF99">
            <v>740</v>
          </cell>
          <cell r="CG99">
            <v>632</v>
          </cell>
          <cell r="CK99">
            <v>585</v>
          </cell>
          <cell r="CL99">
            <v>585</v>
          </cell>
          <cell r="CU99">
            <v>600</v>
          </cell>
          <cell r="DH99">
            <v>623</v>
          </cell>
          <cell r="DL99" t="str">
            <v>有</v>
          </cell>
        </row>
        <row r="100">
          <cell r="A100">
            <v>122</v>
          </cell>
          <cell r="B100">
            <v>14</v>
          </cell>
          <cell r="C100" t="str">
            <v>2/2</v>
          </cell>
          <cell r="D100" t="str">
            <v>㈲</v>
          </cell>
          <cell r="E100" t="str">
            <v>風成</v>
          </cell>
          <cell r="F100" t="str">
            <v>ふうせい</v>
          </cell>
          <cell r="G100" t="str">
            <v>838-0023</v>
          </cell>
          <cell r="H100" t="str">
            <v>朝倉市三奈木311-2</v>
          </cell>
          <cell r="I100" t="str">
            <v>三奈木</v>
          </cell>
          <cell r="J100" t="str">
            <v>㈲風成</v>
          </cell>
          <cell r="N100" t="str">
            <v>代表取締役</v>
          </cell>
          <cell r="O100" t="str">
            <v>三原　正人</v>
          </cell>
          <cell r="P100" t="str">
            <v>22-0281</v>
          </cell>
          <cell r="Q100" t="str">
            <v>22-0282</v>
          </cell>
          <cell r="R100">
            <v>98345</v>
          </cell>
          <cell r="S100" t="str">
            <v>般</v>
          </cell>
          <cell r="T100">
            <v>25</v>
          </cell>
          <cell r="AA100" t="str">
            <v>般</v>
          </cell>
          <cell r="AB100">
            <v>25</v>
          </cell>
          <cell r="BY100">
            <v>1</v>
          </cell>
          <cell r="CF100">
            <v>651</v>
          </cell>
          <cell r="CG100">
            <v>568</v>
          </cell>
          <cell r="CK100">
            <v>607</v>
          </cell>
          <cell r="CL100">
            <v>568</v>
          </cell>
          <cell r="DL100" t="str">
            <v>有</v>
          </cell>
        </row>
        <row r="101">
          <cell r="A101">
            <v>113</v>
          </cell>
          <cell r="B101">
            <v>121</v>
          </cell>
          <cell r="C101" t="str">
            <v>2/22</v>
          </cell>
          <cell r="D101" t="str">
            <v>㈱</v>
          </cell>
          <cell r="E101" t="str">
            <v>鶴田工業</v>
          </cell>
          <cell r="F101" t="str">
            <v>つるたこうぎょう</v>
          </cell>
          <cell r="G101" t="str">
            <v>838-0055</v>
          </cell>
          <cell r="H101" t="str">
            <v>朝倉市下浦2104-1</v>
          </cell>
          <cell r="I101" t="str">
            <v>馬田</v>
          </cell>
          <cell r="J101" t="str">
            <v>㈱鶴田工業</v>
          </cell>
          <cell r="N101" t="str">
            <v>代表取締役</v>
          </cell>
          <cell r="O101" t="str">
            <v>鶴田　陽一</v>
          </cell>
          <cell r="P101" t="str">
            <v>22-5881</v>
          </cell>
          <cell r="Q101" t="str">
            <v>23-0594</v>
          </cell>
          <cell r="R101">
            <v>18116</v>
          </cell>
          <cell r="U101" t="str">
            <v>般</v>
          </cell>
          <cell r="V101">
            <v>24</v>
          </cell>
          <cell r="AM101" t="str">
            <v>般</v>
          </cell>
          <cell r="AN101">
            <v>24</v>
          </cell>
          <cell r="CA101">
            <v>1</v>
          </cell>
          <cell r="CH101">
            <v>607</v>
          </cell>
          <cell r="CR101">
            <v>708</v>
          </cell>
          <cell r="CS101">
            <v>551</v>
          </cell>
          <cell r="DL101" t="str">
            <v>有</v>
          </cell>
        </row>
        <row r="102">
          <cell r="A102">
            <v>4</v>
          </cell>
          <cell r="B102">
            <v>41</v>
          </cell>
          <cell r="C102" t="str">
            <v>2/5</v>
          </cell>
          <cell r="D102" t="str">
            <v>㈱</v>
          </cell>
          <cell r="E102" t="str">
            <v>大坪組</v>
          </cell>
          <cell r="F102" t="str">
            <v>おおつぼぐみ</v>
          </cell>
          <cell r="G102" t="str">
            <v>838-0068</v>
          </cell>
          <cell r="H102" t="str">
            <v>朝倉市甘木745</v>
          </cell>
          <cell r="I102" t="str">
            <v>甘木</v>
          </cell>
          <cell r="J102" t="str">
            <v>㈱大坪組</v>
          </cell>
          <cell r="N102" t="str">
            <v>代表取締役</v>
          </cell>
          <cell r="O102" t="str">
            <v>大坪　義和</v>
          </cell>
          <cell r="P102" t="str">
            <v>22-2430</v>
          </cell>
          <cell r="Q102" t="str">
            <v>24-7972</v>
          </cell>
          <cell r="R102">
            <v>5303</v>
          </cell>
          <cell r="U102" t="str">
            <v>特</v>
          </cell>
          <cell r="V102">
            <v>24</v>
          </cell>
          <cell r="AA102" t="str">
            <v>特</v>
          </cell>
          <cell r="AB102">
            <v>24</v>
          </cell>
          <cell r="AY102" t="str">
            <v>特</v>
          </cell>
          <cell r="AZ102">
            <v>24</v>
          </cell>
          <cell r="BA102" t="str">
            <v>特</v>
          </cell>
          <cell r="BB102">
            <v>24</v>
          </cell>
          <cell r="CA102">
            <v>1</v>
          </cell>
          <cell r="CH102">
            <v>736</v>
          </cell>
          <cell r="CK102">
            <v>598</v>
          </cell>
          <cell r="CL102">
            <v>598</v>
          </cell>
          <cell r="CY102">
            <v>569</v>
          </cell>
          <cell r="CZ102">
            <v>569</v>
          </cell>
          <cell r="DL102" t="str">
            <v>有</v>
          </cell>
        </row>
        <row r="103">
          <cell r="A103">
            <v>80</v>
          </cell>
          <cell r="B103">
            <v>70</v>
          </cell>
          <cell r="C103" t="str">
            <v>2/10</v>
          </cell>
          <cell r="D103" t="str">
            <v>㈱</v>
          </cell>
          <cell r="E103" t="str">
            <v>上成</v>
          </cell>
          <cell r="F103" t="str">
            <v>じょうせい</v>
          </cell>
          <cell r="G103" t="str">
            <v>838-0035</v>
          </cell>
          <cell r="H103" t="str">
            <v>朝倉市中39-1</v>
          </cell>
          <cell r="I103" t="str">
            <v>蜷城</v>
          </cell>
          <cell r="J103" t="str">
            <v>㈱上成</v>
          </cell>
          <cell r="N103" t="str">
            <v>代表取締役</v>
          </cell>
          <cell r="O103" t="str">
            <v>上村　信隆</v>
          </cell>
          <cell r="P103" t="str">
            <v>21-5550</v>
          </cell>
          <cell r="Q103" t="str">
            <v>21-5552</v>
          </cell>
          <cell r="R103">
            <v>101184</v>
          </cell>
          <cell r="S103" t="str">
            <v>般</v>
          </cell>
          <cell r="T103">
            <v>23</v>
          </cell>
          <cell r="AA103" t="str">
            <v>般</v>
          </cell>
          <cell r="AB103">
            <v>23</v>
          </cell>
          <cell r="AM103" t="str">
            <v>般</v>
          </cell>
          <cell r="AN103">
            <v>23</v>
          </cell>
          <cell r="AQ103" t="str">
            <v>般</v>
          </cell>
          <cell r="AR103">
            <v>23</v>
          </cell>
          <cell r="AS103" t="str">
            <v>般</v>
          </cell>
          <cell r="AT103">
            <v>23</v>
          </cell>
          <cell r="BQ103" t="str">
            <v>般</v>
          </cell>
          <cell r="BR103">
            <v>23</v>
          </cell>
          <cell r="BY103">
            <v>1</v>
          </cell>
          <cell r="BZ103">
            <v>2</v>
          </cell>
          <cell r="CB103">
            <v>3</v>
          </cell>
          <cell r="CF103">
            <v>735</v>
          </cell>
          <cell r="CG103">
            <v>597</v>
          </cell>
          <cell r="CK103">
            <v>676</v>
          </cell>
          <cell r="CL103">
            <v>622</v>
          </cell>
          <cell r="CR103">
            <v>579</v>
          </cell>
          <cell r="CS103">
            <v>578</v>
          </cell>
          <cell r="CU103">
            <v>624</v>
          </cell>
          <cell r="CV103">
            <v>579</v>
          </cell>
          <cell r="DH103">
            <v>614</v>
          </cell>
          <cell r="DL103" t="str">
            <v>有</v>
          </cell>
        </row>
        <row r="104">
          <cell r="A104">
            <v>301</v>
          </cell>
          <cell r="B104">
            <v>124</v>
          </cell>
          <cell r="C104" t="str">
            <v>2/22</v>
          </cell>
          <cell r="D104" t="str">
            <v>㈱</v>
          </cell>
          <cell r="E104" t="str">
            <v>アイエムシー</v>
          </cell>
          <cell r="F104" t="str">
            <v>あいえむしー</v>
          </cell>
          <cell r="G104" t="str">
            <v>838-1514</v>
          </cell>
          <cell r="H104" t="str">
            <v>朝倉市杷木久喜宮9-1</v>
          </cell>
          <cell r="I104" t="str">
            <v>久喜宮</v>
          </cell>
          <cell r="J104" t="str">
            <v>㈱アイエムシー</v>
          </cell>
          <cell r="N104" t="str">
            <v>代表取締役</v>
          </cell>
          <cell r="O104" t="str">
            <v>井上　秀樹</v>
          </cell>
          <cell r="P104" t="str">
            <v>62-0611</v>
          </cell>
          <cell r="Q104" t="str">
            <v>62-2922</v>
          </cell>
          <cell r="R104">
            <v>65884</v>
          </cell>
          <cell r="BI104" t="str">
            <v>般</v>
          </cell>
          <cell r="BJ104">
            <v>24</v>
          </cell>
          <cell r="CE104">
            <v>1</v>
          </cell>
          <cell r="DD104">
            <v>689</v>
          </cell>
          <cell r="DL104" t="str">
            <v>有</v>
          </cell>
        </row>
        <row r="105">
          <cell r="A105">
            <v>29</v>
          </cell>
          <cell r="B105">
            <v>102</v>
          </cell>
          <cell r="C105" t="str">
            <v>2/17</v>
          </cell>
          <cell r="D105" t="str">
            <v>㈲</v>
          </cell>
          <cell r="E105" t="str">
            <v>日高水道設備</v>
          </cell>
          <cell r="F105" t="str">
            <v>ひだかすいどうせつび</v>
          </cell>
          <cell r="G105" t="str">
            <v>838-0068</v>
          </cell>
          <cell r="H105" t="str">
            <v>朝倉市甘木1640</v>
          </cell>
          <cell r="I105" t="str">
            <v>甘木</v>
          </cell>
          <cell r="J105" t="str">
            <v>㈲日高水道設備</v>
          </cell>
          <cell r="N105" t="str">
            <v>代表取締役</v>
          </cell>
          <cell r="O105" t="str">
            <v>日高　憲司</v>
          </cell>
          <cell r="P105" t="str">
            <v>22-5438</v>
          </cell>
          <cell r="Q105" t="str">
            <v>22-5454</v>
          </cell>
          <cell r="R105">
            <v>46130</v>
          </cell>
          <cell r="S105" t="str">
            <v>般</v>
          </cell>
          <cell r="T105">
            <v>27</v>
          </cell>
          <cell r="AA105" t="str">
            <v>般</v>
          </cell>
          <cell r="AB105">
            <v>27</v>
          </cell>
          <cell r="AI105" t="str">
            <v>般</v>
          </cell>
          <cell r="AJ105">
            <v>27</v>
          </cell>
          <cell r="BQ105" t="str">
            <v>般</v>
          </cell>
          <cell r="BR105">
            <v>27</v>
          </cell>
          <cell r="BY105">
            <v>3</v>
          </cell>
          <cell r="CB105">
            <v>2</v>
          </cell>
          <cell r="CC105">
            <v>1</v>
          </cell>
          <cell r="CF105">
            <v>561</v>
          </cell>
          <cell r="CG105">
            <v>546</v>
          </cell>
          <cell r="CK105">
            <v>550</v>
          </cell>
          <cell r="CL105">
            <v>541</v>
          </cell>
          <cell r="CP105">
            <v>634</v>
          </cell>
          <cell r="DH105">
            <v>599</v>
          </cell>
          <cell r="DL105" t="str">
            <v>有</v>
          </cell>
        </row>
        <row r="106">
          <cell r="A106">
            <v>117</v>
          </cell>
          <cell r="B106">
            <v>126</v>
          </cell>
          <cell r="C106" t="str">
            <v>2/23</v>
          </cell>
          <cell r="E106" t="str">
            <v>久保田建設</v>
          </cell>
          <cell r="F106" t="str">
            <v>くぼたけんせつ</v>
          </cell>
          <cell r="G106" t="str">
            <v>838-0051</v>
          </cell>
          <cell r="H106" t="str">
            <v>朝倉市小田456-1</v>
          </cell>
          <cell r="I106" t="str">
            <v>福田</v>
          </cell>
          <cell r="J106" t="str">
            <v>久保田建設</v>
          </cell>
          <cell r="N106" t="str">
            <v>代表者</v>
          </cell>
          <cell r="O106" t="str">
            <v>久保田　勉</v>
          </cell>
          <cell r="P106" t="str">
            <v>24-3781</v>
          </cell>
          <cell r="Q106" t="str">
            <v>24-1229</v>
          </cell>
          <cell r="R106">
            <v>8969</v>
          </cell>
          <cell r="U106" t="str">
            <v>般</v>
          </cell>
          <cell r="V106">
            <v>23</v>
          </cell>
          <cell r="CA106">
            <v>1</v>
          </cell>
          <cell r="CH106">
            <v>583</v>
          </cell>
          <cell r="DL106" t="str">
            <v>有</v>
          </cell>
        </row>
        <row r="107">
          <cell r="A107">
            <v>313</v>
          </cell>
          <cell r="B107">
            <v>134</v>
          </cell>
          <cell r="C107" t="str">
            <v>2/23</v>
          </cell>
          <cell r="D107" t="str">
            <v>㈲</v>
          </cell>
          <cell r="E107" t="str">
            <v>小川電機設備</v>
          </cell>
          <cell r="F107" t="str">
            <v>おがわでんきせつび</v>
          </cell>
          <cell r="G107" t="str">
            <v>838-1511</v>
          </cell>
          <cell r="H107" t="str">
            <v>朝倉市杷木池田663-6</v>
          </cell>
          <cell r="I107" t="str">
            <v>杷木</v>
          </cell>
          <cell r="J107" t="str">
            <v>㈲小川電機設備</v>
          </cell>
          <cell r="N107" t="str">
            <v>代表取締役</v>
          </cell>
          <cell r="O107" t="str">
            <v>小川　俊和</v>
          </cell>
          <cell r="P107" t="str">
            <v>62-0455</v>
          </cell>
          <cell r="Q107" t="str">
            <v>62-3147</v>
          </cell>
          <cell r="R107">
            <v>69932</v>
          </cell>
          <cell r="S107" t="str">
            <v>般</v>
          </cell>
          <cell r="T107">
            <v>23</v>
          </cell>
          <cell r="AG107" t="str">
            <v>般</v>
          </cell>
          <cell r="AH107">
            <v>23</v>
          </cell>
          <cell r="AI107" t="str">
            <v>般</v>
          </cell>
          <cell r="AJ107">
            <v>23</v>
          </cell>
          <cell r="BI107" t="str">
            <v>般</v>
          </cell>
          <cell r="BJ107">
            <v>23</v>
          </cell>
          <cell r="BQ107" t="str">
            <v>般</v>
          </cell>
          <cell r="BR107">
            <v>23</v>
          </cell>
          <cell r="BS107" t="str">
            <v>般</v>
          </cell>
          <cell r="BT107">
            <v>23</v>
          </cell>
          <cell r="CB107">
            <v>3</v>
          </cell>
          <cell r="CC107">
            <v>2</v>
          </cell>
          <cell r="CE107">
            <v>1</v>
          </cell>
          <cell r="CF107">
            <v>552</v>
          </cell>
          <cell r="CG107">
            <v>552</v>
          </cell>
          <cell r="CO107">
            <v>636</v>
          </cell>
          <cell r="CP107">
            <v>622</v>
          </cell>
          <cell r="DD107">
            <v>552</v>
          </cell>
          <cell r="DH107">
            <v>579</v>
          </cell>
          <cell r="DI107">
            <v>552</v>
          </cell>
          <cell r="DL107" t="str">
            <v>有</v>
          </cell>
        </row>
        <row r="108">
          <cell r="A108">
            <v>164</v>
          </cell>
          <cell r="B108">
            <v>129</v>
          </cell>
          <cell r="C108" t="str">
            <v>2/23</v>
          </cell>
          <cell r="E108" t="str">
            <v>田尻建設</v>
          </cell>
          <cell r="F108" t="str">
            <v>たじりけんせつ</v>
          </cell>
          <cell r="G108" t="str">
            <v>838-0001</v>
          </cell>
          <cell r="H108" t="str">
            <v>朝倉市秋月649-1</v>
          </cell>
          <cell r="I108" t="str">
            <v>秋月</v>
          </cell>
          <cell r="J108" t="str">
            <v>田尻建設</v>
          </cell>
          <cell r="N108" t="str">
            <v>事業主</v>
          </cell>
          <cell r="O108" t="str">
            <v>田尻　憲敏</v>
          </cell>
          <cell r="P108" t="str">
            <v>25-1829</v>
          </cell>
          <cell r="Q108" t="str">
            <v>25-1143</v>
          </cell>
          <cell r="R108">
            <v>100741</v>
          </cell>
          <cell r="U108" t="str">
            <v>般</v>
          </cell>
          <cell r="V108">
            <v>22</v>
          </cell>
          <cell r="CA108">
            <v>1</v>
          </cell>
          <cell r="CH108">
            <v>573</v>
          </cell>
          <cell r="DL108" t="str">
            <v>除外</v>
          </cell>
        </row>
        <row r="109">
          <cell r="A109">
            <v>335</v>
          </cell>
          <cell r="B109">
            <v>132</v>
          </cell>
          <cell r="C109" t="str">
            <v>2/23</v>
          </cell>
          <cell r="E109" t="str">
            <v>ヨシオハウジング㈲</v>
          </cell>
          <cell r="F109" t="str">
            <v>よしおはうじんぐ</v>
          </cell>
          <cell r="G109" t="str">
            <v>838-1504</v>
          </cell>
          <cell r="H109" t="str">
            <v>朝倉市杷木星丸778</v>
          </cell>
          <cell r="I109" t="str">
            <v>松末</v>
          </cell>
          <cell r="J109" t="str">
            <v>ヨシオハウジング㈲</v>
          </cell>
          <cell r="N109" t="str">
            <v>取締役</v>
          </cell>
          <cell r="O109" t="str">
            <v>小嶋　剛生</v>
          </cell>
          <cell r="P109" t="str">
            <v>62-0685</v>
          </cell>
          <cell r="Q109" t="str">
            <v>63-3835</v>
          </cell>
          <cell r="R109">
            <v>75090</v>
          </cell>
          <cell r="U109" t="str">
            <v>般</v>
          </cell>
          <cell r="V109">
            <v>27</v>
          </cell>
          <cell r="CA109">
            <v>1</v>
          </cell>
          <cell r="CH109">
            <v>500</v>
          </cell>
          <cell r="DL109" t="str">
            <v>除外</v>
          </cell>
        </row>
        <row r="110">
          <cell r="A110">
            <v>341</v>
          </cell>
          <cell r="B110">
            <v>147</v>
          </cell>
          <cell r="C110" t="str">
            <v>2/24</v>
          </cell>
          <cell r="D110" t="str">
            <v>㈲</v>
          </cell>
          <cell r="E110" t="str">
            <v>白石建設</v>
          </cell>
          <cell r="F110" t="str">
            <v>しらいしけんせつ</v>
          </cell>
          <cell r="G110" t="str">
            <v>838-1503</v>
          </cell>
          <cell r="H110" t="str">
            <v>朝倉市杷木大山1094-1</v>
          </cell>
          <cell r="I110" t="str">
            <v>杷木</v>
          </cell>
          <cell r="J110" t="str">
            <v>㈲白石建設</v>
          </cell>
          <cell r="N110" t="str">
            <v>代表取締役</v>
          </cell>
          <cell r="O110" t="str">
            <v>白石　隼人</v>
          </cell>
          <cell r="P110" t="str">
            <v>62-2456</v>
          </cell>
          <cell r="Q110" t="str">
            <v>23-8666</v>
          </cell>
          <cell r="R110">
            <v>95791</v>
          </cell>
          <cell r="U110" t="str">
            <v>般</v>
          </cell>
          <cell r="V110">
            <v>23</v>
          </cell>
          <cell r="CA110">
            <v>1</v>
          </cell>
          <cell r="CH110">
            <v>589</v>
          </cell>
          <cell r="DL110" t="str">
            <v>有</v>
          </cell>
        </row>
        <row r="111">
          <cell r="A111">
            <v>205</v>
          </cell>
          <cell r="B111">
            <v>39</v>
          </cell>
          <cell r="C111" t="str">
            <v>2/4</v>
          </cell>
          <cell r="D111" t="str">
            <v>㈲</v>
          </cell>
          <cell r="E111" t="str">
            <v>大石産業</v>
          </cell>
          <cell r="F111" t="str">
            <v>おおいしさんぎょう</v>
          </cell>
          <cell r="G111" t="str">
            <v>838-1303</v>
          </cell>
          <cell r="H111" t="str">
            <v>朝倉市比良松344</v>
          </cell>
          <cell r="I111" t="str">
            <v>宮野</v>
          </cell>
          <cell r="J111" t="str">
            <v>㈲大石産業</v>
          </cell>
          <cell r="N111" t="str">
            <v>代表取締役</v>
          </cell>
          <cell r="O111" t="str">
            <v>大石　実</v>
          </cell>
          <cell r="P111" t="str">
            <v>52-0237</v>
          </cell>
          <cell r="Q111" t="str">
            <v>52-3737</v>
          </cell>
          <cell r="R111">
            <v>92220</v>
          </cell>
          <cell r="S111" t="str">
            <v>般</v>
          </cell>
          <cell r="T111">
            <v>25</v>
          </cell>
          <cell r="AA111" t="str">
            <v>般</v>
          </cell>
          <cell r="AB111">
            <v>25</v>
          </cell>
          <cell r="BQ111" t="str">
            <v>般</v>
          </cell>
          <cell r="BR111">
            <v>25</v>
          </cell>
          <cell r="BY111">
            <v>1</v>
          </cell>
          <cell r="CF111">
            <v>680</v>
          </cell>
          <cell r="CG111">
            <v>593</v>
          </cell>
          <cell r="CK111">
            <v>624</v>
          </cell>
          <cell r="CL111">
            <v>593</v>
          </cell>
          <cell r="DH111">
            <v>573</v>
          </cell>
          <cell r="DL111" t="str">
            <v>有</v>
          </cell>
        </row>
        <row r="112">
          <cell r="A112">
            <v>308</v>
          </cell>
          <cell r="B112">
            <v>137</v>
          </cell>
          <cell r="C112" t="str">
            <v>2/23</v>
          </cell>
          <cell r="D112" t="str">
            <v>㈲</v>
          </cell>
          <cell r="E112" t="str">
            <v>井上興業</v>
          </cell>
          <cell r="F112" t="str">
            <v>いのうえこうぎょう</v>
          </cell>
          <cell r="G112" t="str">
            <v>838-1513</v>
          </cell>
          <cell r="H112" t="str">
            <v>朝倉市杷木古賀1542</v>
          </cell>
          <cell r="I112" t="str">
            <v>久喜宮</v>
          </cell>
          <cell r="J112" t="str">
            <v>㈲井上興業</v>
          </cell>
          <cell r="N112" t="str">
            <v>代表取締役</v>
          </cell>
          <cell r="O112" t="str">
            <v>井上　三雄</v>
          </cell>
          <cell r="P112" t="str">
            <v>62-2224</v>
          </cell>
          <cell r="Q112" t="str">
            <v>62-3066</v>
          </cell>
          <cell r="R112">
            <v>73804</v>
          </cell>
          <cell r="S112" t="str">
            <v>般</v>
          </cell>
          <cell r="T112">
            <v>27</v>
          </cell>
          <cell r="AA112" t="str">
            <v>般</v>
          </cell>
          <cell r="AB112">
            <v>27</v>
          </cell>
          <cell r="AI112" t="str">
            <v>般</v>
          </cell>
          <cell r="AJ112">
            <v>27</v>
          </cell>
          <cell r="AQ112" t="str">
            <v>般</v>
          </cell>
          <cell r="AR112">
            <v>27</v>
          </cell>
          <cell r="BQ112" t="str">
            <v>般</v>
          </cell>
          <cell r="BR112">
            <v>27</v>
          </cell>
          <cell r="BY112">
            <v>1</v>
          </cell>
          <cell r="BZ112">
            <v>3</v>
          </cell>
          <cell r="CC112">
            <v>2</v>
          </cell>
          <cell r="CF112">
            <v>693</v>
          </cell>
          <cell r="CG112">
            <v>589</v>
          </cell>
          <cell r="CK112">
            <v>576</v>
          </cell>
          <cell r="CL112">
            <v>564</v>
          </cell>
          <cell r="CP112">
            <v>577</v>
          </cell>
          <cell r="CU112">
            <v>580</v>
          </cell>
          <cell r="DH112">
            <v>569</v>
          </cell>
          <cell r="DL112" t="str">
            <v>有</v>
          </cell>
        </row>
        <row r="113">
          <cell r="A113">
            <v>323</v>
          </cell>
          <cell r="B113">
            <v>149</v>
          </cell>
          <cell r="C113" t="str">
            <v>2/25</v>
          </cell>
          <cell r="E113" t="str">
            <v>時川建設㈲</v>
          </cell>
          <cell r="F113" t="str">
            <v>ときかわけんせつ</v>
          </cell>
          <cell r="G113" t="str">
            <v>838-1506</v>
          </cell>
          <cell r="H113" t="str">
            <v>朝倉市杷木林田1136-1</v>
          </cell>
          <cell r="I113" t="str">
            <v>杷木</v>
          </cell>
          <cell r="J113" t="str">
            <v>時川建設㈲</v>
          </cell>
          <cell r="N113" t="str">
            <v>代表取締役</v>
          </cell>
          <cell r="O113" t="str">
            <v>時川　博好</v>
          </cell>
          <cell r="P113" t="str">
            <v>62-0824</v>
          </cell>
          <cell r="Q113" t="str">
            <v>62-3201</v>
          </cell>
          <cell r="R113">
            <v>95494</v>
          </cell>
          <cell r="U113" t="str">
            <v>般</v>
          </cell>
          <cell r="V113">
            <v>23</v>
          </cell>
          <cell r="CA113">
            <v>1</v>
          </cell>
          <cell r="CH113">
            <v>594</v>
          </cell>
          <cell r="DL113" t="str">
            <v>除外</v>
          </cell>
        </row>
        <row r="114">
          <cell r="A114">
            <v>208</v>
          </cell>
          <cell r="B114">
            <v>152</v>
          </cell>
          <cell r="C114" t="str">
            <v>2/25</v>
          </cell>
          <cell r="E114" t="str">
            <v>古賀建設</v>
          </cell>
          <cell r="F114" t="str">
            <v>こがけんせつ</v>
          </cell>
          <cell r="G114" t="str">
            <v>838-1313</v>
          </cell>
          <cell r="H114" t="str">
            <v>朝倉市上寺215-2</v>
          </cell>
          <cell r="I114" t="str">
            <v>大福</v>
          </cell>
          <cell r="J114" t="str">
            <v>古賀建設</v>
          </cell>
          <cell r="N114" t="str">
            <v>代表者</v>
          </cell>
          <cell r="O114" t="str">
            <v>古賀　正廣</v>
          </cell>
          <cell r="P114" t="str">
            <v>52-3098</v>
          </cell>
          <cell r="Q114" t="str">
            <v>52-3099</v>
          </cell>
          <cell r="R114">
            <v>10988</v>
          </cell>
          <cell r="U114" t="str">
            <v>般</v>
          </cell>
          <cell r="V114">
            <v>27</v>
          </cell>
          <cell r="CA114">
            <v>1</v>
          </cell>
          <cell r="CH114">
            <v>700</v>
          </cell>
          <cell r="DL114" t="str">
            <v>有</v>
          </cell>
        </row>
        <row r="115">
          <cell r="A115">
            <v>69</v>
          </cell>
          <cell r="B115">
            <v>148</v>
          </cell>
          <cell r="C115" t="str">
            <v>2/25</v>
          </cell>
          <cell r="D115" t="str">
            <v>㈱</v>
          </cell>
          <cell r="E115" t="str">
            <v>朝倉</v>
          </cell>
          <cell r="F115" t="str">
            <v>あさくら</v>
          </cell>
          <cell r="G115" t="str">
            <v>838-1316</v>
          </cell>
          <cell r="H115" t="str">
            <v>朝倉市大庭5388-2</v>
          </cell>
          <cell r="I115" t="str">
            <v>大福</v>
          </cell>
          <cell r="J115" t="str">
            <v>㈱朝倉</v>
          </cell>
          <cell r="N115" t="str">
            <v>代表取締役</v>
          </cell>
          <cell r="O115" t="str">
            <v>江藤　和広</v>
          </cell>
          <cell r="P115" t="str">
            <v>22-6105</v>
          </cell>
          <cell r="Q115" t="str">
            <v>22-2945</v>
          </cell>
          <cell r="R115">
            <v>65963</v>
          </cell>
          <cell r="S115" t="str">
            <v>般</v>
          </cell>
          <cell r="T115">
            <v>27</v>
          </cell>
          <cell r="BY115">
            <v>1</v>
          </cell>
          <cell r="CF115">
            <v>475</v>
          </cell>
          <cell r="CG115">
            <v>421</v>
          </cell>
          <cell r="DL115" t="str">
            <v>有</v>
          </cell>
        </row>
        <row r="116">
          <cell r="A116">
            <v>316</v>
          </cell>
          <cell r="B116">
            <v>46</v>
          </cell>
          <cell r="C116" t="str">
            <v>2/5</v>
          </cell>
          <cell r="D116" t="str">
            <v>㈱</v>
          </cell>
          <cell r="E116" t="str">
            <v>協和工業</v>
          </cell>
          <cell r="F116" t="str">
            <v>きょうわこうぎょう</v>
          </cell>
          <cell r="G116" t="str">
            <v>838-1504</v>
          </cell>
          <cell r="H116" t="str">
            <v>朝倉市杷木星丸408-1</v>
          </cell>
          <cell r="I116" t="str">
            <v>松末</v>
          </cell>
          <cell r="J116" t="str">
            <v>㈱協和工業</v>
          </cell>
          <cell r="N116" t="str">
            <v>代表取締役</v>
          </cell>
          <cell r="O116" t="str">
            <v>山下　正勝</v>
          </cell>
          <cell r="P116" t="str">
            <v>62-2765</v>
          </cell>
          <cell r="Q116" t="str">
            <v>62-3057</v>
          </cell>
          <cell r="R116">
            <v>61897</v>
          </cell>
          <cell r="S116" t="str">
            <v>特</v>
          </cell>
          <cell r="T116">
            <v>24</v>
          </cell>
          <cell r="AA116" t="str">
            <v>特</v>
          </cell>
          <cell r="AB116">
            <v>24</v>
          </cell>
          <cell r="AI116" t="str">
            <v>般</v>
          </cell>
          <cell r="AJ116">
            <v>24</v>
          </cell>
          <cell r="AM116" t="str">
            <v>特</v>
          </cell>
          <cell r="AN116">
            <v>24</v>
          </cell>
          <cell r="AQ116" t="str">
            <v>特</v>
          </cell>
          <cell r="AR116">
            <v>24</v>
          </cell>
          <cell r="AY116" t="str">
            <v>特</v>
          </cell>
          <cell r="AZ116">
            <v>24</v>
          </cell>
          <cell r="BQ116" t="str">
            <v>特</v>
          </cell>
          <cell r="BR116">
            <v>24</v>
          </cell>
          <cell r="BY116">
            <v>1</v>
          </cell>
          <cell r="CB116">
            <v>3</v>
          </cell>
          <cell r="CC116">
            <v>2</v>
          </cell>
          <cell r="CF116">
            <v>709</v>
          </cell>
          <cell r="CG116">
            <v>601</v>
          </cell>
          <cell r="CK116">
            <v>666</v>
          </cell>
          <cell r="CL116">
            <v>590</v>
          </cell>
          <cell r="CP116">
            <v>564</v>
          </cell>
          <cell r="CR116">
            <v>551</v>
          </cell>
          <cell r="CS116">
            <v>551</v>
          </cell>
          <cell r="CU116">
            <v>551</v>
          </cell>
          <cell r="CY116">
            <v>551</v>
          </cell>
          <cell r="DH116">
            <v>551</v>
          </cell>
          <cell r="DL116" t="str">
            <v>有</v>
          </cell>
        </row>
        <row r="117">
          <cell r="A117">
            <v>126</v>
          </cell>
          <cell r="B117">
            <v>92</v>
          </cell>
          <cell r="C117" t="str">
            <v>2/16</v>
          </cell>
          <cell r="E117" t="str">
            <v>平井電設商会</v>
          </cell>
          <cell r="F117" t="str">
            <v>ひらいでんせつしょうかい</v>
          </cell>
          <cell r="G117" t="str">
            <v>838-0052</v>
          </cell>
          <cell r="H117" t="str">
            <v>朝倉市小隈289-3</v>
          </cell>
          <cell r="I117" t="str">
            <v>福田</v>
          </cell>
          <cell r="J117" t="str">
            <v>平井電設商会</v>
          </cell>
          <cell r="N117" t="str">
            <v>代表者</v>
          </cell>
          <cell r="O117" t="str">
            <v>平井　隆幸</v>
          </cell>
          <cell r="P117" t="str">
            <v>24-4367</v>
          </cell>
          <cell r="Q117" t="str">
            <v>28-9012</v>
          </cell>
          <cell r="R117">
            <v>108987</v>
          </cell>
          <cell r="BS117" t="str">
            <v>般</v>
          </cell>
          <cell r="BT117">
            <v>27</v>
          </cell>
          <cell r="DI117">
            <v>514</v>
          </cell>
          <cell r="DL117" t="str">
            <v>除外</v>
          </cell>
        </row>
        <row r="118">
          <cell r="A118">
            <v>348</v>
          </cell>
          <cell r="B118">
            <v>160</v>
          </cell>
          <cell r="C118" t="str">
            <v>2/26</v>
          </cell>
          <cell r="D118" t="str">
            <v>㈱</v>
          </cell>
          <cell r="E118" t="str">
            <v>はらの</v>
          </cell>
          <cell r="F118" t="str">
            <v>はらの</v>
          </cell>
          <cell r="G118" t="str">
            <v>838-0026</v>
          </cell>
          <cell r="H118" t="str">
            <v>朝倉市柿原66-4</v>
          </cell>
          <cell r="I118" t="str">
            <v>立石</v>
          </cell>
          <cell r="J118" t="str">
            <v>㈱はらの</v>
          </cell>
          <cell r="N118" t="str">
            <v>代表取締役</v>
          </cell>
          <cell r="O118" t="str">
            <v>原野　和浩</v>
          </cell>
          <cell r="P118" t="str">
            <v>22-9958</v>
          </cell>
          <cell r="Q118" t="str">
            <v>23-9958</v>
          </cell>
          <cell r="R118">
            <v>107620</v>
          </cell>
          <cell r="S118" t="str">
            <v>般</v>
          </cell>
          <cell r="T118">
            <v>25</v>
          </cell>
          <cell r="AA118" t="str">
            <v>般</v>
          </cell>
          <cell r="AB118">
            <v>25</v>
          </cell>
          <cell r="AC118" t="str">
            <v>般</v>
          </cell>
          <cell r="AD118">
            <v>25</v>
          </cell>
          <cell r="AM118" t="str">
            <v>般</v>
          </cell>
          <cell r="AN118">
            <v>25</v>
          </cell>
          <cell r="AQ118" t="str">
            <v>般</v>
          </cell>
          <cell r="AR118">
            <v>25</v>
          </cell>
          <cell r="AS118" t="str">
            <v>般</v>
          </cell>
          <cell r="AT118">
            <v>25</v>
          </cell>
          <cell r="BQ118" t="str">
            <v>般</v>
          </cell>
          <cell r="BR118">
            <v>25</v>
          </cell>
          <cell r="BY118">
            <v>1</v>
          </cell>
          <cell r="BZ118">
            <v>2</v>
          </cell>
          <cell r="CF118">
            <v>620</v>
          </cell>
          <cell r="CG118">
            <v>549</v>
          </cell>
          <cell r="CU118">
            <v>549</v>
          </cell>
          <cell r="DH118">
            <v>529</v>
          </cell>
          <cell r="DL118" t="str">
            <v>有</v>
          </cell>
        </row>
        <row r="119">
          <cell r="A119">
            <v>42</v>
          </cell>
          <cell r="B119">
            <v>72</v>
          </cell>
          <cell r="C119" t="str">
            <v>2/12</v>
          </cell>
          <cell r="D119" t="str">
            <v>㈲</v>
          </cell>
          <cell r="E119" t="str">
            <v>西村技建</v>
          </cell>
          <cell r="F119" t="str">
            <v>にしむらぎけん</v>
          </cell>
          <cell r="G119" t="str">
            <v>838-0052</v>
          </cell>
          <cell r="H119" t="str">
            <v>朝倉市小隈374-1</v>
          </cell>
          <cell r="I119" t="str">
            <v>福田</v>
          </cell>
          <cell r="J119" t="str">
            <v>㈲西村技建</v>
          </cell>
          <cell r="N119" t="str">
            <v>代表取締役</v>
          </cell>
          <cell r="O119" t="str">
            <v>西村　信弘</v>
          </cell>
          <cell r="P119" t="str">
            <v>24-2212</v>
          </cell>
          <cell r="Q119" t="str">
            <v>24-2442</v>
          </cell>
          <cell r="R119">
            <v>101059</v>
          </cell>
          <cell r="S119" t="str">
            <v>般</v>
          </cell>
          <cell r="T119">
            <v>23</v>
          </cell>
          <cell r="Y119" t="str">
            <v>般</v>
          </cell>
          <cell r="Z119">
            <v>23</v>
          </cell>
          <cell r="AA119" t="str">
            <v>般</v>
          </cell>
          <cell r="AB119">
            <v>23</v>
          </cell>
          <cell r="AQ119" t="str">
            <v>般</v>
          </cell>
          <cell r="AR119">
            <v>23</v>
          </cell>
          <cell r="BQ119" t="str">
            <v>般</v>
          </cell>
          <cell r="BR119">
            <v>23</v>
          </cell>
          <cell r="BY119">
            <v>1</v>
          </cell>
          <cell r="BZ119">
            <v>2</v>
          </cell>
          <cell r="CF119">
            <v>544</v>
          </cell>
          <cell r="CG119">
            <v>551</v>
          </cell>
          <cell r="CK119">
            <v>551</v>
          </cell>
          <cell r="CL119">
            <v>551</v>
          </cell>
          <cell r="CU119">
            <v>585</v>
          </cell>
          <cell r="DL119" t="str">
            <v>有</v>
          </cell>
        </row>
        <row r="120">
          <cell r="A120">
            <v>228</v>
          </cell>
          <cell r="B120">
            <v>38</v>
          </cell>
          <cell r="C120" t="str">
            <v>2/4</v>
          </cell>
          <cell r="E120" t="str">
            <v>天竜建設</v>
          </cell>
          <cell r="F120" t="str">
            <v>てんりゅうけんせつ</v>
          </cell>
          <cell r="G120" t="str">
            <v>838-1302</v>
          </cell>
          <cell r="H120" t="str">
            <v>朝倉市宮野1849-3</v>
          </cell>
          <cell r="I120" t="str">
            <v>宮野</v>
          </cell>
          <cell r="J120" t="str">
            <v>天竜建設</v>
          </cell>
          <cell r="N120" t="str">
            <v>代表者</v>
          </cell>
          <cell r="O120" t="str">
            <v>半田　さよ子</v>
          </cell>
          <cell r="P120" t="str">
            <v>52-2133</v>
          </cell>
          <cell r="Q120" t="str">
            <v>52-2133</v>
          </cell>
          <cell r="R120">
            <v>102347</v>
          </cell>
          <cell r="S120" t="str">
            <v>般</v>
          </cell>
          <cell r="T120">
            <v>24</v>
          </cell>
          <cell r="AA120" t="str">
            <v>般</v>
          </cell>
          <cell r="AB120">
            <v>24</v>
          </cell>
          <cell r="AQ120" t="str">
            <v>般</v>
          </cell>
          <cell r="AR120">
            <v>24</v>
          </cell>
          <cell r="BQ120" t="str">
            <v>般</v>
          </cell>
          <cell r="BR120">
            <v>24</v>
          </cell>
          <cell r="BY120">
            <v>1</v>
          </cell>
          <cell r="BZ120">
            <v>2</v>
          </cell>
          <cell r="CF120">
            <v>615</v>
          </cell>
          <cell r="CG120">
            <v>535</v>
          </cell>
          <cell r="CK120">
            <v>525</v>
          </cell>
          <cell r="CL120">
            <v>525</v>
          </cell>
          <cell r="CU120">
            <v>538</v>
          </cell>
          <cell r="DH120">
            <v>525</v>
          </cell>
          <cell r="DL120" t="str">
            <v>有</v>
          </cell>
        </row>
        <row r="121">
          <cell r="A121">
            <v>162</v>
          </cell>
          <cell r="B121">
            <v>123</v>
          </cell>
          <cell r="C121" t="str">
            <v>2/22</v>
          </cell>
          <cell r="D121" t="str">
            <v>㈱</v>
          </cell>
          <cell r="E121" t="str">
            <v>インクリース
朝倉営業所</v>
          </cell>
          <cell r="F121" t="str">
            <v>いんくりーす</v>
          </cell>
          <cell r="G121" t="str">
            <v>838-0068</v>
          </cell>
          <cell r="H121" t="str">
            <v>福岡市博多区千代4-17-27
朝倉市甘木1316-3</v>
          </cell>
          <cell r="I121" t="str">
            <v>甘木</v>
          </cell>
          <cell r="J121" t="str">
            <v>㈱インクリース
朝倉営業所</v>
          </cell>
          <cell r="L121" t="str">
            <v>準市内</v>
          </cell>
          <cell r="M121" t="str">
            <v>委任状</v>
          </cell>
          <cell r="N121" t="str">
            <v>営業所長</v>
          </cell>
          <cell r="O121" t="str">
            <v>住吉　洋行</v>
          </cell>
          <cell r="P121" t="str">
            <v>092-632-4776
22-7720</v>
          </cell>
          <cell r="Q121" t="str">
            <v>092-233-1069
21-6399</v>
          </cell>
          <cell r="R121">
            <v>105471</v>
          </cell>
          <cell r="S121" t="str">
            <v>般</v>
          </cell>
          <cell r="T121">
            <v>27</v>
          </cell>
          <cell r="AA121" t="str">
            <v>般</v>
          </cell>
          <cell r="AB121">
            <v>27</v>
          </cell>
          <cell r="AC121" t="str">
            <v>般</v>
          </cell>
          <cell r="AD121">
            <v>27</v>
          </cell>
          <cell r="AM121" t="str">
            <v>般</v>
          </cell>
          <cell r="AN121">
            <v>27</v>
          </cell>
          <cell r="AQ121" t="str">
            <v>般</v>
          </cell>
          <cell r="AR121">
            <v>27</v>
          </cell>
          <cell r="AS121" t="str">
            <v>般</v>
          </cell>
          <cell r="AT121">
            <v>27</v>
          </cell>
          <cell r="BQ121" t="str">
            <v>般</v>
          </cell>
          <cell r="BR121">
            <v>27</v>
          </cell>
          <cell r="BY121">
            <v>1</v>
          </cell>
          <cell r="CF121">
            <v>646</v>
          </cell>
          <cell r="CG121">
            <v>556</v>
          </cell>
          <cell r="CK121">
            <v>617</v>
          </cell>
          <cell r="CL121">
            <v>522</v>
          </cell>
          <cell r="CU121">
            <v>556</v>
          </cell>
          <cell r="DH121">
            <v>522</v>
          </cell>
          <cell r="DL121" t="str">
            <v>有</v>
          </cell>
        </row>
        <row r="122">
          <cell r="A122">
            <v>157</v>
          </cell>
          <cell r="B122">
            <v>105</v>
          </cell>
          <cell r="C122" t="str">
            <v>2/17</v>
          </cell>
          <cell r="D122" t="str">
            <v>㈱</v>
          </cell>
          <cell r="E122" t="str">
            <v>緑和造園
上秋月支店</v>
          </cell>
          <cell r="F122" t="str">
            <v>りょくわぞうえん</v>
          </cell>
          <cell r="G122" t="str">
            <v>838-0014</v>
          </cell>
          <cell r="H122" t="str">
            <v>福岡市南区皿山1-1-10
朝倉市山見370</v>
          </cell>
          <cell r="I122" t="str">
            <v>上秋月</v>
          </cell>
          <cell r="J122" t="str">
            <v>㈱緑和造園
上秋月支店</v>
          </cell>
          <cell r="M122" t="str">
            <v>委任状</v>
          </cell>
          <cell r="N122" t="str">
            <v>支店長</v>
          </cell>
          <cell r="O122" t="str">
            <v>島本　宏治</v>
          </cell>
          <cell r="P122" t="str">
            <v>092-554-3388
25-0510</v>
          </cell>
          <cell r="Q122" t="str">
            <v>092-554-3389
25-0510</v>
          </cell>
          <cell r="R122">
            <v>103529</v>
          </cell>
          <cell r="S122" t="str">
            <v>般</v>
          </cell>
          <cell r="T122">
            <v>24</v>
          </cell>
          <cell r="AA122" t="str">
            <v>般</v>
          </cell>
          <cell r="AB122">
            <v>24</v>
          </cell>
          <cell r="AQ122" t="str">
            <v>般</v>
          </cell>
          <cell r="AR122">
            <v>24</v>
          </cell>
          <cell r="BK122" t="str">
            <v>般</v>
          </cell>
          <cell r="BL122">
            <v>25</v>
          </cell>
          <cell r="CD122">
            <v>1</v>
          </cell>
          <cell r="CF122">
            <v>546</v>
          </cell>
          <cell r="CG122">
            <v>546</v>
          </cell>
          <cell r="CK122">
            <v>541</v>
          </cell>
          <cell r="CL122">
            <v>541</v>
          </cell>
          <cell r="CU122">
            <v>541</v>
          </cell>
          <cell r="DE122">
            <v>634</v>
          </cell>
          <cell r="DL122" t="str">
            <v>有</v>
          </cell>
        </row>
        <row r="123">
          <cell r="A123">
            <v>52</v>
          </cell>
          <cell r="B123">
            <v>150</v>
          </cell>
          <cell r="C123" t="str">
            <v>2/25</v>
          </cell>
          <cell r="D123" t="str">
            <v>㈲</v>
          </cell>
          <cell r="E123" t="str">
            <v>原武建設
甘木支店</v>
          </cell>
          <cell r="F123" t="str">
            <v>はらたけけんせつ</v>
          </cell>
          <cell r="G123" t="str">
            <v>838-0020</v>
          </cell>
          <cell r="H123" t="str">
            <v>久留米市瀬下町347
朝倉市美奈宜の杜5-1-22</v>
          </cell>
          <cell r="I123" t="str">
            <v>美奈宜の杜</v>
          </cell>
          <cell r="J123" t="str">
            <v>㈲原武建設
甘木支店</v>
          </cell>
          <cell r="L123" t="str">
            <v>準市内</v>
          </cell>
          <cell r="N123" t="str">
            <v>代表取締役</v>
          </cell>
          <cell r="O123" t="str">
            <v>原武　司朗</v>
          </cell>
          <cell r="P123" t="str">
            <v>0942-34-5888
23-0334</v>
          </cell>
          <cell r="Q123" t="str">
            <v>0942-34-5915
23-0345</v>
          </cell>
          <cell r="R123">
            <v>84096</v>
          </cell>
          <cell r="S123" t="str">
            <v>般</v>
          </cell>
          <cell r="T123">
            <v>24</v>
          </cell>
          <cell r="AA123" t="str">
            <v>般</v>
          </cell>
          <cell r="AB123">
            <v>24</v>
          </cell>
          <cell r="AC123" t="str">
            <v>般</v>
          </cell>
          <cell r="AD123">
            <v>24</v>
          </cell>
          <cell r="AQ123" t="str">
            <v>般</v>
          </cell>
          <cell r="AR123">
            <v>24</v>
          </cell>
          <cell r="BQ123" t="str">
            <v>般</v>
          </cell>
          <cell r="BR123">
            <v>24</v>
          </cell>
          <cell r="BY123">
            <v>1</v>
          </cell>
          <cell r="CF123">
            <v>667</v>
          </cell>
          <cell r="CG123">
            <v>570</v>
          </cell>
          <cell r="CU123">
            <v>569</v>
          </cell>
          <cell r="DL123" t="str">
            <v>有</v>
          </cell>
        </row>
        <row r="124">
          <cell r="A124">
            <v>127</v>
          </cell>
          <cell r="B124">
            <v>101</v>
          </cell>
          <cell r="C124" t="str">
            <v>2/17</v>
          </cell>
          <cell r="D124" t="str">
            <v>㈲</v>
          </cell>
          <cell r="E124" t="str">
            <v>賀和運送</v>
          </cell>
          <cell r="F124" t="str">
            <v>がわうんそう</v>
          </cell>
          <cell r="G124" t="str">
            <v>838-0016</v>
          </cell>
          <cell r="H124" t="str">
            <v>朝倉市下渕1478-2</v>
          </cell>
          <cell r="I124" t="str">
            <v>安川</v>
          </cell>
          <cell r="J124" t="str">
            <v>㈲賀和運送</v>
          </cell>
          <cell r="N124" t="str">
            <v>代表取締役</v>
          </cell>
          <cell r="O124" t="str">
            <v>寺田　栄蔵</v>
          </cell>
          <cell r="P124" t="str">
            <v>22-9397</v>
          </cell>
          <cell r="Q124" t="str">
            <v>22-0990</v>
          </cell>
          <cell r="R124">
            <v>99109</v>
          </cell>
          <cell r="S124" t="str">
            <v>般</v>
          </cell>
          <cell r="T124">
            <v>25</v>
          </cell>
          <cell r="AA124" t="str">
            <v>般</v>
          </cell>
          <cell r="AB124">
            <v>25</v>
          </cell>
          <cell r="AQ124" t="str">
            <v>般</v>
          </cell>
          <cell r="AR124">
            <v>25</v>
          </cell>
          <cell r="BY124">
            <v>1</v>
          </cell>
          <cell r="BZ124">
            <v>2</v>
          </cell>
          <cell r="CF124">
            <v>650</v>
          </cell>
          <cell r="CG124">
            <v>558</v>
          </cell>
          <cell r="CK124">
            <v>528</v>
          </cell>
          <cell r="CL124">
            <v>528</v>
          </cell>
          <cell r="CU124">
            <v>560</v>
          </cell>
          <cell r="DL124" t="str">
            <v>有</v>
          </cell>
        </row>
        <row r="125">
          <cell r="A125">
            <v>62</v>
          </cell>
          <cell r="B125">
            <v>87</v>
          </cell>
          <cell r="C125" t="str">
            <v>2/16</v>
          </cell>
          <cell r="E125" t="str">
            <v>古賀塗装</v>
          </cell>
          <cell r="F125" t="str">
            <v>こがとそう</v>
          </cell>
          <cell r="G125" t="str">
            <v>838-0064</v>
          </cell>
          <cell r="H125" t="str">
            <v>朝倉市頓田461-3</v>
          </cell>
          <cell r="I125" t="str">
            <v>立石</v>
          </cell>
          <cell r="J125" t="str">
            <v>古賀塗装</v>
          </cell>
          <cell r="O125" t="str">
            <v>古賀　誠</v>
          </cell>
          <cell r="P125" t="str">
            <v>22-8483</v>
          </cell>
          <cell r="Q125" t="str">
            <v>22-8483</v>
          </cell>
          <cell r="R125">
            <v>97872</v>
          </cell>
          <cell r="AY125" t="str">
            <v>般</v>
          </cell>
          <cell r="AZ125">
            <v>25</v>
          </cell>
          <cell r="CY125">
            <v>537</v>
          </cell>
          <cell r="DL125" t="str">
            <v>除外</v>
          </cell>
        </row>
        <row r="126">
          <cell r="A126">
            <v>74</v>
          </cell>
          <cell r="B126">
            <v>67</v>
          </cell>
          <cell r="C126" t="str">
            <v>2/10</v>
          </cell>
          <cell r="D126" t="str">
            <v>㈲</v>
          </cell>
          <cell r="E126" t="str">
            <v>秋吉組</v>
          </cell>
          <cell r="F126" t="str">
            <v>あきよしぐみ</v>
          </cell>
          <cell r="G126" t="str">
            <v>838-0031</v>
          </cell>
          <cell r="H126" t="str">
            <v>朝倉市屋永3473-2</v>
          </cell>
          <cell r="I126" t="str">
            <v>金川</v>
          </cell>
          <cell r="J126" t="str">
            <v>㈲秋吉組</v>
          </cell>
          <cell r="N126" t="str">
            <v>代表取締役</v>
          </cell>
          <cell r="O126" t="str">
            <v>田子森　晋二</v>
          </cell>
          <cell r="P126" t="str">
            <v>22-5805</v>
          </cell>
          <cell r="Q126" t="str">
            <v>22-1247</v>
          </cell>
          <cell r="R126">
            <v>65645</v>
          </cell>
          <cell r="S126" t="str">
            <v>般</v>
          </cell>
          <cell r="T126">
            <v>22</v>
          </cell>
          <cell r="AA126" t="str">
            <v>般</v>
          </cell>
          <cell r="AB126">
            <v>22</v>
          </cell>
          <cell r="AQ126" t="str">
            <v>般</v>
          </cell>
          <cell r="AR126">
            <v>22</v>
          </cell>
          <cell r="BQ126" t="str">
            <v>般</v>
          </cell>
          <cell r="BR126">
            <v>22</v>
          </cell>
          <cell r="BY126">
            <v>1</v>
          </cell>
          <cell r="BZ126">
            <v>2</v>
          </cell>
          <cell r="CF126">
            <v>655</v>
          </cell>
          <cell r="CG126">
            <v>558</v>
          </cell>
          <cell r="CK126">
            <v>558</v>
          </cell>
          <cell r="CL126">
            <v>558</v>
          </cell>
          <cell r="CU126">
            <v>516</v>
          </cell>
          <cell r="DH126">
            <v>516</v>
          </cell>
          <cell r="DL126" t="str">
            <v>有</v>
          </cell>
        </row>
        <row r="127">
          <cell r="A127">
            <v>226</v>
          </cell>
          <cell r="B127">
            <v>48</v>
          </cell>
          <cell r="C127" t="str">
            <v>2/5</v>
          </cell>
          <cell r="E127" t="str">
            <v>福岡総合開発㈱</v>
          </cell>
          <cell r="F127" t="str">
            <v>ふくおかそうごうかいはつ</v>
          </cell>
          <cell r="G127" t="str">
            <v>838-1504</v>
          </cell>
          <cell r="H127" t="str">
            <v>朝倉市杷木星丸1002-2</v>
          </cell>
          <cell r="I127" t="str">
            <v>久喜宮</v>
          </cell>
          <cell r="J127" t="str">
            <v>福岡総合開発㈱</v>
          </cell>
          <cell r="N127" t="str">
            <v>代表取締役</v>
          </cell>
          <cell r="O127" t="str">
            <v>坂本　数久</v>
          </cell>
          <cell r="P127" t="str">
            <v>62-3758</v>
          </cell>
          <cell r="Q127" t="str">
            <v>62-3755</v>
          </cell>
          <cell r="R127">
            <v>99116</v>
          </cell>
          <cell r="S127" t="str">
            <v>般</v>
          </cell>
          <cell r="T127">
            <v>26</v>
          </cell>
          <cell r="AA127" t="str">
            <v>般</v>
          </cell>
          <cell r="AB127">
            <v>26</v>
          </cell>
          <cell r="AC127" t="str">
            <v>般</v>
          </cell>
          <cell r="AD127">
            <v>27</v>
          </cell>
          <cell r="AM127" t="str">
            <v>般</v>
          </cell>
          <cell r="AN127">
            <v>27</v>
          </cell>
          <cell r="AQ127" t="str">
            <v>般</v>
          </cell>
          <cell r="AR127">
            <v>27</v>
          </cell>
          <cell r="AS127" t="str">
            <v>般</v>
          </cell>
          <cell r="AT127">
            <v>27</v>
          </cell>
          <cell r="AY127" t="str">
            <v>般</v>
          </cell>
          <cell r="AZ127">
            <v>27</v>
          </cell>
          <cell r="BQ127" t="str">
            <v>般</v>
          </cell>
          <cell r="BR127">
            <v>27</v>
          </cell>
          <cell r="BY127">
            <v>1</v>
          </cell>
          <cell r="BZ127">
            <v>2</v>
          </cell>
          <cell r="CF127">
            <v>597</v>
          </cell>
          <cell r="CG127">
            <v>555</v>
          </cell>
          <cell r="CK127">
            <v>685</v>
          </cell>
          <cell r="CL127">
            <v>685</v>
          </cell>
          <cell r="CM127">
            <v>511</v>
          </cell>
          <cell r="CR127">
            <v>511</v>
          </cell>
          <cell r="CS127">
            <v>511</v>
          </cell>
          <cell r="CU127">
            <v>511</v>
          </cell>
          <cell r="CV127">
            <v>511</v>
          </cell>
          <cell r="CY127">
            <v>511</v>
          </cell>
          <cell r="DH127">
            <v>511</v>
          </cell>
          <cell r="DL127" t="str">
            <v>有</v>
          </cell>
        </row>
        <row r="128">
          <cell r="A128">
            <v>168</v>
          </cell>
          <cell r="B128">
            <v>165</v>
          </cell>
          <cell r="C128" t="str">
            <v>2/29</v>
          </cell>
          <cell r="D128" t="str">
            <v>㈲</v>
          </cell>
          <cell r="E128" t="str">
            <v>新浜産業</v>
          </cell>
          <cell r="F128" t="str">
            <v>しんはまさんぎょう</v>
          </cell>
          <cell r="G128" t="str">
            <v>838-0068</v>
          </cell>
          <cell r="H128" t="str">
            <v>朝倉市甘木1233-1</v>
          </cell>
          <cell r="I128" t="str">
            <v>甘木</v>
          </cell>
          <cell r="J128" t="str">
            <v>㈲新浜産業</v>
          </cell>
          <cell r="N128" t="str">
            <v>代表取締役</v>
          </cell>
          <cell r="O128" t="str">
            <v>栗　美由紀</v>
          </cell>
          <cell r="P128" t="str">
            <v>24-0555</v>
          </cell>
          <cell r="Q128" t="str">
            <v>24-0666</v>
          </cell>
          <cell r="R128">
            <v>109160</v>
          </cell>
          <cell r="AA128" t="str">
            <v>般</v>
          </cell>
          <cell r="AB128">
            <v>27</v>
          </cell>
          <cell r="CK128">
            <v>500</v>
          </cell>
          <cell r="CL128">
            <v>500</v>
          </cell>
          <cell r="DL128" t="str">
            <v>除外</v>
          </cell>
        </row>
        <row r="129">
          <cell r="A129">
            <v>94</v>
          </cell>
          <cell r="B129">
            <v>140</v>
          </cell>
          <cell r="C129" t="str">
            <v>2/24</v>
          </cell>
          <cell r="D129" t="str">
            <v>㈲</v>
          </cell>
          <cell r="E129" t="str">
            <v>秋重建設</v>
          </cell>
          <cell r="F129" t="str">
            <v>あきしげけんせつ</v>
          </cell>
          <cell r="G129" t="str">
            <v>838-0024</v>
          </cell>
          <cell r="H129" t="str">
            <v>朝倉市牛鶴132-6</v>
          </cell>
          <cell r="I129" t="str">
            <v>金川</v>
          </cell>
          <cell r="J129" t="str">
            <v>㈲秋重建設</v>
          </cell>
          <cell r="N129" t="str">
            <v>代表取締役</v>
          </cell>
          <cell r="O129" t="str">
            <v>秋重　あつ子</v>
          </cell>
          <cell r="P129" t="str">
            <v>24-3305</v>
          </cell>
          <cell r="Q129" t="str">
            <v>22-0295</v>
          </cell>
          <cell r="R129">
            <v>65585</v>
          </cell>
          <cell r="S129" t="str">
            <v>般</v>
          </cell>
          <cell r="T129">
            <v>23</v>
          </cell>
          <cell r="AA129" t="str">
            <v>般</v>
          </cell>
          <cell r="AB129">
            <v>23</v>
          </cell>
          <cell r="AI129" t="str">
            <v>般</v>
          </cell>
          <cell r="AJ129">
            <v>23</v>
          </cell>
          <cell r="BE129" t="str">
            <v>般</v>
          </cell>
          <cell r="BF129">
            <v>23</v>
          </cell>
          <cell r="BQ129" t="str">
            <v>般</v>
          </cell>
          <cell r="BR129">
            <v>23</v>
          </cell>
          <cell r="BY129">
            <v>1</v>
          </cell>
          <cell r="CB129">
            <v>3</v>
          </cell>
          <cell r="CC129">
            <v>2</v>
          </cell>
          <cell r="CF129">
            <v>600</v>
          </cell>
          <cell r="CG129">
            <v>511</v>
          </cell>
          <cell r="CK129">
            <v>493</v>
          </cell>
          <cell r="CL129">
            <v>493</v>
          </cell>
          <cell r="CP129">
            <v>500</v>
          </cell>
          <cell r="DB129">
            <v>488</v>
          </cell>
          <cell r="DH129">
            <v>488</v>
          </cell>
          <cell r="DL129" t="str">
            <v>有</v>
          </cell>
        </row>
        <row r="130">
          <cell r="A130">
            <v>156</v>
          </cell>
          <cell r="B130">
            <v>30</v>
          </cell>
          <cell r="C130" t="str">
            <v>2/3</v>
          </cell>
          <cell r="D130" t="str">
            <v>㈲</v>
          </cell>
          <cell r="E130" t="str">
            <v>澪天工業</v>
          </cell>
          <cell r="F130" t="str">
            <v>みおとこうぎょう</v>
          </cell>
          <cell r="G130" t="str">
            <v>838-0068</v>
          </cell>
          <cell r="H130" t="str">
            <v>朝倉市甘木2192-3</v>
          </cell>
          <cell r="I130" t="str">
            <v>甘木</v>
          </cell>
          <cell r="J130" t="str">
            <v>㈲澪天工業</v>
          </cell>
          <cell r="N130" t="str">
            <v>代表取締役</v>
          </cell>
          <cell r="O130" t="str">
            <v>國房　哲二</v>
          </cell>
          <cell r="P130" t="str">
            <v>22-4032</v>
          </cell>
          <cell r="Q130" t="str">
            <v>23-9062</v>
          </cell>
          <cell r="R130">
            <v>101221</v>
          </cell>
          <cell r="S130" t="str">
            <v>般</v>
          </cell>
          <cell r="T130">
            <v>23</v>
          </cell>
          <cell r="AA130" t="str">
            <v>般</v>
          </cell>
          <cell r="AB130">
            <v>23</v>
          </cell>
          <cell r="AC130" t="str">
            <v>般</v>
          </cell>
          <cell r="AD130">
            <v>23</v>
          </cell>
          <cell r="AM130" t="str">
            <v>般</v>
          </cell>
          <cell r="AN130">
            <v>23</v>
          </cell>
          <cell r="AQ130" t="str">
            <v>般</v>
          </cell>
          <cell r="AR130">
            <v>23</v>
          </cell>
          <cell r="AS130" t="str">
            <v>般</v>
          </cell>
          <cell r="AT130">
            <v>23</v>
          </cell>
          <cell r="AY130" t="str">
            <v>般</v>
          </cell>
          <cell r="AZ130">
            <v>23</v>
          </cell>
          <cell r="BQ130" t="str">
            <v>般</v>
          </cell>
          <cell r="BR130">
            <v>23</v>
          </cell>
          <cell r="BY130">
            <v>1</v>
          </cell>
          <cell r="BZ130">
            <v>2</v>
          </cell>
          <cell r="CF130">
            <v>639</v>
          </cell>
          <cell r="CG130">
            <v>525</v>
          </cell>
          <cell r="CK130">
            <v>482</v>
          </cell>
          <cell r="CL130">
            <v>482</v>
          </cell>
          <cell r="CU130">
            <v>525</v>
          </cell>
          <cell r="DL130" t="str">
            <v>有</v>
          </cell>
        </row>
        <row r="131">
          <cell r="A131">
            <v>65</v>
          </cell>
          <cell r="B131">
            <v>24</v>
          </cell>
          <cell r="C131" t="str">
            <v>2/3</v>
          </cell>
          <cell r="E131" t="str">
            <v>石松建設㈲</v>
          </cell>
          <cell r="F131" t="str">
            <v>いしまつけんせつ</v>
          </cell>
          <cell r="G131" t="str">
            <v>838-0069</v>
          </cell>
          <cell r="H131" t="str">
            <v>朝倉市来春76</v>
          </cell>
          <cell r="I131" t="str">
            <v>立石</v>
          </cell>
          <cell r="J131" t="str">
            <v>石松建設㈲</v>
          </cell>
          <cell r="N131" t="str">
            <v>代表取締役</v>
          </cell>
          <cell r="O131" t="str">
            <v>石松　久幸</v>
          </cell>
          <cell r="P131" t="str">
            <v>24-8611</v>
          </cell>
          <cell r="Q131" t="str">
            <v>24-8612</v>
          </cell>
          <cell r="R131">
            <v>73420</v>
          </cell>
          <cell r="S131" t="str">
            <v>般</v>
          </cell>
          <cell r="T131">
            <v>23</v>
          </cell>
          <cell r="U131" t="str">
            <v>般</v>
          </cell>
          <cell r="V131">
            <v>23</v>
          </cell>
          <cell r="AA131" t="str">
            <v>般</v>
          </cell>
          <cell r="AB131">
            <v>23</v>
          </cell>
          <cell r="AQ131" t="str">
            <v>般</v>
          </cell>
          <cell r="AR131">
            <v>23</v>
          </cell>
          <cell r="BQ131" t="str">
            <v>般</v>
          </cell>
          <cell r="BR131">
            <v>23</v>
          </cell>
          <cell r="BY131">
            <v>1</v>
          </cell>
          <cell r="BZ131">
            <v>2</v>
          </cell>
          <cell r="CA131">
            <v>3</v>
          </cell>
          <cell r="CF131">
            <v>593</v>
          </cell>
          <cell r="CG131">
            <v>529</v>
          </cell>
          <cell r="CH131">
            <v>484</v>
          </cell>
          <cell r="CK131">
            <v>479</v>
          </cell>
          <cell r="CL131">
            <v>478</v>
          </cell>
          <cell r="CU131">
            <v>503</v>
          </cell>
          <cell r="DH131">
            <v>478</v>
          </cell>
          <cell r="DL131" t="str">
            <v>有</v>
          </cell>
        </row>
        <row r="132">
          <cell r="A132">
            <v>151</v>
          </cell>
          <cell r="B132">
            <v>120</v>
          </cell>
          <cell r="C132" t="str">
            <v>2/22</v>
          </cell>
          <cell r="D132" t="str">
            <v>㈱</v>
          </cell>
          <cell r="E132" t="str">
            <v>平和送電</v>
          </cell>
          <cell r="F132" t="str">
            <v>へいわそうでん</v>
          </cell>
          <cell r="G132" t="str">
            <v>838-0023</v>
          </cell>
          <cell r="H132" t="str">
            <v>朝倉市三奈木2829-1</v>
          </cell>
          <cell r="I132" t="str">
            <v>三奈木</v>
          </cell>
          <cell r="J132" t="str">
            <v>㈱平和送電</v>
          </cell>
          <cell r="N132" t="str">
            <v>代表取締役</v>
          </cell>
          <cell r="O132" t="str">
            <v>岩下　広文</v>
          </cell>
          <cell r="P132" t="str">
            <v>22-6670</v>
          </cell>
          <cell r="Q132" t="str">
            <v>22-4712</v>
          </cell>
          <cell r="R132">
            <v>29096</v>
          </cell>
          <cell r="S132" t="str">
            <v>般</v>
          </cell>
          <cell r="T132">
            <v>27</v>
          </cell>
          <cell r="AA132" t="str">
            <v>般</v>
          </cell>
          <cell r="AB132">
            <v>27</v>
          </cell>
          <cell r="BY132">
            <v>1</v>
          </cell>
          <cell r="CF132">
            <v>541</v>
          </cell>
          <cell r="CG132">
            <v>476</v>
          </cell>
          <cell r="CK132">
            <v>476</v>
          </cell>
          <cell r="CL132">
            <v>476</v>
          </cell>
          <cell r="DL132" t="str">
            <v>有</v>
          </cell>
        </row>
        <row r="133">
          <cell r="A133">
            <v>11</v>
          </cell>
          <cell r="B133">
            <v>53</v>
          </cell>
          <cell r="C133" t="str">
            <v>2/8</v>
          </cell>
          <cell r="D133" t="str">
            <v>㈱</v>
          </cell>
          <cell r="E133" t="str">
            <v>アースエンジニアリング</v>
          </cell>
          <cell r="F133" t="str">
            <v>あーすえんじにありんぐ</v>
          </cell>
          <cell r="G133" t="str">
            <v>838-0001</v>
          </cell>
          <cell r="H133" t="str">
            <v>朝倉市秋月1336-1</v>
          </cell>
          <cell r="I133" t="str">
            <v>秋月</v>
          </cell>
          <cell r="J133" t="str">
            <v>㈱アースエンジニアリング</v>
          </cell>
          <cell r="N133" t="str">
            <v>代表取締役</v>
          </cell>
          <cell r="O133" t="str">
            <v>早瀬　信孝</v>
          </cell>
          <cell r="P133" t="str">
            <v>25-9010</v>
          </cell>
          <cell r="Q133" t="str">
            <v>25-9020</v>
          </cell>
          <cell r="R133">
            <v>95678</v>
          </cell>
          <cell r="S133" t="str">
            <v>般</v>
          </cell>
          <cell r="T133">
            <v>23</v>
          </cell>
          <cell r="AA133" t="str">
            <v>般</v>
          </cell>
          <cell r="AB133">
            <v>23</v>
          </cell>
          <cell r="BQ133" t="str">
            <v>般</v>
          </cell>
          <cell r="BR133">
            <v>23</v>
          </cell>
          <cell r="BY133">
            <v>1</v>
          </cell>
          <cell r="CF133">
            <v>566</v>
          </cell>
          <cell r="CG133">
            <v>475</v>
          </cell>
          <cell r="CK133">
            <v>452</v>
          </cell>
          <cell r="CL133">
            <v>445</v>
          </cell>
          <cell r="DH133">
            <v>470</v>
          </cell>
          <cell r="DL133" t="str">
            <v>有</v>
          </cell>
        </row>
        <row r="134">
          <cell r="A134">
            <v>152</v>
          </cell>
          <cell r="B134">
            <v>40</v>
          </cell>
          <cell r="C134" t="str">
            <v>2/4</v>
          </cell>
          <cell r="D134" t="str">
            <v>㈱</v>
          </cell>
          <cell r="E134" t="str">
            <v>新成プラミング</v>
          </cell>
          <cell r="F134" t="str">
            <v>しんせいぷらみんぐ</v>
          </cell>
          <cell r="G134" t="str">
            <v>838-0067</v>
          </cell>
          <cell r="H134" t="str">
            <v>朝倉市牛木83</v>
          </cell>
          <cell r="I134" t="str">
            <v>馬田</v>
          </cell>
          <cell r="J134" t="str">
            <v>㈱新成プラミング</v>
          </cell>
          <cell r="N134" t="str">
            <v>代表取締役</v>
          </cell>
          <cell r="O134" t="str">
            <v>江藤　健司</v>
          </cell>
          <cell r="P134" t="str">
            <v>28-8622</v>
          </cell>
          <cell r="Q134" t="str">
            <v>28-8620</v>
          </cell>
          <cell r="R134">
            <v>103297</v>
          </cell>
          <cell r="S134" t="str">
            <v>般</v>
          </cell>
          <cell r="T134">
            <v>25</v>
          </cell>
          <cell r="AG134" t="str">
            <v>般</v>
          </cell>
          <cell r="AH134">
            <v>25</v>
          </cell>
          <cell r="AI134" t="str">
            <v>般</v>
          </cell>
          <cell r="AJ134">
            <v>25</v>
          </cell>
          <cell r="BQ134" t="str">
            <v>般</v>
          </cell>
          <cell r="BR134">
            <v>25</v>
          </cell>
          <cell r="BY134">
            <v>1</v>
          </cell>
          <cell r="CC134">
            <v>3</v>
          </cell>
          <cell r="CE134">
            <v>2</v>
          </cell>
          <cell r="CF134">
            <v>463</v>
          </cell>
          <cell r="CG134">
            <v>432</v>
          </cell>
          <cell r="CO134">
            <v>486</v>
          </cell>
          <cell r="CP134">
            <v>434</v>
          </cell>
          <cell r="DH134">
            <v>451</v>
          </cell>
          <cell r="DL134" t="str">
            <v>有</v>
          </cell>
        </row>
        <row r="135">
          <cell r="A135">
            <v>47</v>
          </cell>
          <cell r="B135">
            <v>84</v>
          </cell>
          <cell r="C135" t="str">
            <v>2/15</v>
          </cell>
          <cell r="D135" t="str">
            <v>㈲</v>
          </cell>
          <cell r="E135" t="str">
            <v>石井建設</v>
          </cell>
          <cell r="F135" t="str">
            <v>いしいけんせつ</v>
          </cell>
          <cell r="G135" t="str">
            <v>838-0024</v>
          </cell>
          <cell r="H135" t="str">
            <v>朝倉市牛鶴143-3</v>
          </cell>
          <cell r="I135" t="str">
            <v>金川</v>
          </cell>
          <cell r="J135" t="str">
            <v>㈲石井建設</v>
          </cell>
          <cell r="N135" t="str">
            <v>代表取締役</v>
          </cell>
          <cell r="O135" t="str">
            <v>石井　浅次</v>
          </cell>
          <cell r="P135" t="str">
            <v>22-6776</v>
          </cell>
          <cell r="Q135" t="str">
            <v>22-6865</v>
          </cell>
          <cell r="R135">
            <v>73362</v>
          </cell>
          <cell r="S135" t="str">
            <v>般</v>
          </cell>
          <cell r="T135">
            <v>23</v>
          </cell>
          <cell r="AA135" t="str">
            <v>般</v>
          </cell>
          <cell r="AB135">
            <v>23</v>
          </cell>
          <cell r="AI135" t="str">
            <v>般</v>
          </cell>
          <cell r="AJ135">
            <v>23</v>
          </cell>
          <cell r="AQ135" t="str">
            <v>般</v>
          </cell>
          <cell r="AR135">
            <v>23</v>
          </cell>
          <cell r="BK135" t="str">
            <v>般</v>
          </cell>
          <cell r="BL135">
            <v>23</v>
          </cell>
          <cell r="BY135">
            <v>1</v>
          </cell>
          <cell r="BZ135">
            <v>2</v>
          </cell>
          <cell r="CC135">
            <v>3</v>
          </cell>
          <cell r="CF135">
            <v>530</v>
          </cell>
          <cell r="CG135">
            <v>456</v>
          </cell>
          <cell r="CK135">
            <v>434</v>
          </cell>
          <cell r="CL135">
            <v>434</v>
          </cell>
          <cell r="CP135">
            <v>448</v>
          </cell>
          <cell r="CU135">
            <v>456</v>
          </cell>
          <cell r="DE135">
            <v>434</v>
          </cell>
          <cell r="DL135" t="str">
            <v>有</v>
          </cell>
        </row>
        <row r="136">
          <cell r="A136">
            <v>225</v>
          </cell>
          <cell r="B136">
            <v>108</v>
          </cell>
          <cell r="C136" t="str">
            <v>2/18</v>
          </cell>
          <cell r="E136" t="str">
            <v>永井土木㈱</v>
          </cell>
          <cell r="F136" t="str">
            <v>ながいどぼく</v>
          </cell>
          <cell r="G136" t="str">
            <v>838-1317</v>
          </cell>
          <cell r="H136" t="str">
            <v>朝倉市石成462-2</v>
          </cell>
          <cell r="I136" t="str">
            <v>大福</v>
          </cell>
          <cell r="J136" t="str">
            <v>永井土木㈱</v>
          </cell>
          <cell r="N136" t="str">
            <v>代表取締役</v>
          </cell>
          <cell r="O136" t="str">
            <v>永井　健二</v>
          </cell>
          <cell r="P136" t="str">
            <v>52-1362</v>
          </cell>
          <cell r="Q136" t="str">
            <v>52-1362</v>
          </cell>
          <cell r="R136">
            <v>109300</v>
          </cell>
          <cell r="S136" t="str">
            <v>般</v>
          </cell>
          <cell r="T136">
            <v>27</v>
          </cell>
          <cell r="AQ136" t="str">
            <v>般</v>
          </cell>
          <cell r="AR136">
            <v>27</v>
          </cell>
          <cell r="BQ136" t="str">
            <v>般</v>
          </cell>
          <cell r="BR136">
            <v>27</v>
          </cell>
          <cell r="BY136">
            <v>1</v>
          </cell>
          <cell r="BZ136">
            <v>2</v>
          </cell>
          <cell r="CF136">
            <v>548</v>
          </cell>
          <cell r="CG136">
            <v>451</v>
          </cell>
          <cell r="CU136">
            <v>451</v>
          </cell>
          <cell r="DH136">
            <v>432</v>
          </cell>
          <cell r="DL136" t="str">
            <v>有</v>
          </cell>
        </row>
        <row r="137">
          <cell r="A137">
            <v>350</v>
          </cell>
          <cell r="B137">
            <v>145</v>
          </cell>
          <cell r="C137" t="str">
            <v>2/24</v>
          </cell>
          <cell r="D137" t="str">
            <v>㈱</v>
          </cell>
          <cell r="E137" t="str">
            <v>栄友建設</v>
          </cell>
          <cell r="F137" t="str">
            <v>えいゆうけんせつ</v>
          </cell>
          <cell r="G137" t="str">
            <v>838-0021</v>
          </cell>
          <cell r="H137" t="str">
            <v>朝倉市矢野竹907-1</v>
          </cell>
          <cell r="I137" t="str">
            <v>三奈木</v>
          </cell>
          <cell r="J137" t="str">
            <v>㈱栄友建設</v>
          </cell>
          <cell r="N137" t="str">
            <v>代表取締役</v>
          </cell>
          <cell r="O137" t="str">
            <v>濱﨑　義男</v>
          </cell>
          <cell r="P137" t="str">
            <v>25-8010</v>
          </cell>
          <cell r="Q137" t="str">
            <v>25-8030</v>
          </cell>
          <cell r="R137">
            <v>108199</v>
          </cell>
          <cell r="S137" t="str">
            <v>般</v>
          </cell>
          <cell r="T137">
            <v>26</v>
          </cell>
          <cell r="U137" t="str">
            <v>般</v>
          </cell>
          <cell r="V137">
            <v>26</v>
          </cell>
          <cell r="AA137" t="str">
            <v>般</v>
          </cell>
          <cell r="AB137">
            <v>26</v>
          </cell>
          <cell r="AC137" t="str">
            <v>般</v>
          </cell>
          <cell r="AD137">
            <v>26</v>
          </cell>
          <cell r="AM137" t="str">
            <v>般</v>
          </cell>
          <cell r="AN137">
            <v>26</v>
          </cell>
          <cell r="AQ137" t="str">
            <v>般</v>
          </cell>
          <cell r="AR137">
            <v>26</v>
          </cell>
          <cell r="AS137" t="str">
            <v>般</v>
          </cell>
          <cell r="AT137">
            <v>26</v>
          </cell>
          <cell r="BQ137" t="str">
            <v>般</v>
          </cell>
          <cell r="BR137">
            <v>26</v>
          </cell>
          <cell r="BY137">
            <v>1</v>
          </cell>
          <cell r="BZ137">
            <v>2</v>
          </cell>
          <cell r="CF137">
            <v>294</v>
          </cell>
          <cell r="CG137">
            <v>294</v>
          </cell>
          <cell r="CK137">
            <v>294</v>
          </cell>
          <cell r="CL137">
            <v>294</v>
          </cell>
          <cell r="CU137">
            <v>289</v>
          </cell>
          <cell r="DL137" t="str">
            <v>有</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②PT"/>
      <sheetName val="③ﾗﾝｸ発注状況"/>
      <sheetName val="※リスト"/>
      <sheetName val="①市内建設工事"/>
      <sheetName val="前年参加資格者名簿"/>
      <sheetName val="土木2"/>
      <sheetName val="舗装2"/>
      <sheetName val="７業種+解体"/>
      <sheetName val="大工"/>
      <sheetName val="左官"/>
      <sheetName val="とび 土工 ｺﾝｸﾘ"/>
      <sheetName val="石"/>
      <sheetName val="屋根"/>
      <sheetName val="ﾀｲﾙ ﾚﾝｶﾞ ﾌﾞﾛｯｸ"/>
      <sheetName val="鋼構造物"/>
      <sheetName val="鉄筋"/>
      <sheetName val="しゅんせつ"/>
      <sheetName val="板金"/>
      <sheetName val="ガラス"/>
      <sheetName val="塗装"/>
      <sheetName val="防水"/>
      <sheetName val="内装仕上"/>
      <sheetName val="機械器具"/>
      <sheetName val="熱絶縁"/>
      <sheetName val="電気通信"/>
      <sheetName val="さく井"/>
      <sheetName val="建具"/>
      <sheetName val="消防施設"/>
      <sheetName val="清掃施設"/>
      <sheetName val="④土木"/>
      <sheetName val="⑤土木ランク"/>
      <sheetName val="土木"/>
      <sheetName val="土木ランク"/>
      <sheetName val="舗装"/>
      <sheetName val="舗装ランク"/>
      <sheetName val="建築"/>
      <sheetName val="建築ランク"/>
      <sheetName val="水道"/>
      <sheetName val="水道ランク"/>
      <sheetName val="管"/>
      <sheetName val="管ランク"/>
      <sheetName val="造園"/>
      <sheetName val="造園ランク "/>
      <sheetName val="電気"/>
      <sheetName val="電気ランク"/>
      <sheetName val="解体"/>
      <sheetName val="解体ランク"/>
      <sheetName val="業者数集計"/>
      <sheetName val="作成方法"/>
      <sheetName val="主観的事項評定基準"/>
    </sheetNames>
    <sheetDataSet>
      <sheetData sheetId="0" refreshError="1"/>
      <sheetData sheetId="1">
        <row r="1">
          <cell r="GA1" t="e">
            <v>#VALUE!</v>
          </cell>
          <cell r="GB1" t="str">
            <v>解体</v>
          </cell>
        </row>
        <row r="2">
          <cell r="C2" t="str">
            <v>業者番号</v>
          </cell>
          <cell r="D2" t="str">
            <v>入札ﾗﾝｸ    a</v>
          </cell>
          <cell r="H2" t="str">
            <v>入札ﾗﾝｸ   b</v>
          </cell>
          <cell r="L2" t="str">
            <v>入札ﾗﾝｸ   c</v>
          </cell>
          <cell r="P2" t="str">
            <v>入札ﾗﾝｸ   d</v>
          </cell>
          <cell r="T2" t="str">
            <v>入札ﾗﾝｸ    z (随)</v>
          </cell>
          <cell r="X2" t="str">
            <v>契約
件数</v>
          </cell>
          <cell r="Y2" t="str">
            <v>契約総額</v>
          </cell>
          <cell r="Z2" t="str">
            <v>評点数</v>
          </cell>
          <cell r="AC2" t="str">
            <v>業者番号</v>
          </cell>
          <cell r="AD2" t="str">
            <v>入札ﾗﾝｸ    a</v>
          </cell>
          <cell r="AH2" t="str">
            <v>入札ﾗﾝｸ   b</v>
          </cell>
          <cell r="AL2" t="str">
            <v>入札ﾗﾝｸ   c</v>
          </cell>
          <cell r="AT2" t="str">
            <v>入札ﾗﾝｸ    z (随)</v>
          </cell>
          <cell r="AX2" t="str">
            <v>契約
件数</v>
          </cell>
          <cell r="AY2" t="str">
            <v>契約総額</v>
          </cell>
          <cell r="AZ2" t="str">
            <v>評点数</v>
          </cell>
          <cell r="BC2" t="str">
            <v>業者番号</v>
          </cell>
          <cell r="BD2" t="str">
            <v>入札ﾗﾝｸ    a</v>
          </cell>
          <cell r="BH2" t="str">
            <v>入札ﾗﾝｸ   b</v>
          </cell>
          <cell r="BL2" t="str">
            <v>入札ﾗﾝｸ   c</v>
          </cell>
          <cell r="BP2" t="str">
            <v>入札ﾗﾝｸ   d</v>
          </cell>
          <cell r="BT2" t="str">
            <v>入札ﾗﾝｸ    z (随)</v>
          </cell>
          <cell r="BX2" t="str">
            <v>契約
件数</v>
          </cell>
          <cell r="BY2" t="str">
            <v>契約総額</v>
          </cell>
          <cell r="BZ2" t="str">
            <v>評点数</v>
          </cell>
          <cell r="CC2" t="str">
            <v>業者番号</v>
          </cell>
          <cell r="CD2" t="str">
            <v>入札ﾗﾝｸ    a</v>
          </cell>
          <cell r="CH2" t="str">
            <v>入札ﾗﾝｸ   b</v>
          </cell>
          <cell r="CL2" t="str">
            <v>入札ﾗﾝｸ   c</v>
          </cell>
          <cell r="CT2" t="str">
            <v>入札ﾗﾝｸ    z (随)</v>
          </cell>
          <cell r="CX2" t="str">
            <v>契約
件数</v>
          </cell>
          <cell r="CY2" t="str">
            <v>契約総額</v>
          </cell>
          <cell r="CZ2" t="str">
            <v>評点数</v>
          </cell>
          <cell r="DC2" t="str">
            <v>業者番号</v>
          </cell>
          <cell r="DD2" t="str">
            <v>入札ﾗﾝｸ    a</v>
          </cell>
          <cell r="DH2" t="str">
            <v>入札ﾗﾝｸ   b</v>
          </cell>
          <cell r="DL2" t="str">
            <v>入札ﾗﾝｸ   c</v>
          </cell>
          <cell r="DT2" t="str">
            <v>入札ﾗﾝｸ    z (随)</v>
          </cell>
          <cell r="DX2" t="str">
            <v>契約
件数</v>
          </cell>
          <cell r="DY2" t="str">
            <v>契約総額</v>
          </cell>
          <cell r="DZ2" t="str">
            <v>評点数</v>
          </cell>
          <cell r="EC2" t="str">
            <v>業者番号</v>
          </cell>
          <cell r="ED2" t="str">
            <v>入札ﾗﾝｸ    a</v>
          </cell>
          <cell r="EH2" t="str">
            <v>入札ﾗﾝｸ   b</v>
          </cell>
          <cell r="ET2" t="str">
            <v>入札ﾗﾝｸ    z (随)</v>
          </cell>
          <cell r="EX2" t="str">
            <v>契約
件数</v>
          </cell>
          <cell r="EY2" t="str">
            <v>契約総額</v>
          </cell>
          <cell r="EZ2" t="str">
            <v>評点数</v>
          </cell>
          <cell r="FC2" t="str">
            <v>業者番号</v>
          </cell>
          <cell r="FD2" t="str">
            <v>入札ﾗﾝｸ    a</v>
          </cell>
          <cell r="FH2" t="str">
            <v>入札ﾗﾝｸ   b</v>
          </cell>
          <cell r="FT2" t="str">
            <v>入札ﾗﾝｸ    z (随)</v>
          </cell>
          <cell r="FX2" t="str">
            <v>契約
件数</v>
          </cell>
          <cell r="FY2" t="str">
            <v>契約総額</v>
          </cell>
          <cell r="FZ2" t="str">
            <v>評点数</v>
          </cell>
          <cell r="GA2" t="str">
            <v>業者
ランク</v>
          </cell>
          <cell r="GB2" t="str">
            <v>業者名</v>
          </cell>
          <cell r="GC2" t="str">
            <v>業者番号</v>
          </cell>
          <cell r="GD2" t="str">
            <v>入札ﾗﾝｸ    a</v>
          </cell>
          <cell r="GH2" t="str">
            <v>入札ﾗﾝｸ   b</v>
          </cell>
          <cell r="GL2" t="str">
            <v>入札ﾗﾝｸ   c</v>
          </cell>
          <cell r="GP2" t="str">
            <v>入札ﾗﾝｸ   d</v>
          </cell>
          <cell r="GT2" t="str">
            <v>入札ﾗﾝｸ    z (随)</v>
          </cell>
          <cell r="GX2" t="str">
            <v>契約
件数</v>
          </cell>
          <cell r="GY2" t="str">
            <v>契約総額</v>
          </cell>
          <cell r="GZ2" t="str">
            <v>評点数</v>
          </cell>
        </row>
        <row r="3">
          <cell r="D3" t="str">
            <v>件数</v>
          </cell>
          <cell r="E3" t="str">
            <v>設計金額</v>
          </cell>
          <cell r="F3" t="str">
            <v>件数</v>
          </cell>
          <cell r="G3" t="str">
            <v>契約金額</v>
          </cell>
          <cell r="H3" t="str">
            <v>件数</v>
          </cell>
          <cell r="I3" t="str">
            <v>設計金額</v>
          </cell>
          <cell r="J3" t="str">
            <v>件数</v>
          </cell>
          <cell r="K3" t="str">
            <v>契約金額</v>
          </cell>
          <cell r="L3" t="str">
            <v>件数</v>
          </cell>
          <cell r="M3" t="str">
            <v>設計金額</v>
          </cell>
          <cell r="N3" t="str">
            <v>件数</v>
          </cell>
          <cell r="O3" t="str">
            <v>契約金額</v>
          </cell>
          <cell r="P3" t="str">
            <v>件数</v>
          </cell>
          <cell r="Q3" t="str">
            <v>設計金額</v>
          </cell>
          <cell r="R3" t="str">
            <v>件数</v>
          </cell>
          <cell r="S3" t="str">
            <v>契約金額</v>
          </cell>
          <cell r="T3" t="str">
            <v>件数</v>
          </cell>
          <cell r="U3" t="str">
            <v>設計金額</v>
          </cell>
          <cell r="V3" t="str">
            <v>件数</v>
          </cell>
          <cell r="W3" t="str">
            <v>契約金額</v>
          </cell>
          <cell r="AD3" t="str">
            <v>件数</v>
          </cell>
          <cell r="AE3" t="str">
            <v>設計金額</v>
          </cell>
          <cell r="AF3" t="str">
            <v>件数</v>
          </cell>
          <cell r="AG3" t="str">
            <v>契約金額</v>
          </cell>
          <cell r="AH3" t="str">
            <v>件数</v>
          </cell>
          <cell r="AI3" t="str">
            <v>設計金額</v>
          </cell>
          <cell r="AJ3" t="str">
            <v>件数</v>
          </cell>
          <cell r="AK3" t="str">
            <v>契約金額</v>
          </cell>
          <cell r="AL3" t="str">
            <v>件数</v>
          </cell>
          <cell r="AM3" t="str">
            <v>設計金額</v>
          </cell>
          <cell r="AN3" t="str">
            <v>件数</v>
          </cell>
          <cell r="AO3" t="str">
            <v>契約金額</v>
          </cell>
          <cell r="AT3" t="str">
            <v>件数</v>
          </cell>
          <cell r="AU3" t="str">
            <v>設計金額</v>
          </cell>
          <cell r="AV3" t="str">
            <v>件数</v>
          </cell>
          <cell r="AW3" t="str">
            <v>契約金額</v>
          </cell>
          <cell r="BD3" t="str">
            <v>件数</v>
          </cell>
          <cell r="BE3" t="str">
            <v>設計金額</v>
          </cell>
          <cell r="BF3" t="str">
            <v>件数</v>
          </cell>
          <cell r="BG3" t="str">
            <v>契約金額</v>
          </cell>
          <cell r="BH3" t="str">
            <v>件数</v>
          </cell>
          <cell r="BI3" t="str">
            <v>設計金額</v>
          </cell>
          <cell r="BJ3" t="str">
            <v>件数</v>
          </cell>
          <cell r="BK3" t="str">
            <v>契約金額</v>
          </cell>
          <cell r="BL3" t="str">
            <v>件数</v>
          </cell>
          <cell r="BM3" t="str">
            <v>設計金額</v>
          </cell>
          <cell r="BN3" t="str">
            <v>件数</v>
          </cell>
          <cell r="BO3" t="str">
            <v>契約金額</v>
          </cell>
          <cell r="BP3" t="str">
            <v>件数</v>
          </cell>
          <cell r="BQ3" t="str">
            <v>設計金額</v>
          </cell>
          <cell r="BR3" t="str">
            <v>件数</v>
          </cell>
          <cell r="BS3" t="str">
            <v>契約金額</v>
          </cell>
          <cell r="BT3" t="str">
            <v>件数</v>
          </cell>
          <cell r="BU3" t="str">
            <v>設計金額</v>
          </cell>
          <cell r="BV3" t="str">
            <v>件数</v>
          </cell>
          <cell r="BW3" t="str">
            <v>契約金額</v>
          </cell>
          <cell r="CD3" t="str">
            <v>件数</v>
          </cell>
          <cell r="CE3" t="str">
            <v>設計金額</v>
          </cell>
          <cell r="CF3" t="str">
            <v>件数</v>
          </cell>
          <cell r="CG3" t="str">
            <v>契約金額</v>
          </cell>
          <cell r="CH3" t="str">
            <v>件数</v>
          </cell>
          <cell r="CI3" t="str">
            <v>設計金額</v>
          </cell>
          <cell r="CJ3" t="str">
            <v>件数</v>
          </cell>
          <cell r="CK3" t="str">
            <v>契約金額</v>
          </cell>
          <cell r="CL3" t="str">
            <v>件数</v>
          </cell>
          <cell r="CM3" t="str">
            <v>設計金額</v>
          </cell>
          <cell r="CN3" t="str">
            <v>件数</v>
          </cell>
          <cell r="CO3" t="str">
            <v>契約金額</v>
          </cell>
          <cell r="CT3" t="str">
            <v>件数</v>
          </cell>
          <cell r="CU3" t="str">
            <v>設計金額</v>
          </cell>
          <cell r="CV3" t="str">
            <v>件数</v>
          </cell>
          <cell r="CW3" t="str">
            <v>契約金額</v>
          </cell>
          <cell r="DD3" t="str">
            <v>件数</v>
          </cell>
          <cell r="DE3" t="str">
            <v>設計金額</v>
          </cell>
          <cell r="DF3" t="str">
            <v>件数</v>
          </cell>
          <cell r="DG3" t="str">
            <v>契約金額</v>
          </cell>
          <cell r="DH3" t="str">
            <v>件数</v>
          </cell>
          <cell r="DI3" t="str">
            <v>設計金額</v>
          </cell>
          <cell r="DJ3" t="str">
            <v>件数</v>
          </cell>
          <cell r="DK3" t="str">
            <v>契約金額</v>
          </cell>
          <cell r="DL3" t="str">
            <v>件数</v>
          </cell>
          <cell r="DM3" t="str">
            <v>設計金額</v>
          </cell>
          <cell r="DN3" t="str">
            <v>件数</v>
          </cell>
          <cell r="DO3" t="str">
            <v>契約金額</v>
          </cell>
          <cell r="DT3" t="str">
            <v>件数</v>
          </cell>
          <cell r="DU3" t="str">
            <v>設計金額</v>
          </cell>
          <cell r="DV3" t="str">
            <v>件数</v>
          </cell>
          <cell r="DW3" t="str">
            <v>契約金額</v>
          </cell>
          <cell r="ED3" t="str">
            <v>件数</v>
          </cell>
          <cell r="EE3" t="str">
            <v>設計金額</v>
          </cell>
          <cell r="EF3" t="str">
            <v>件数</v>
          </cell>
          <cell r="EG3" t="str">
            <v>契約金額</v>
          </cell>
          <cell r="EH3" t="str">
            <v>件数</v>
          </cell>
          <cell r="EI3" t="str">
            <v>設計金額</v>
          </cell>
          <cell r="EJ3" t="str">
            <v>件数</v>
          </cell>
          <cell r="EK3" t="str">
            <v>契約金額</v>
          </cell>
          <cell r="ET3" t="str">
            <v>件数</v>
          </cell>
          <cell r="EU3" t="str">
            <v>設計金額</v>
          </cell>
          <cell r="EV3" t="str">
            <v>件数</v>
          </cell>
          <cell r="EW3" t="str">
            <v>契約金額</v>
          </cell>
          <cell r="FD3" t="str">
            <v>件数</v>
          </cell>
          <cell r="FE3" t="str">
            <v>設計金額</v>
          </cell>
          <cell r="FF3" t="str">
            <v>件数</v>
          </cell>
          <cell r="FG3" t="str">
            <v>契約金額</v>
          </cell>
          <cell r="FH3" t="str">
            <v>件数</v>
          </cell>
          <cell r="FI3" t="str">
            <v>設計金額</v>
          </cell>
          <cell r="FJ3" t="str">
            <v>件数</v>
          </cell>
          <cell r="FK3" t="str">
            <v>契約金額</v>
          </cell>
          <cell r="FT3" t="str">
            <v>件数</v>
          </cell>
          <cell r="FU3" t="str">
            <v>設計金額</v>
          </cell>
          <cell r="FV3" t="str">
            <v>件数</v>
          </cell>
          <cell r="FW3" t="str">
            <v>契約金額</v>
          </cell>
          <cell r="GD3" t="str">
            <v>件数</v>
          </cell>
          <cell r="GE3" t="str">
            <v>設計金額</v>
          </cell>
          <cell r="GF3" t="str">
            <v>件数</v>
          </cell>
          <cell r="GG3" t="str">
            <v>契約金額</v>
          </cell>
          <cell r="GH3" t="str">
            <v>件数</v>
          </cell>
          <cell r="GI3" t="str">
            <v>設計金額</v>
          </cell>
          <cell r="GJ3" t="str">
            <v>件数</v>
          </cell>
          <cell r="GK3" t="str">
            <v>契約金額</v>
          </cell>
          <cell r="GL3" t="str">
            <v>件数</v>
          </cell>
          <cell r="GM3" t="str">
            <v>設計金額</v>
          </cell>
          <cell r="GN3" t="str">
            <v>件数</v>
          </cell>
          <cell r="GO3" t="str">
            <v>契約金額</v>
          </cell>
          <cell r="GP3" t="str">
            <v>件数</v>
          </cell>
          <cell r="GQ3" t="str">
            <v>設計金額</v>
          </cell>
          <cell r="GR3" t="str">
            <v>件数</v>
          </cell>
          <cell r="GS3" t="str">
            <v>契約金額</v>
          </cell>
          <cell r="GT3" t="str">
            <v>件数</v>
          </cell>
          <cell r="GU3" t="str">
            <v>設計金額</v>
          </cell>
          <cell r="GV3" t="str">
            <v>件数</v>
          </cell>
          <cell r="GW3" t="str">
            <v>契約金額</v>
          </cell>
        </row>
        <row r="4">
          <cell r="C4">
            <v>148</v>
          </cell>
          <cell r="AC4">
            <v>223</v>
          </cell>
          <cell r="BC4">
            <v>10</v>
          </cell>
          <cell r="CC4">
            <v>148</v>
          </cell>
          <cell r="DC4">
            <v>48</v>
          </cell>
          <cell r="EC4">
            <v>222</v>
          </cell>
          <cell r="FC4">
            <v>48</v>
          </cell>
          <cell r="GA4" t="str">
            <v>Ａ</v>
          </cell>
          <cell r="GB4" t="str">
            <v>東雲建設㈱
朝倉支店</v>
          </cell>
          <cell r="GC4">
            <v>302</v>
          </cell>
        </row>
        <row r="5">
          <cell r="C5">
            <v>10</v>
          </cell>
          <cell r="AC5">
            <v>32</v>
          </cell>
          <cell r="BC5">
            <v>148</v>
          </cell>
          <cell r="CC5">
            <v>49</v>
          </cell>
          <cell r="DC5">
            <v>31</v>
          </cell>
          <cell r="EC5">
            <v>211</v>
          </cell>
          <cell r="FC5">
            <v>120</v>
          </cell>
          <cell r="GB5" t="str">
            <v>㈱別府土建</v>
          </cell>
          <cell r="GC5">
            <v>49</v>
          </cell>
        </row>
        <row r="6">
          <cell r="C6">
            <v>49</v>
          </cell>
          <cell r="AC6">
            <v>10</v>
          </cell>
          <cell r="BC6">
            <v>32</v>
          </cell>
          <cell r="CC6">
            <v>219</v>
          </cell>
          <cell r="DC6">
            <v>330</v>
          </cell>
          <cell r="EC6">
            <v>106</v>
          </cell>
          <cell r="FC6">
            <v>1</v>
          </cell>
          <cell r="GB6" t="str">
            <v>㈲小野組</v>
          </cell>
          <cell r="GC6">
            <v>314</v>
          </cell>
        </row>
        <row r="7">
          <cell r="C7">
            <v>223</v>
          </cell>
          <cell r="AC7">
            <v>206</v>
          </cell>
          <cell r="BC7">
            <v>92</v>
          </cell>
          <cell r="CC7">
            <v>206</v>
          </cell>
          <cell r="DC7">
            <v>311</v>
          </cell>
          <cell r="EC7">
            <v>55</v>
          </cell>
          <cell r="FC7">
            <v>21</v>
          </cell>
          <cell r="GB7" t="str">
            <v>森部建設㈱</v>
          </cell>
          <cell r="GC7">
            <v>223</v>
          </cell>
        </row>
        <row r="8">
          <cell r="C8">
            <v>302</v>
          </cell>
          <cell r="AC8">
            <v>86</v>
          </cell>
          <cell r="BC8">
            <v>36</v>
          </cell>
          <cell r="CC8">
            <v>43</v>
          </cell>
          <cell r="DC8">
            <v>49</v>
          </cell>
          <cell r="EC8">
            <v>202</v>
          </cell>
          <cell r="FC8">
            <v>313</v>
          </cell>
          <cell r="GB8" t="str">
            <v>㈱羽野組</v>
          </cell>
          <cell r="GC8">
            <v>13</v>
          </cell>
        </row>
        <row r="9">
          <cell r="C9">
            <v>206</v>
          </cell>
          <cell r="AC9">
            <v>99</v>
          </cell>
          <cell r="BC9">
            <v>13</v>
          </cell>
          <cell r="CC9">
            <v>311</v>
          </cell>
          <cell r="DC9">
            <v>317</v>
          </cell>
          <cell r="EC9">
            <v>64</v>
          </cell>
          <cell r="FC9">
            <v>137</v>
          </cell>
          <cell r="GB9" t="str">
            <v>㈱石松組</v>
          </cell>
          <cell r="GC9">
            <v>203</v>
          </cell>
        </row>
        <row r="10">
          <cell r="C10">
            <v>99</v>
          </cell>
          <cell r="AC10">
            <v>203</v>
          </cell>
          <cell r="BC10">
            <v>6</v>
          </cell>
          <cell r="CC10">
            <v>31</v>
          </cell>
          <cell r="DC10">
            <v>15</v>
          </cell>
          <cell r="EC10">
            <v>26</v>
          </cell>
          <cell r="GB10" t="str">
            <v>日迎建設㈱</v>
          </cell>
          <cell r="GC10">
            <v>330</v>
          </cell>
        </row>
        <row r="11">
          <cell r="C11">
            <v>13</v>
          </cell>
          <cell r="AC11">
            <v>330</v>
          </cell>
          <cell r="BC11">
            <v>4</v>
          </cell>
          <cell r="CC11">
            <v>314</v>
          </cell>
          <cell r="DC11">
            <v>76</v>
          </cell>
          <cell r="EC11">
            <v>157</v>
          </cell>
          <cell r="GB11" t="str">
            <v>㈱川口建設</v>
          </cell>
          <cell r="GC11">
            <v>43</v>
          </cell>
        </row>
        <row r="12">
          <cell r="C12">
            <v>330</v>
          </cell>
          <cell r="AC12">
            <v>219</v>
          </cell>
          <cell r="BC12">
            <v>223</v>
          </cell>
          <cell r="CC12">
            <v>99</v>
          </cell>
          <cell r="DC12">
            <v>310</v>
          </cell>
          <cell r="EC12">
            <v>91</v>
          </cell>
          <cell r="GB12" t="str">
            <v>㈱原工業</v>
          </cell>
          <cell r="GC12">
            <v>28</v>
          </cell>
        </row>
        <row r="13">
          <cell r="C13">
            <v>219</v>
          </cell>
          <cell r="AC13">
            <v>13</v>
          </cell>
          <cell r="BC13">
            <v>58</v>
          </cell>
          <cell r="CC13">
            <v>78</v>
          </cell>
          <cell r="DC13">
            <v>78</v>
          </cell>
          <cell r="EC13">
            <v>73</v>
          </cell>
          <cell r="GB13" t="str">
            <v>㈲原田</v>
          </cell>
          <cell r="GC13">
            <v>38</v>
          </cell>
        </row>
        <row r="14">
          <cell r="C14">
            <v>32</v>
          </cell>
          <cell r="AC14">
            <v>43</v>
          </cell>
          <cell r="BC14">
            <v>333</v>
          </cell>
          <cell r="CC14">
            <v>80</v>
          </cell>
          <cell r="DC14">
            <v>98</v>
          </cell>
          <cell r="EC14">
            <v>66</v>
          </cell>
          <cell r="GB14" t="str">
            <v>㈱平田組</v>
          </cell>
          <cell r="GC14">
            <v>99</v>
          </cell>
        </row>
        <row r="15">
          <cell r="C15">
            <v>86</v>
          </cell>
          <cell r="AC15">
            <v>38</v>
          </cell>
          <cell r="BC15">
            <v>213</v>
          </cell>
          <cell r="CC15">
            <v>315</v>
          </cell>
          <cell r="DC15">
            <v>89</v>
          </cell>
          <cell r="EC15">
            <v>102</v>
          </cell>
          <cell r="GB15" t="str">
            <v>㈱上成</v>
          </cell>
          <cell r="GC15">
            <v>80</v>
          </cell>
        </row>
        <row r="16">
          <cell r="C16">
            <v>314</v>
          </cell>
          <cell r="AC16">
            <v>302</v>
          </cell>
          <cell r="BC16">
            <v>209</v>
          </cell>
          <cell r="CC16">
            <v>310</v>
          </cell>
          <cell r="DC16">
            <v>304</v>
          </cell>
          <cell r="EC16">
            <v>67</v>
          </cell>
          <cell r="FC16">
            <v>159</v>
          </cell>
          <cell r="GB16" t="str">
            <v>㈲井上興業</v>
          </cell>
          <cell r="GC16">
            <v>308</v>
          </cell>
        </row>
        <row r="17">
          <cell r="C17">
            <v>43</v>
          </cell>
          <cell r="AC17">
            <v>329</v>
          </cell>
          <cell r="BC17">
            <v>323</v>
          </cell>
          <cell r="CC17">
            <v>203</v>
          </cell>
          <cell r="DC17">
            <v>22</v>
          </cell>
          <cell r="EC17">
            <v>81</v>
          </cell>
          <cell r="FC17">
            <v>344</v>
          </cell>
          <cell r="GB17" t="str">
            <v>㈲梶原工建</v>
          </cell>
          <cell r="GC17">
            <v>315</v>
          </cell>
        </row>
        <row r="18">
          <cell r="C18">
            <v>93</v>
          </cell>
          <cell r="AC18">
            <v>85</v>
          </cell>
          <cell r="BC18">
            <v>44</v>
          </cell>
          <cell r="CC18">
            <v>19</v>
          </cell>
          <cell r="EC18">
            <v>123</v>
          </cell>
          <cell r="GB18" t="str">
            <v>㈱渕上建設</v>
          </cell>
          <cell r="GC18">
            <v>85</v>
          </cell>
        </row>
        <row r="19">
          <cell r="C19">
            <v>203</v>
          </cell>
          <cell r="AC19">
            <v>314</v>
          </cell>
          <cell r="BC19">
            <v>117</v>
          </cell>
          <cell r="CC19">
            <v>213</v>
          </cell>
          <cell r="GB19" t="str">
            <v>㈲小林建設</v>
          </cell>
          <cell r="GC19">
            <v>317</v>
          </cell>
        </row>
        <row r="20">
          <cell r="C20">
            <v>315</v>
          </cell>
          <cell r="AC20">
            <v>80</v>
          </cell>
          <cell r="BC20">
            <v>37</v>
          </cell>
          <cell r="CC20">
            <v>317</v>
          </cell>
          <cell r="GB20" t="str">
            <v>㈲大石産業</v>
          </cell>
          <cell r="GC20">
            <v>205</v>
          </cell>
        </row>
        <row r="21">
          <cell r="C21">
            <v>85</v>
          </cell>
          <cell r="AC21">
            <v>315</v>
          </cell>
          <cell r="CC21">
            <v>76</v>
          </cell>
          <cell r="GB21" t="str">
            <v>㈱浦設備工業</v>
          </cell>
          <cell r="GC21">
            <v>31</v>
          </cell>
        </row>
        <row r="22">
          <cell r="C22">
            <v>19</v>
          </cell>
          <cell r="AC22">
            <v>19</v>
          </cell>
          <cell r="CC22">
            <v>85</v>
          </cell>
          <cell r="GB22" t="str">
            <v>㈱大内田組</v>
          </cell>
          <cell r="GC22">
            <v>19</v>
          </cell>
        </row>
        <row r="23">
          <cell r="C23">
            <v>38</v>
          </cell>
          <cell r="AC23">
            <v>93</v>
          </cell>
          <cell r="CC23">
            <v>15</v>
          </cell>
          <cell r="GB23" t="str">
            <v>㈲梅野商店</v>
          </cell>
          <cell r="GC23">
            <v>310</v>
          </cell>
        </row>
        <row r="24">
          <cell r="C24">
            <v>46</v>
          </cell>
          <cell r="AC24">
            <v>220</v>
          </cell>
          <cell r="CC24">
            <v>17</v>
          </cell>
          <cell r="DC24">
            <v>45</v>
          </cell>
          <cell r="GB24" t="str">
            <v>㈱梅野設備</v>
          </cell>
          <cell r="GC24">
            <v>311</v>
          </cell>
        </row>
        <row r="25">
          <cell r="C25">
            <v>329</v>
          </cell>
          <cell r="AC25">
            <v>46</v>
          </cell>
          <cell r="CC25">
            <v>93</v>
          </cell>
          <cell r="DC25">
            <v>130</v>
          </cell>
          <cell r="GB25" t="str">
            <v>㈱筑水建設</v>
          </cell>
          <cell r="GC25">
            <v>213</v>
          </cell>
        </row>
        <row r="26">
          <cell r="C26">
            <v>213</v>
          </cell>
          <cell r="AC26">
            <v>96</v>
          </cell>
          <cell r="CC26">
            <v>329</v>
          </cell>
          <cell r="DC26">
            <v>313</v>
          </cell>
          <cell r="GB26" t="str">
            <v>㈱原田組</v>
          </cell>
          <cell r="GC26">
            <v>329</v>
          </cell>
        </row>
        <row r="27">
          <cell r="AC27">
            <v>158</v>
          </cell>
          <cell r="DC27">
            <v>96</v>
          </cell>
          <cell r="GB27" t="str">
            <v>㈱井手組</v>
          </cell>
          <cell r="GC27">
            <v>304</v>
          </cell>
        </row>
        <row r="28">
          <cell r="C28">
            <v>146</v>
          </cell>
          <cell r="AC28">
            <v>166</v>
          </cell>
          <cell r="CC28">
            <v>89</v>
          </cell>
          <cell r="DC28">
            <v>307</v>
          </cell>
          <cell r="GA28" t="str">
            <v>Ｂ</v>
          </cell>
          <cell r="GB28" t="str">
            <v>㈱宮尾組</v>
          </cell>
          <cell r="GC28">
            <v>230</v>
          </cell>
        </row>
        <row r="29">
          <cell r="C29">
            <v>80</v>
          </cell>
          <cell r="AC29">
            <v>42</v>
          </cell>
          <cell r="CC29">
            <v>46</v>
          </cell>
          <cell r="DC29">
            <v>95</v>
          </cell>
          <cell r="GB29" t="str">
            <v>㈱協和工業</v>
          </cell>
          <cell r="GC29">
            <v>316</v>
          </cell>
        </row>
        <row r="30">
          <cell r="C30">
            <v>220</v>
          </cell>
          <cell r="AC30">
            <v>17</v>
          </cell>
          <cell r="CC30">
            <v>29</v>
          </cell>
          <cell r="DC30">
            <v>320</v>
          </cell>
          <cell r="GB30" t="str">
            <v>㈲星野組</v>
          </cell>
          <cell r="GC30">
            <v>220</v>
          </cell>
        </row>
        <row r="31">
          <cell r="C31">
            <v>166</v>
          </cell>
          <cell r="AC31">
            <v>308</v>
          </cell>
          <cell r="CC31">
            <v>320</v>
          </cell>
          <cell r="DC31">
            <v>150</v>
          </cell>
          <cell r="GB31" t="str">
            <v>㈱二宮土木</v>
          </cell>
          <cell r="GC31">
            <v>176</v>
          </cell>
        </row>
        <row r="32">
          <cell r="C32">
            <v>317</v>
          </cell>
          <cell r="AC32">
            <v>28</v>
          </cell>
          <cell r="BC32">
            <v>172</v>
          </cell>
          <cell r="DC32">
            <v>29</v>
          </cell>
          <cell r="GB32" t="str">
            <v>福岡総合開発㈱</v>
          </cell>
          <cell r="GC32">
            <v>226</v>
          </cell>
        </row>
        <row r="33">
          <cell r="C33">
            <v>31</v>
          </cell>
          <cell r="BC33">
            <v>51</v>
          </cell>
          <cell r="DC33">
            <v>308</v>
          </cell>
          <cell r="GB33" t="str">
            <v>㈱倉地建設</v>
          </cell>
          <cell r="GC33">
            <v>17</v>
          </cell>
        </row>
        <row r="34">
          <cell r="C34">
            <v>307</v>
          </cell>
          <cell r="BC34">
            <v>347</v>
          </cell>
          <cell r="DC34">
            <v>345</v>
          </cell>
          <cell r="GB34" t="str">
            <v>㈱中野建設</v>
          </cell>
          <cell r="GC34">
            <v>46</v>
          </cell>
        </row>
        <row r="35">
          <cell r="C35">
            <v>316</v>
          </cell>
          <cell r="BC35">
            <v>114</v>
          </cell>
          <cell r="DC35">
            <v>316</v>
          </cell>
          <cell r="GB35" t="str">
            <v>㈲小川電機設備</v>
          </cell>
          <cell r="GC35">
            <v>313</v>
          </cell>
        </row>
        <row r="36">
          <cell r="C36">
            <v>78</v>
          </cell>
          <cell r="BC36">
            <v>341</v>
          </cell>
          <cell r="DC36">
            <v>165</v>
          </cell>
          <cell r="GA36" t="str">
            <v>Ｃ</v>
          </cell>
          <cell r="GB36" t="str">
            <v>㈲武田設備</v>
          </cell>
          <cell r="GC36">
            <v>320</v>
          </cell>
        </row>
        <row r="37">
          <cell r="C37">
            <v>311</v>
          </cell>
          <cell r="BC37">
            <v>303</v>
          </cell>
          <cell r="DC37">
            <v>173</v>
          </cell>
          <cell r="GB37" t="str">
            <v>㈲日高水道設備</v>
          </cell>
          <cell r="GC37">
            <v>29</v>
          </cell>
        </row>
        <row r="38">
          <cell r="C38">
            <v>28</v>
          </cell>
          <cell r="BC38">
            <v>164</v>
          </cell>
          <cell r="GB38" t="str">
            <v>時川建設㈲</v>
          </cell>
          <cell r="GC38">
            <v>323</v>
          </cell>
        </row>
        <row r="39">
          <cell r="C39">
            <v>96</v>
          </cell>
          <cell r="GB39" t="str">
            <v>㈱日野土木</v>
          </cell>
          <cell r="GC39">
            <v>343</v>
          </cell>
        </row>
        <row r="40">
          <cell r="C40">
            <v>304</v>
          </cell>
          <cell r="GB40" t="str">
            <v>㈱佑建</v>
          </cell>
          <cell r="GC40">
            <v>177</v>
          </cell>
        </row>
        <row r="41">
          <cell r="C41">
            <v>308</v>
          </cell>
          <cell r="GA41" t="str">
            <v>Ｄ</v>
          </cell>
          <cell r="GB41" t="str">
            <v>㈱才田組</v>
          </cell>
          <cell r="GC41">
            <v>10</v>
          </cell>
        </row>
        <row r="42">
          <cell r="C42">
            <v>17</v>
          </cell>
          <cell r="GB42" t="str">
            <v>㈱半田建設</v>
          </cell>
          <cell r="GC42">
            <v>219</v>
          </cell>
        </row>
        <row r="43">
          <cell r="C43">
            <v>331</v>
          </cell>
          <cell r="DC43">
            <v>121</v>
          </cell>
          <cell r="GB43" t="str">
            <v>㈱久保組</v>
          </cell>
          <cell r="GC43">
            <v>206</v>
          </cell>
        </row>
        <row r="44">
          <cell r="C44">
            <v>222</v>
          </cell>
          <cell r="AC44">
            <v>127</v>
          </cell>
          <cell r="DC44">
            <v>324</v>
          </cell>
          <cell r="GB44" t="str">
            <v>武藤建設㈱</v>
          </cell>
          <cell r="GC44">
            <v>86</v>
          </cell>
        </row>
        <row r="45">
          <cell r="AC45">
            <v>168</v>
          </cell>
          <cell r="DC45">
            <v>94</v>
          </cell>
          <cell r="GB45" t="str">
            <v>飯田建設㈱</v>
          </cell>
          <cell r="GC45">
            <v>146</v>
          </cell>
        </row>
        <row r="46">
          <cell r="C46">
            <v>205</v>
          </cell>
          <cell r="AC46">
            <v>225</v>
          </cell>
          <cell r="DC46">
            <v>47</v>
          </cell>
          <cell r="GB46" t="str">
            <v>㈱平野建設</v>
          </cell>
          <cell r="GC46">
            <v>96</v>
          </cell>
        </row>
        <row r="47">
          <cell r="C47">
            <v>76</v>
          </cell>
          <cell r="AC47">
            <v>177</v>
          </cell>
          <cell r="CC47">
            <v>316</v>
          </cell>
          <cell r="DC47">
            <v>103</v>
          </cell>
          <cell r="GB47" t="str">
            <v>㈱古賀組</v>
          </cell>
          <cell r="GC47">
            <v>32</v>
          </cell>
        </row>
        <row r="48">
          <cell r="C48">
            <v>37</v>
          </cell>
          <cell r="AC48">
            <v>228</v>
          </cell>
          <cell r="BC48">
            <v>208</v>
          </cell>
          <cell r="CC48">
            <v>313</v>
          </cell>
          <cell r="DC48">
            <v>303</v>
          </cell>
          <cell r="GB48" t="str">
            <v>㈱泉組</v>
          </cell>
          <cell r="GC48">
            <v>93</v>
          </cell>
        </row>
        <row r="49">
          <cell r="C49">
            <v>310</v>
          </cell>
          <cell r="AC49">
            <v>226</v>
          </cell>
          <cell r="BC49">
            <v>184</v>
          </cell>
          <cell r="CC49">
            <v>98</v>
          </cell>
          <cell r="GB49" t="str">
            <v>㈲伊藤産業</v>
          </cell>
          <cell r="GC49">
            <v>307</v>
          </cell>
        </row>
        <row r="50">
          <cell r="C50">
            <v>122</v>
          </cell>
          <cell r="AC50">
            <v>348</v>
          </cell>
          <cell r="BC50">
            <v>335</v>
          </cell>
          <cell r="CC50">
            <v>94</v>
          </cell>
          <cell r="GB50" t="str">
            <v>天竜建設</v>
          </cell>
          <cell r="GC50">
            <v>228</v>
          </cell>
        </row>
        <row r="51">
          <cell r="C51">
            <v>225</v>
          </cell>
          <cell r="AC51">
            <v>343</v>
          </cell>
          <cell r="BC51">
            <v>229</v>
          </cell>
          <cell r="CC51">
            <v>165</v>
          </cell>
          <cell r="GB51" t="str">
            <v>㈱ＹＴＫ</v>
          </cell>
          <cell r="GC51">
            <v>178</v>
          </cell>
        </row>
        <row r="52">
          <cell r="C52">
            <v>158</v>
          </cell>
          <cell r="AC52">
            <v>74</v>
          </cell>
          <cell r="BC52">
            <v>65</v>
          </cell>
          <cell r="CC52">
            <v>121</v>
          </cell>
          <cell r="GB52" t="e">
            <v>#N/A</v>
          </cell>
        </row>
        <row r="53">
          <cell r="C53">
            <v>74</v>
          </cell>
          <cell r="AC53">
            <v>318</v>
          </cell>
          <cell r="CC53">
            <v>103</v>
          </cell>
          <cell r="GB53" t="e">
            <v>#N/A</v>
          </cell>
        </row>
        <row r="54">
          <cell r="C54">
            <v>52</v>
          </cell>
          <cell r="AC54">
            <v>156</v>
          </cell>
          <cell r="GB54" t="e">
            <v>#N/A</v>
          </cell>
        </row>
        <row r="55">
          <cell r="C55">
            <v>127</v>
          </cell>
          <cell r="AC55">
            <v>47</v>
          </cell>
          <cell r="GB55" t="e">
            <v>#N/A</v>
          </cell>
        </row>
        <row r="56">
          <cell r="C56">
            <v>343</v>
          </cell>
          <cell r="AC56">
            <v>65</v>
          </cell>
          <cell r="GB56" t="e">
            <v>#N/A</v>
          </cell>
        </row>
        <row r="57">
          <cell r="C57">
            <v>226</v>
          </cell>
          <cell r="AC57">
            <v>169</v>
          </cell>
          <cell r="GB57" t="e">
            <v>#N/A</v>
          </cell>
        </row>
        <row r="58">
          <cell r="C58">
            <v>156</v>
          </cell>
          <cell r="AC58">
            <v>178</v>
          </cell>
          <cell r="EU58" t="str">
            <v>設計額総合計</v>
          </cell>
          <cell r="GB58" t="e">
            <v>#N/A</v>
          </cell>
        </row>
        <row r="59">
          <cell r="C59">
            <v>106</v>
          </cell>
          <cell r="EU59">
            <v>277935</v>
          </cell>
          <cell r="GB59" t="e">
            <v>#N/A</v>
          </cell>
        </row>
        <row r="60">
          <cell r="C60">
            <v>42</v>
          </cell>
          <cell r="DP60">
            <v>0</v>
          </cell>
          <cell r="DQ60">
            <v>0</v>
          </cell>
          <cell r="DR60">
            <v>0</v>
          </cell>
          <cell r="DS60">
            <v>0</v>
          </cell>
          <cell r="GB60" t="e">
            <v>#N/A</v>
          </cell>
        </row>
        <row r="61">
          <cell r="C61">
            <v>91</v>
          </cell>
          <cell r="DP61">
            <v>0</v>
          </cell>
          <cell r="DQ61">
            <v>0</v>
          </cell>
          <cell r="DR61">
            <v>0</v>
          </cell>
          <cell r="DS61">
            <v>0</v>
          </cell>
          <cell r="GB61" t="e">
            <v>#N/A</v>
          </cell>
        </row>
        <row r="62">
          <cell r="DP62">
            <v>0</v>
          </cell>
          <cell r="DQ62">
            <v>0</v>
          </cell>
          <cell r="DR62">
            <v>0</v>
          </cell>
          <cell r="DS62">
            <v>0</v>
          </cell>
          <cell r="FU62" t="str">
            <v>設計額総合計</v>
          </cell>
          <cell r="GB62" t="e">
            <v>#N/A</v>
          </cell>
        </row>
        <row r="63">
          <cell r="C63">
            <v>230</v>
          </cell>
          <cell r="DP63">
            <v>0</v>
          </cell>
          <cell r="DQ63">
            <v>0</v>
          </cell>
          <cell r="DR63">
            <v>0</v>
          </cell>
          <cell r="DS63">
            <v>0</v>
          </cell>
          <cell r="FU63">
            <v>914014</v>
          </cell>
          <cell r="GA63" t="str">
            <v>Ａランク合計</v>
          </cell>
        </row>
        <row r="64">
          <cell r="C64">
            <v>176</v>
          </cell>
          <cell r="DP64">
            <v>0</v>
          </cell>
          <cell r="DQ64">
            <v>0</v>
          </cell>
          <cell r="DR64">
            <v>0</v>
          </cell>
          <cell r="DS64">
            <v>0</v>
          </cell>
          <cell r="GA64" t="str">
            <v>Ｂランク合計</v>
          </cell>
        </row>
        <row r="65">
          <cell r="C65">
            <v>232</v>
          </cell>
          <cell r="BU65" t="str">
            <v>設計額総合計</v>
          </cell>
          <cell r="DU65" t="str">
            <v>設計額総合計</v>
          </cell>
          <cell r="GA65" t="str">
            <v>Ｃランク合計</v>
          </cell>
        </row>
        <row r="66">
          <cell r="C66">
            <v>353</v>
          </cell>
          <cell r="BU66">
            <v>2278252</v>
          </cell>
          <cell r="DU66">
            <v>2537101</v>
          </cell>
          <cell r="GA66" t="str">
            <v>Ｄランク合計</v>
          </cell>
        </row>
        <row r="67">
          <cell r="C67">
            <v>177</v>
          </cell>
          <cell r="GA67" t="str">
            <v>総　　　計</v>
          </cell>
          <cell r="GB67" t="str">
            <v>セルのピンクは、H28年度未申請業者</v>
          </cell>
        </row>
        <row r="68">
          <cell r="C68">
            <v>15</v>
          </cell>
        </row>
        <row r="69">
          <cell r="C69">
            <v>348</v>
          </cell>
          <cell r="GU69" t="str">
            <v>設計額総合計</v>
          </cell>
        </row>
        <row r="70">
          <cell r="C70">
            <v>94</v>
          </cell>
          <cell r="CU70" t="str">
            <v>設計額総合計</v>
          </cell>
          <cell r="GU70">
            <v>19947084</v>
          </cell>
        </row>
        <row r="71">
          <cell r="C71">
            <v>228</v>
          </cell>
          <cell r="CU71">
            <v>328079</v>
          </cell>
        </row>
        <row r="72">
          <cell r="C72">
            <v>6</v>
          </cell>
        </row>
        <row r="73">
          <cell r="C73">
            <v>47</v>
          </cell>
        </row>
        <row r="74">
          <cell r="C74">
            <v>168</v>
          </cell>
        </row>
        <row r="75">
          <cell r="C75">
            <v>320</v>
          </cell>
          <cell r="AU75" t="str">
            <v>設計額総合計</v>
          </cell>
        </row>
        <row r="76">
          <cell r="C76">
            <v>29</v>
          </cell>
          <cell r="AU76">
            <v>814030</v>
          </cell>
        </row>
        <row r="77">
          <cell r="C77">
            <v>55</v>
          </cell>
        </row>
        <row r="78">
          <cell r="C78">
            <v>169</v>
          </cell>
        </row>
        <row r="79">
          <cell r="C79">
            <v>112</v>
          </cell>
        </row>
        <row r="80">
          <cell r="C80">
            <v>65</v>
          </cell>
        </row>
        <row r="81">
          <cell r="C81">
            <v>150</v>
          </cell>
        </row>
        <row r="82">
          <cell r="C82">
            <v>303</v>
          </cell>
        </row>
        <row r="83">
          <cell r="C83">
            <v>81</v>
          </cell>
        </row>
        <row r="84">
          <cell r="C84">
            <v>178</v>
          </cell>
        </row>
        <row r="85">
          <cell r="C85">
            <v>318</v>
          </cell>
        </row>
        <row r="93">
          <cell r="U93" t="str">
            <v>設計額総合計</v>
          </cell>
        </row>
        <row r="94">
          <cell r="U94">
            <v>19947084</v>
          </cell>
        </row>
      </sheetData>
      <sheetData sheetId="2"/>
      <sheetData sheetId="3" refreshError="1"/>
      <sheetData sheetId="4">
        <row r="1">
          <cell r="A1" t="str">
            <v>土木</v>
          </cell>
          <cell r="B1">
            <v>2</v>
          </cell>
          <cell r="C1">
            <v>3</v>
          </cell>
          <cell r="D1">
            <v>4</v>
          </cell>
          <cell r="E1">
            <v>5</v>
          </cell>
          <cell r="F1">
            <v>6</v>
          </cell>
          <cell r="G1">
            <v>7</v>
          </cell>
          <cell r="H1">
            <v>8</v>
          </cell>
          <cell r="I1">
            <v>9</v>
          </cell>
          <cell r="J1">
            <v>10</v>
          </cell>
          <cell r="K1">
            <v>11</v>
          </cell>
          <cell r="L1">
            <v>12</v>
          </cell>
          <cell r="M1">
            <v>13</v>
          </cell>
          <cell r="N1">
            <v>14</v>
          </cell>
          <cell r="O1">
            <v>15</v>
          </cell>
          <cell r="P1">
            <v>16</v>
          </cell>
          <cell r="Q1">
            <v>17</v>
          </cell>
          <cell r="R1">
            <v>18</v>
          </cell>
          <cell r="S1">
            <v>19</v>
          </cell>
          <cell r="T1">
            <v>20</v>
          </cell>
          <cell r="AA1" t="str">
            <v>舗装</v>
          </cell>
          <cell r="AB1">
            <v>2</v>
          </cell>
          <cell r="AC1">
            <v>3</v>
          </cell>
          <cell r="AD1">
            <v>4</v>
          </cell>
          <cell r="AE1">
            <v>5</v>
          </cell>
          <cell r="AF1">
            <v>6</v>
          </cell>
          <cell r="AG1">
            <v>7</v>
          </cell>
          <cell r="AH1">
            <v>8</v>
          </cell>
          <cell r="AI1">
            <v>9</v>
          </cell>
          <cell r="AJ1">
            <v>10</v>
          </cell>
          <cell r="AK1">
            <v>11</v>
          </cell>
          <cell r="AL1">
            <v>12</v>
          </cell>
          <cell r="AM1">
            <v>13</v>
          </cell>
          <cell r="AN1">
            <v>14</v>
          </cell>
          <cell r="AO1">
            <v>15</v>
          </cell>
          <cell r="AP1">
            <v>16</v>
          </cell>
          <cell r="AQ1">
            <v>17</v>
          </cell>
          <cell r="AR1">
            <v>18</v>
          </cell>
          <cell r="AS1">
            <v>19</v>
          </cell>
          <cell r="AT1">
            <v>20</v>
          </cell>
          <cell r="BA1" t="str">
            <v>建築</v>
          </cell>
          <cell r="BB1">
            <v>2</v>
          </cell>
          <cell r="BC1">
            <v>3</v>
          </cell>
          <cell r="BD1">
            <v>4</v>
          </cell>
          <cell r="BE1">
            <v>5</v>
          </cell>
          <cell r="BF1">
            <v>6</v>
          </cell>
          <cell r="BG1">
            <v>7</v>
          </cell>
          <cell r="BH1">
            <v>8</v>
          </cell>
          <cell r="BI1">
            <v>9</v>
          </cell>
          <cell r="BJ1">
            <v>10</v>
          </cell>
          <cell r="BK1">
            <v>11</v>
          </cell>
          <cell r="BL1">
            <v>12</v>
          </cell>
          <cell r="BM1">
            <v>13</v>
          </cell>
          <cell r="BN1">
            <v>14</v>
          </cell>
          <cell r="BO1">
            <v>15</v>
          </cell>
          <cell r="BP1">
            <v>16</v>
          </cell>
          <cell r="BQ1">
            <v>17</v>
          </cell>
          <cell r="BR1">
            <v>18</v>
          </cell>
          <cell r="BS1">
            <v>19</v>
          </cell>
          <cell r="BT1">
            <v>20</v>
          </cell>
          <cell r="CA1" t="str">
            <v>水道</v>
          </cell>
          <cell r="CB1">
            <v>2</v>
          </cell>
          <cell r="CC1">
            <v>3</v>
          </cell>
          <cell r="CD1">
            <v>4</v>
          </cell>
          <cell r="CE1">
            <v>5</v>
          </cell>
          <cell r="CF1">
            <v>6</v>
          </cell>
          <cell r="CG1">
            <v>7</v>
          </cell>
          <cell r="CH1">
            <v>8</v>
          </cell>
          <cell r="CI1">
            <v>9</v>
          </cell>
          <cell r="CJ1">
            <v>10</v>
          </cell>
          <cell r="CK1">
            <v>11</v>
          </cell>
          <cell r="CL1">
            <v>12</v>
          </cell>
          <cell r="CM1">
            <v>13</v>
          </cell>
          <cell r="CN1">
            <v>14</v>
          </cell>
          <cell r="CO1">
            <v>15</v>
          </cell>
          <cell r="CP1">
            <v>16</v>
          </cell>
          <cell r="CQ1">
            <v>17</v>
          </cell>
          <cell r="CR1">
            <v>18</v>
          </cell>
          <cell r="CS1">
            <v>19</v>
          </cell>
          <cell r="CT1">
            <v>20</v>
          </cell>
          <cell r="DA1" t="str">
            <v>管</v>
          </cell>
          <cell r="DB1">
            <v>2</v>
          </cell>
          <cell r="DC1">
            <v>3</v>
          </cell>
          <cell r="DD1">
            <v>4</v>
          </cell>
          <cell r="DE1">
            <v>5</v>
          </cell>
          <cell r="DF1">
            <v>6</v>
          </cell>
          <cell r="DG1">
            <v>7</v>
          </cell>
          <cell r="DH1">
            <v>8</v>
          </cell>
          <cell r="DI1">
            <v>9</v>
          </cell>
          <cell r="DJ1">
            <v>10</v>
          </cell>
          <cell r="DK1">
            <v>11</v>
          </cell>
          <cell r="DL1">
            <v>12</v>
          </cell>
          <cell r="DM1">
            <v>13</v>
          </cell>
          <cell r="DN1">
            <v>14</v>
          </cell>
          <cell r="DO1">
            <v>15</v>
          </cell>
          <cell r="DP1">
            <v>16</v>
          </cell>
          <cell r="DQ1">
            <v>17</v>
          </cell>
          <cell r="DR1">
            <v>18</v>
          </cell>
          <cell r="DS1">
            <v>19</v>
          </cell>
          <cell r="DT1">
            <v>20</v>
          </cell>
          <cell r="EA1" t="str">
            <v>造園</v>
          </cell>
          <cell r="EB1">
            <v>2</v>
          </cell>
          <cell r="EC1">
            <v>3</v>
          </cell>
          <cell r="ED1">
            <v>4</v>
          </cell>
          <cell r="EE1">
            <v>5</v>
          </cell>
          <cell r="EF1">
            <v>6</v>
          </cell>
          <cell r="EG1">
            <v>7</v>
          </cell>
          <cell r="EH1">
            <v>8</v>
          </cell>
          <cell r="EI1">
            <v>9</v>
          </cell>
          <cell r="EJ1">
            <v>10</v>
          </cell>
          <cell r="EK1">
            <v>11</v>
          </cell>
          <cell r="EL1">
            <v>12</v>
          </cell>
          <cell r="EM1">
            <v>13</v>
          </cell>
          <cell r="EN1">
            <v>14</v>
          </cell>
          <cell r="EO1">
            <v>15</v>
          </cell>
          <cell r="EP1">
            <v>16</v>
          </cell>
          <cell r="EQ1">
            <v>17</v>
          </cell>
          <cell r="ER1">
            <v>18</v>
          </cell>
          <cell r="ES1">
            <v>19</v>
          </cell>
          <cell r="ET1">
            <v>20</v>
          </cell>
          <cell r="FA1" t="str">
            <v>電気</v>
          </cell>
          <cell r="FB1">
            <v>2</v>
          </cell>
          <cell r="FC1">
            <v>3</v>
          </cell>
          <cell r="FD1">
            <v>4</v>
          </cell>
          <cell r="FE1">
            <v>5</v>
          </cell>
          <cell r="FF1">
            <v>6</v>
          </cell>
          <cell r="FG1">
            <v>7</v>
          </cell>
          <cell r="FH1">
            <v>8</v>
          </cell>
          <cell r="FI1">
            <v>9</v>
          </cell>
          <cell r="FJ1">
            <v>10</v>
          </cell>
          <cell r="FK1">
            <v>11</v>
          </cell>
          <cell r="FL1">
            <v>12</v>
          </cell>
          <cell r="FM1">
            <v>13</v>
          </cell>
          <cell r="FN1">
            <v>14</v>
          </cell>
          <cell r="FO1">
            <v>15</v>
          </cell>
          <cell r="FP1">
            <v>16</v>
          </cell>
          <cell r="FQ1">
            <v>17</v>
          </cell>
          <cell r="FR1">
            <v>18</v>
          </cell>
          <cell r="FS1">
            <v>19</v>
          </cell>
          <cell r="FT1">
            <v>20</v>
          </cell>
          <cell r="GA1" t="str">
            <v>解体</v>
          </cell>
          <cell r="GB1">
            <v>2</v>
          </cell>
          <cell r="GC1">
            <v>3</v>
          </cell>
          <cell r="GD1">
            <v>4</v>
          </cell>
          <cell r="GE1">
            <v>5</v>
          </cell>
          <cell r="GF1">
            <v>6</v>
          </cell>
          <cell r="GG1">
            <v>7</v>
          </cell>
          <cell r="GH1">
            <v>8</v>
          </cell>
          <cell r="GI1">
            <v>9</v>
          </cell>
          <cell r="GJ1">
            <v>10</v>
          </cell>
          <cell r="GK1">
            <v>11</v>
          </cell>
          <cell r="GL1">
            <v>12</v>
          </cell>
          <cell r="GM1">
            <v>13</v>
          </cell>
          <cell r="GN1">
            <v>14</v>
          </cell>
          <cell r="GO1">
            <v>15</v>
          </cell>
          <cell r="GP1">
            <v>16</v>
          </cell>
          <cell r="GQ1">
            <v>17</v>
          </cell>
          <cell r="GR1">
            <v>18</v>
          </cell>
          <cell r="GS1">
            <v>19</v>
          </cell>
          <cell r="GT1">
            <v>20</v>
          </cell>
        </row>
        <row r="2">
          <cell r="A2" t="str">
            <v>業者番号</v>
          </cell>
          <cell r="B2" t="str">
            <v>希望
調書</v>
          </cell>
          <cell r="C2" t="str">
            <v>商号</v>
          </cell>
          <cell r="D2" t="str">
            <v>商号又は名称</v>
          </cell>
          <cell r="E2" t="str">
            <v>スペース</v>
          </cell>
          <cell r="F2" t="str">
            <v>ふりがな</v>
          </cell>
          <cell r="G2" t="str">
            <v>市総合
数値</v>
          </cell>
          <cell r="H2" t="str">
            <v>経審
評点</v>
          </cell>
          <cell r="I2" t="str">
            <v>前年総
合数値</v>
          </cell>
          <cell r="J2" t="str">
            <v>暫定格付</v>
          </cell>
          <cell r="K2" t="str">
            <v>業者区分</v>
          </cell>
          <cell r="L2" t="str">
            <v>新格付</v>
          </cell>
          <cell r="M2" t="str">
            <v>昇降格
参考</v>
          </cell>
          <cell r="N2" t="str">
            <v>代表者氏名</v>
          </cell>
          <cell r="O2" t="str">
            <v>本店及び営業所の所在地</v>
          </cell>
          <cell r="P2" t="str">
            <v>電話番号</v>
          </cell>
          <cell r="Q2" t="str">
            <v>許可番号</v>
          </cell>
          <cell r="R2" t="str">
            <v>備</v>
          </cell>
          <cell r="S2" t="str">
            <v>考</v>
          </cell>
          <cell r="T2" t="str">
            <v>郵便番号</v>
          </cell>
          <cell r="AA2" t="str">
            <v>業者番号</v>
          </cell>
          <cell r="AB2" t="str">
            <v>希望
調書</v>
          </cell>
          <cell r="AC2" t="str">
            <v>商号</v>
          </cell>
          <cell r="AD2" t="str">
            <v>商号又は名称</v>
          </cell>
          <cell r="AF2" t="str">
            <v>ふりがな</v>
          </cell>
          <cell r="AG2" t="str">
            <v>市総合
数値</v>
          </cell>
          <cell r="AH2" t="str">
            <v>経審
評点</v>
          </cell>
          <cell r="AI2" t="str">
            <v>前年総
合数値</v>
          </cell>
          <cell r="AJ2" t="str">
            <v>暫定格付</v>
          </cell>
          <cell r="AK2" t="str">
            <v>業者区分</v>
          </cell>
          <cell r="AL2" t="str">
            <v>新格付</v>
          </cell>
          <cell r="AM2" t="str">
            <v>昇降格
参考</v>
          </cell>
          <cell r="AN2" t="str">
            <v>代表者氏名</v>
          </cell>
          <cell r="AO2" t="str">
            <v>本店及び営業所の所在地</v>
          </cell>
          <cell r="AP2" t="str">
            <v>電話番号</v>
          </cell>
          <cell r="AQ2" t="str">
            <v>許可番号</v>
          </cell>
          <cell r="AR2" t="str">
            <v>備</v>
          </cell>
          <cell r="AS2" t="str">
            <v>考</v>
          </cell>
          <cell r="AT2" t="str">
            <v>郵便番号</v>
          </cell>
          <cell r="BA2" t="str">
            <v>業者番号</v>
          </cell>
          <cell r="BB2" t="str">
            <v>希望
調書</v>
          </cell>
          <cell r="BC2" t="str">
            <v>商号</v>
          </cell>
          <cell r="BD2" t="str">
            <v>商号又は名称</v>
          </cell>
          <cell r="BF2" t="str">
            <v>ふりがな</v>
          </cell>
          <cell r="BG2" t="str">
            <v>市総合
数値</v>
          </cell>
          <cell r="BH2" t="str">
            <v>経審
評点</v>
          </cell>
          <cell r="BI2" t="str">
            <v>前年総
合数値</v>
          </cell>
          <cell r="BJ2" t="str">
            <v>暫定格付</v>
          </cell>
          <cell r="BK2" t="str">
            <v>業者区分</v>
          </cell>
          <cell r="BL2" t="str">
            <v>新格付</v>
          </cell>
          <cell r="BM2" t="str">
            <v>昇降格
参考</v>
          </cell>
          <cell r="BN2" t="str">
            <v>代表者氏名</v>
          </cell>
          <cell r="BO2" t="str">
            <v>本店及び営業所の所在地</v>
          </cell>
          <cell r="BP2" t="str">
            <v>電話番号</v>
          </cell>
          <cell r="BQ2" t="str">
            <v>許可番号</v>
          </cell>
          <cell r="BR2" t="str">
            <v>備</v>
          </cell>
          <cell r="BS2" t="str">
            <v>考</v>
          </cell>
          <cell r="BT2" t="str">
            <v>郵便番号</v>
          </cell>
          <cell r="CA2" t="str">
            <v>業者番号</v>
          </cell>
          <cell r="CB2" t="str">
            <v>希望
調書</v>
          </cell>
          <cell r="CC2" t="str">
            <v>商号</v>
          </cell>
          <cell r="CD2" t="str">
            <v>商号又は名称</v>
          </cell>
          <cell r="CF2" t="str">
            <v>ふりがな</v>
          </cell>
          <cell r="CG2" t="str">
            <v>市総合
数値</v>
          </cell>
          <cell r="CH2" t="str">
            <v>経審
評点</v>
          </cell>
          <cell r="CI2" t="str">
            <v>前年総
合数値</v>
          </cell>
          <cell r="CJ2" t="str">
            <v>暫定格付</v>
          </cell>
          <cell r="CK2" t="str">
            <v>業者区分</v>
          </cell>
          <cell r="CL2" t="str">
            <v>新格付</v>
          </cell>
          <cell r="CM2" t="str">
            <v>昇降格
参考</v>
          </cell>
          <cell r="CN2" t="str">
            <v>代表者氏名</v>
          </cell>
          <cell r="CO2" t="str">
            <v>本店及び営業所の所在地</v>
          </cell>
          <cell r="CP2" t="str">
            <v>電話番号</v>
          </cell>
          <cell r="CQ2" t="str">
            <v>許可番号</v>
          </cell>
          <cell r="CR2" t="str">
            <v>備</v>
          </cell>
          <cell r="CS2" t="str">
            <v>考</v>
          </cell>
          <cell r="CT2" t="str">
            <v>郵便番号</v>
          </cell>
          <cell r="DA2" t="str">
            <v>業者番号</v>
          </cell>
          <cell r="DB2" t="str">
            <v>希望
調書</v>
          </cell>
          <cell r="DC2" t="str">
            <v>商号</v>
          </cell>
          <cell r="DD2" t="str">
            <v>商号又は名称</v>
          </cell>
          <cell r="DF2" t="str">
            <v>ふりがな</v>
          </cell>
          <cell r="DG2" t="str">
            <v>市総合
数値</v>
          </cell>
          <cell r="DH2" t="str">
            <v>経審
評点</v>
          </cell>
          <cell r="DI2" t="str">
            <v>前年総
合数値</v>
          </cell>
          <cell r="DJ2" t="str">
            <v>暫定格付</v>
          </cell>
          <cell r="DK2" t="str">
            <v>業者区分</v>
          </cell>
          <cell r="DL2" t="str">
            <v>新格付</v>
          </cell>
          <cell r="DM2" t="str">
            <v>昇降格
参考</v>
          </cell>
          <cell r="DN2" t="str">
            <v>代表者氏名</v>
          </cell>
          <cell r="DO2" t="str">
            <v>本店及び営業所の所在地</v>
          </cell>
          <cell r="DP2" t="str">
            <v>電話番号</v>
          </cell>
          <cell r="DQ2" t="str">
            <v>許可番号</v>
          </cell>
          <cell r="DR2" t="str">
            <v>備</v>
          </cell>
          <cell r="DS2" t="str">
            <v>考</v>
          </cell>
          <cell r="DT2" t="str">
            <v>郵便番号</v>
          </cell>
          <cell r="EA2" t="str">
            <v>業者番号</v>
          </cell>
          <cell r="EB2" t="str">
            <v>希望
調書</v>
          </cell>
          <cell r="EC2" t="str">
            <v>商号</v>
          </cell>
          <cell r="ED2" t="str">
            <v>商号又は名称</v>
          </cell>
          <cell r="EF2" t="str">
            <v>ふりがな</v>
          </cell>
          <cell r="EG2" t="str">
            <v>市総合
数値</v>
          </cell>
          <cell r="EH2" t="str">
            <v>経審
評点</v>
          </cell>
          <cell r="EI2" t="str">
            <v>前年総
合数値</v>
          </cell>
          <cell r="EJ2" t="str">
            <v>暫定格付</v>
          </cell>
          <cell r="EK2" t="str">
            <v>業者区分</v>
          </cell>
          <cell r="EL2" t="str">
            <v>新格付</v>
          </cell>
          <cell r="EM2" t="str">
            <v>昇降格
参考</v>
          </cell>
          <cell r="EN2" t="str">
            <v>代表者氏名</v>
          </cell>
          <cell r="EO2" t="str">
            <v>本店及び営業所の所在地</v>
          </cell>
          <cell r="EP2" t="str">
            <v>電話番号</v>
          </cell>
          <cell r="EQ2" t="str">
            <v>許可番号</v>
          </cell>
          <cell r="ER2" t="str">
            <v>備</v>
          </cell>
          <cell r="ES2" t="str">
            <v>考</v>
          </cell>
          <cell r="ET2" t="str">
            <v>郵便番号</v>
          </cell>
          <cell r="FA2" t="str">
            <v>業者番号</v>
          </cell>
          <cell r="FB2" t="str">
            <v>希望
調書</v>
          </cell>
          <cell r="FC2" t="str">
            <v>商号</v>
          </cell>
          <cell r="FD2" t="str">
            <v>商号又は名称</v>
          </cell>
          <cell r="FF2" t="str">
            <v>ふりがな</v>
          </cell>
          <cell r="FG2" t="str">
            <v>市総合
数値</v>
          </cell>
          <cell r="FH2" t="str">
            <v>経審
評点</v>
          </cell>
          <cell r="FI2" t="str">
            <v>前年総
合数値</v>
          </cell>
          <cell r="FJ2" t="str">
            <v>暫定格付</v>
          </cell>
          <cell r="FK2" t="str">
            <v>業者区分</v>
          </cell>
          <cell r="FL2" t="str">
            <v>新格付</v>
          </cell>
          <cell r="FM2" t="str">
            <v>昇降格
参考</v>
          </cell>
          <cell r="FN2" t="str">
            <v>代表者氏名</v>
          </cell>
          <cell r="FO2" t="str">
            <v>本店及び営業所の所在地</v>
          </cell>
          <cell r="FP2" t="str">
            <v>電話番号</v>
          </cell>
          <cell r="FQ2" t="str">
            <v>許可番号</v>
          </cell>
          <cell r="FR2" t="str">
            <v>備</v>
          </cell>
          <cell r="FS2" t="str">
            <v>考</v>
          </cell>
          <cell r="FT2" t="str">
            <v>郵便番号</v>
          </cell>
          <cell r="GA2" t="str">
            <v>業者番号</v>
          </cell>
          <cell r="GB2" t="str">
            <v>希望
調書</v>
          </cell>
          <cell r="GC2" t="str">
            <v>商号</v>
          </cell>
          <cell r="GD2" t="str">
            <v>商号又は名称</v>
          </cell>
          <cell r="GE2" t="str">
            <v>スペース</v>
          </cell>
          <cell r="GF2" t="str">
            <v>ふりがな</v>
          </cell>
          <cell r="GG2" t="str">
            <v>市総合
数値</v>
          </cell>
          <cell r="GH2" t="str">
            <v>経審
評点</v>
          </cell>
          <cell r="GI2" t="str">
            <v>前年総
合数値</v>
          </cell>
          <cell r="GJ2" t="str">
            <v>暫定格付</v>
          </cell>
          <cell r="GK2" t="str">
            <v>業者区分</v>
          </cell>
          <cell r="GL2" t="str">
            <v>新格付</v>
          </cell>
          <cell r="GM2" t="str">
            <v>昇降格
参考</v>
          </cell>
          <cell r="GN2" t="str">
            <v>代表者氏名</v>
          </cell>
          <cell r="GO2" t="str">
            <v>本店及び営業所の所在地</v>
          </cell>
          <cell r="GP2" t="str">
            <v>電話番号</v>
          </cell>
          <cell r="GQ2" t="str">
            <v>許可番号</v>
          </cell>
          <cell r="GR2" t="str">
            <v>備</v>
          </cell>
          <cell r="GS2" t="str">
            <v>考</v>
          </cell>
          <cell r="GT2" t="str">
            <v>郵便番号</v>
          </cell>
        </row>
        <row r="3">
          <cell r="A3">
            <v>6</v>
          </cell>
          <cell r="B3">
            <v>2</v>
          </cell>
          <cell r="D3" t="str">
            <v>㈱小嶋建設</v>
          </cell>
          <cell r="E3" t="str">
            <v>スペース</v>
          </cell>
          <cell r="F3" t="e">
            <v>#N/A</v>
          </cell>
          <cell r="G3">
            <v>636</v>
          </cell>
          <cell r="H3">
            <v>636</v>
          </cell>
          <cell r="I3">
            <v>610</v>
          </cell>
          <cell r="J3" t="str">
            <v>Ｄ</v>
          </cell>
          <cell r="K3" t="str">
            <v/>
          </cell>
          <cell r="L3" t="str">
            <v>Ｄ</v>
          </cell>
          <cell r="M3">
            <v>0</v>
          </cell>
          <cell r="N3" t="str">
            <v>小嶋　秀來</v>
          </cell>
          <cell r="O3" t="str">
            <v>福岡県朝倉市一木143</v>
          </cell>
          <cell r="P3" t="str">
            <v>0946-22-2658</v>
          </cell>
          <cell r="Q3" t="str">
            <v>般 28  10213</v>
          </cell>
          <cell r="R3" t="str">
            <v>受付番号 52</v>
          </cell>
          <cell r="S3" t="str">
            <v/>
          </cell>
          <cell r="T3" t="str">
            <v>838-0065</v>
          </cell>
          <cell r="AA3">
            <v>10</v>
          </cell>
          <cell r="AB3">
            <v>3</v>
          </cell>
          <cell r="AD3" t="str">
            <v>㈱才田組</v>
          </cell>
          <cell r="AE3" t="str">
            <v>スペース</v>
          </cell>
          <cell r="AF3" t="str">
            <v>さいたぐみ</v>
          </cell>
          <cell r="AG3">
            <v>898</v>
          </cell>
          <cell r="AH3">
            <v>898</v>
          </cell>
          <cell r="AI3">
            <v>891</v>
          </cell>
          <cell r="AJ3" t="str">
            <v>Ａ</v>
          </cell>
          <cell r="AK3" t="str">
            <v/>
          </cell>
          <cell r="AL3" t="str">
            <v>Ａ</v>
          </cell>
          <cell r="AM3">
            <v>0</v>
          </cell>
          <cell r="AN3" t="str">
            <v>才田　善之</v>
          </cell>
          <cell r="AO3" t="str">
            <v>福岡県福岡市博多区光丘町1-2-30
福岡県朝倉市下渕472</v>
          </cell>
          <cell r="AP3" t="str">
            <v>092-571-1697
0946-22-3878</v>
          </cell>
          <cell r="AQ3" t="str">
            <v>特 30  104802</v>
          </cell>
          <cell r="AR3" t="str">
            <v>受付番号 55</v>
          </cell>
          <cell r="AS3" t="str">
            <v/>
          </cell>
          <cell r="AT3" t="str">
            <v>838-0016</v>
          </cell>
          <cell r="BA3">
            <v>10</v>
          </cell>
          <cell r="BB3">
            <v>2</v>
          </cell>
          <cell r="BD3" t="str">
            <v>㈱才田組</v>
          </cell>
          <cell r="BE3" t="str">
            <v>スペース</v>
          </cell>
          <cell r="BF3" t="e">
            <v>#N/A</v>
          </cell>
          <cell r="BG3">
            <v>968</v>
          </cell>
          <cell r="BH3">
            <v>968</v>
          </cell>
          <cell r="BI3">
            <v>966</v>
          </cell>
          <cell r="BJ3" t="str">
            <v>Ａ</v>
          </cell>
          <cell r="BK3" t="str">
            <v/>
          </cell>
          <cell r="BL3" t="str">
            <v>Ａ</v>
          </cell>
          <cell r="BM3">
            <v>0</v>
          </cell>
          <cell r="BN3" t="str">
            <v>才田　善之</v>
          </cell>
          <cell r="BO3" t="str">
            <v>福岡県福岡市博多区光丘町1-2-30
福岡県朝倉市下渕472</v>
          </cell>
          <cell r="BP3" t="str">
            <v>092-571-1697
0946-22-3878</v>
          </cell>
          <cell r="BQ3" t="str">
            <v>特 30  104802</v>
          </cell>
          <cell r="BR3" t="str">
            <v>受付番号 55</v>
          </cell>
          <cell r="BS3" t="str">
            <v/>
          </cell>
          <cell r="BT3" t="str">
            <v>838-0016</v>
          </cell>
          <cell r="CA3">
            <v>148</v>
          </cell>
          <cell r="CB3">
            <v>3</v>
          </cell>
          <cell r="CD3" t="str">
            <v>㈱環境施設
朝倉支店</v>
          </cell>
          <cell r="CE3" t="str">
            <v>スペース</v>
          </cell>
          <cell r="CF3" t="e">
            <v>#N/A</v>
          </cell>
          <cell r="CG3">
            <v>860</v>
          </cell>
          <cell r="CH3">
            <v>860</v>
          </cell>
          <cell r="CI3">
            <v>860</v>
          </cell>
          <cell r="CJ3" t="str">
            <v>Ａ</v>
          </cell>
          <cell r="CK3" t="str">
            <v/>
          </cell>
          <cell r="CL3" t="str">
            <v>Ａ</v>
          </cell>
          <cell r="CM3">
            <v>0</v>
          </cell>
          <cell r="CN3" t="str">
            <v>林　潤児</v>
          </cell>
          <cell r="CO3" t="str">
            <v>福岡県福岡市西区小戸3-50-20
福岡県朝倉市屋永4050-1</v>
          </cell>
          <cell r="CP3" t="str">
            <v>092-894-6168
0946-26-1053</v>
          </cell>
          <cell r="CQ3" t="str">
            <v>特 30  20353</v>
          </cell>
          <cell r="CR3" t="str">
            <v>受付番号 158</v>
          </cell>
          <cell r="CS3" t="str">
            <v>委任状</v>
          </cell>
          <cell r="CT3" t="str">
            <v>838-0031</v>
          </cell>
          <cell r="DA3">
            <v>48</v>
          </cell>
          <cell r="DB3">
            <v>2</v>
          </cell>
          <cell r="DD3" t="str">
            <v>㈱九電工
朝倉営業所</v>
          </cell>
          <cell r="DE3" t="str">
            <v>スペース</v>
          </cell>
          <cell r="DF3" t="e">
            <v>#N/A</v>
          </cell>
          <cell r="DG3">
            <v>1818</v>
          </cell>
          <cell r="DH3">
            <v>1818</v>
          </cell>
          <cell r="DI3">
            <v>1851</v>
          </cell>
          <cell r="DJ3" t="str">
            <v>Ａ</v>
          </cell>
          <cell r="DK3" t="str">
            <v/>
          </cell>
          <cell r="DL3" t="str">
            <v>Ａ</v>
          </cell>
          <cell r="DM3">
            <v>0</v>
          </cell>
          <cell r="DN3" t="str">
            <v>樋口　敏光</v>
          </cell>
          <cell r="DO3" t="str">
            <v>福岡県福岡市南区那の川1丁目23番35号
福岡県朝倉市甘木238の6</v>
          </cell>
          <cell r="DP3" t="str">
            <v>092-523-6348
0946-22-2135</v>
          </cell>
          <cell r="DQ3" t="str">
            <v>特 29  1659</v>
          </cell>
          <cell r="DR3" t="str">
            <v>受付番号 78</v>
          </cell>
          <cell r="DS3" t="str">
            <v>委任状</v>
          </cell>
          <cell r="DT3" t="str">
            <v>838-0068</v>
          </cell>
          <cell r="EA3">
            <v>222</v>
          </cell>
          <cell r="EB3">
            <v>1</v>
          </cell>
          <cell r="ED3" t="str">
            <v>森盛緑地建設㈱</v>
          </cell>
          <cell r="EE3" t="str">
            <v>スペース</v>
          </cell>
          <cell r="EF3" t="e">
            <v>#N/A</v>
          </cell>
          <cell r="EG3">
            <v>829</v>
          </cell>
          <cell r="EH3">
            <v>829</v>
          </cell>
          <cell r="EI3">
            <v>1851</v>
          </cell>
          <cell r="EJ3" t="str">
            <v>Ａ</v>
          </cell>
          <cell r="EK3" t="str">
            <v/>
          </cell>
          <cell r="EL3" t="str">
            <v>Ａ</v>
          </cell>
          <cell r="EM3">
            <v>0</v>
          </cell>
          <cell r="EN3" t="str">
            <v>森　秀昭</v>
          </cell>
          <cell r="EO3" t="str">
            <v>福岡市博多区金の隈1-29-60
朝倉市入地2847-1</v>
          </cell>
          <cell r="EP3" t="str">
            <v>092-503-0838
0946-52-0038</v>
          </cell>
          <cell r="EQ3" t="str">
            <v>般 2  35685</v>
          </cell>
          <cell r="ER3" t="str">
            <v>受付番号 85</v>
          </cell>
          <cell r="ES3" t="str">
            <v/>
          </cell>
          <cell r="ET3" t="str">
            <v>838-1315</v>
          </cell>
          <cell r="FA3">
            <v>48</v>
          </cell>
          <cell r="FB3">
            <v>1</v>
          </cell>
          <cell r="FD3" t="str">
            <v>㈱九電工
朝倉営業所</v>
          </cell>
          <cell r="FE3" t="str">
            <v>スペース</v>
          </cell>
          <cell r="FF3" t="e">
            <v>#N/A</v>
          </cell>
          <cell r="FG3">
            <v>1901</v>
          </cell>
          <cell r="FH3">
            <v>1901</v>
          </cell>
          <cell r="FI3">
            <v>1943</v>
          </cell>
          <cell r="FJ3" t="str">
            <v>Ａ</v>
          </cell>
          <cell r="FK3" t="str">
            <v/>
          </cell>
          <cell r="FL3" t="str">
            <v>Ａ</v>
          </cell>
          <cell r="FM3">
            <v>0</v>
          </cell>
          <cell r="FN3" t="str">
            <v>樋口　敏光</v>
          </cell>
          <cell r="FO3" t="str">
            <v>福岡県福岡市南区那の川1丁目23番35号
福岡県朝倉市甘木238の6</v>
          </cell>
          <cell r="FP3" t="str">
            <v>092-523-6348
0946-22-2135</v>
          </cell>
          <cell r="FQ3" t="str">
            <v>特 29  1659</v>
          </cell>
          <cell r="FR3" t="str">
            <v>受付番号 78</v>
          </cell>
          <cell r="FS3" t="str">
            <v>委任状</v>
          </cell>
          <cell r="FT3" t="str">
            <v>838-0068</v>
          </cell>
          <cell r="GA3">
            <v>302</v>
          </cell>
          <cell r="GB3" t="str">
            <v>特</v>
          </cell>
          <cell r="GD3" t="str">
            <v>東雲建設㈱
朝倉支店</v>
          </cell>
          <cell r="GE3" t="str">
            <v>スペース</v>
          </cell>
          <cell r="GF3" t="e">
            <v>#N/A</v>
          </cell>
          <cell r="GG3">
            <v>838</v>
          </cell>
          <cell r="GH3">
            <v>838</v>
          </cell>
          <cell r="GI3">
            <v>1117</v>
          </cell>
          <cell r="GJ3" t="str">
            <v>Ａ</v>
          </cell>
          <cell r="GK3" t="str">
            <v/>
          </cell>
          <cell r="GL3" t="str">
            <v>Ａ</v>
          </cell>
          <cell r="GM3">
            <v>0</v>
          </cell>
          <cell r="GN3" t="str">
            <v>足立　智紀</v>
          </cell>
          <cell r="GO3" t="str">
            <v>福岡県久留米市田主丸町長栖336番地
福岡県朝倉市杷木寒水622番地</v>
          </cell>
          <cell r="GP3" t="str">
            <v>0943-72-4811
0946-63-3411</v>
          </cell>
          <cell r="GQ3" t="str">
            <v>特 30  65142</v>
          </cell>
          <cell r="GR3" t="str">
            <v>受付番号 74</v>
          </cell>
          <cell r="GS3" t="str">
            <v>委任状</v>
          </cell>
          <cell r="GT3" t="str">
            <v>838-1512</v>
          </cell>
        </row>
        <row r="4">
          <cell r="A4">
            <v>10</v>
          </cell>
          <cell r="B4">
            <v>1</v>
          </cell>
          <cell r="D4" t="str">
            <v>㈱才田組</v>
          </cell>
          <cell r="E4" t="str">
            <v>スペース</v>
          </cell>
          <cell r="F4" t="str">
            <v>さいたぐみ</v>
          </cell>
          <cell r="G4">
            <v>1135</v>
          </cell>
          <cell r="H4">
            <v>1135</v>
          </cell>
          <cell r="I4">
            <v>1111</v>
          </cell>
          <cell r="J4" t="str">
            <v>Ａ</v>
          </cell>
          <cell r="K4" t="str">
            <v/>
          </cell>
          <cell r="L4" t="str">
            <v>Ａ</v>
          </cell>
          <cell r="M4">
            <v>0</v>
          </cell>
          <cell r="N4" t="str">
            <v>才田　善之</v>
          </cell>
          <cell r="O4" t="str">
            <v>福岡県福岡市博多区光丘町1-2-30
福岡県朝倉市下渕472</v>
          </cell>
          <cell r="P4" t="str">
            <v>092-571-1697
0946-22-3878</v>
          </cell>
          <cell r="Q4" t="str">
            <v>特 30  104802</v>
          </cell>
          <cell r="R4" t="str">
            <v>受付番号 55</v>
          </cell>
          <cell r="S4" t="str">
            <v/>
          </cell>
          <cell r="T4" t="str">
            <v>838-0016</v>
          </cell>
          <cell r="AA4">
            <v>13</v>
          </cell>
          <cell r="AB4">
            <v>2</v>
          </cell>
          <cell r="AD4" t="str">
            <v>㈱羽野組</v>
          </cell>
          <cell r="AE4" t="str">
            <v>スペース</v>
          </cell>
          <cell r="AF4" t="str">
            <v>ひむかえけんせつかぶ</v>
          </cell>
          <cell r="AG4">
            <v>836</v>
          </cell>
          <cell r="AH4">
            <v>836</v>
          </cell>
          <cell r="AI4">
            <v>797</v>
          </cell>
          <cell r="AJ4" t="str">
            <v>Ａ</v>
          </cell>
          <cell r="AK4" t="str">
            <v/>
          </cell>
          <cell r="AL4" t="str">
            <v>Ａ</v>
          </cell>
          <cell r="AM4">
            <v>0</v>
          </cell>
          <cell r="AN4" t="str">
            <v>羽野　哲彦</v>
          </cell>
          <cell r="AO4" t="str">
            <v>福岡県福岡市中央区天神3丁目11番22号
朝倉市一木18-25</v>
          </cell>
          <cell r="AP4" t="str">
            <v>092-725-1343
0946-22-3600</v>
          </cell>
          <cell r="AQ4" t="str">
            <v>特 2  105346</v>
          </cell>
          <cell r="AR4" t="str">
            <v>受付番号 2</v>
          </cell>
          <cell r="AS4" t="str">
            <v/>
          </cell>
          <cell r="AT4" t="str">
            <v>838-0065</v>
          </cell>
          <cell r="BA4">
            <v>148</v>
          </cell>
          <cell r="BB4">
            <v>2</v>
          </cell>
          <cell r="BD4" t="str">
            <v>㈱環境施設
朝倉支店</v>
          </cell>
          <cell r="BE4" t="str">
            <v>スペース</v>
          </cell>
          <cell r="BF4" t="str">
            <v>こがぐみ</v>
          </cell>
          <cell r="BG4">
            <v>929</v>
          </cell>
          <cell r="BH4">
            <v>929</v>
          </cell>
          <cell r="BI4">
            <v>914</v>
          </cell>
          <cell r="BJ4" t="str">
            <v>Ａ</v>
          </cell>
          <cell r="BK4" t="str">
            <v/>
          </cell>
          <cell r="BL4" t="str">
            <v>Ａ</v>
          </cell>
          <cell r="BM4">
            <v>0</v>
          </cell>
          <cell r="BN4" t="str">
            <v>林　潤児</v>
          </cell>
          <cell r="BO4" t="str">
            <v>福岡県福岡市西区小戸3-50-20
福岡県朝倉市屋永4050-1</v>
          </cell>
          <cell r="BP4" t="str">
            <v>092-894-6168
0946-26-1053</v>
          </cell>
          <cell r="BQ4" t="str">
            <v>特 30  20353</v>
          </cell>
          <cell r="BR4" t="str">
            <v>受付番号 158</v>
          </cell>
          <cell r="BS4" t="str">
            <v>委任状</v>
          </cell>
          <cell r="BT4" t="str">
            <v>838-0031</v>
          </cell>
          <cell r="CA4">
            <v>49</v>
          </cell>
          <cell r="CB4">
            <v>2</v>
          </cell>
          <cell r="CD4" t="str">
            <v>㈱別府土建</v>
          </cell>
          <cell r="CE4" t="str">
            <v>スペース</v>
          </cell>
          <cell r="CF4" t="str">
            <v>べっぷどけん</v>
          </cell>
          <cell r="CG4">
            <v>836</v>
          </cell>
          <cell r="CH4">
            <v>836</v>
          </cell>
          <cell r="CI4">
            <v>855</v>
          </cell>
          <cell r="CJ4" t="str">
            <v>Ａ</v>
          </cell>
          <cell r="CK4" t="str">
            <v/>
          </cell>
          <cell r="CL4" t="str">
            <v>Ａ</v>
          </cell>
          <cell r="CM4">
            <v>0</v>
          </cell>
          <cell r="CN4" t="str">
            <v>別府　透</v>
          </cell>
          <cell r="CO4" t="str">
            <v>福岡県朝倉市柿原310番地</v>
          </cell>
          <cell r="CP4" t="str">
            <v>0946-22-0031</v>
          </cell>
          <cell r="CQ4" t="str">
            <v>特 2  29062</v>
          </cell>
          <cell r="CR4" t="str">
            <v>受付番号 104</v>
          </cell>
          <cell r="CS4" t="str">
            <v/>
          </cell>
          <cell r="CT4" t="str">
            <v>838-0026</v>
          </cell>
          <cell r="DA4">
            <v>31</v>
          </cell>
          <cell r="DB4">
            <v>1</v>
          </cell>
          <cell r="DD4" t="str">
            <v>㈱浦設備工業</v>
          </cell>
          <cell r="DE4" t="str">
            <v>スペース</v>
          </cell>
          <cell r="DF4" t="str">
            <v>うらせつびこうぎょう</v>
          </cell>
          <cell r="DG4">
            <v>844</v>
          </cell>
          <cell r="DH4">
            <v>844</v>
          </cell>
          <cell r="DI4">
            <v>855</v>
          </cell>
          <cell r="DJ4" t="str">
            <v>Ａ</v>
          </cell>
          <cell r="DK4" t="str">
            <v/>
          </cell>
          <cell r="DL4" t="str">
            <v>Ａ</v>
          </cell>
          <cell r="DM4">
            <v>0</v>
          </cell>
          <cell r="DN4" t="str">
            <v>江上　久次</v>
          </cell>
          <cell r="DO4" t="str">
            <v>福岡県朝倉市三奈木4955-2</v>
          </cell>
          <cell r="DP4" t="str">
            <v>0946-24-6965</v>
          </cell>
          <cell r="DQ4" t="str">
            <v>特 29  3949</v>
          </cell>
          <cell r="DR4" t="str">
            <v>受付番号 88</v>
          </cell>
          <cell r="DS4" t="str">
            <v/>
          </cell>
          <cell r="DT4" t="str">
            <v>838-0023</v>
          </cell>
          <cell r="EA4">
            <v>211</v>
          </cell>
          <cell r="EB4">
            <v>1</v>
          </cell>
          <cell r="ED4" t="str">
            <v>㈱素鶴園</v>
          </cell>
          <cell r="EE4" t="str">
            <v>スペース</v>
          </cell>
          <cell r="EF4" t="str">
            <v>こばやしぞうえんけんせつかぶ</v>
          </cell>
          <cell r="EG4">
            <v>838</v>
          </cell>
          <cell r="EH4">
            <v>838</v>
          </cell>
          <cell r="EI4">
            <v>813</v>
          </cell>
          <cell r="EJ4" t="str">
            <v>Ａ</v>
          </cell>
          <cell r="EK4" t="str">
            <v/>
          </cell>
          <cell r="EL4" t="str">
            <v>Ａ</v>
          </cell>
          <cell r="EM4">
            <v>0</v>
          </cell>
          <cell r="EN4" t="str">
            <v>鶴田　廣明</v>
          </cell>
          <cell r="EO4" t="str">
            <v>福岡市南区屋形原1-28-32
朝倉市大庭318</v>
          </cell>
          <cell r="EP4" t="str">
            <v>092-566-1200
0946-52-0251</v>
          </cell>
          <cell r="EQ4" t="str">
            <v>特 28  15038</v>
          </cell>
          <cell r="ER4" t="str">
            <v>受付番号 165</v>
          </cell>
          <cell r="ES4" t="str">
            <v/>
          </cell>
          <cell r="ET4" t="str">
            <v>838-1316</v>
          </cell>
          <cell r="FA4">
            <v>120</v>
          </cell>
          <cell r="FB4">
            <v>1</v>
          </cell>
          <cell r="FD4" t="str">
            <v>㈲井本電設</v>
          </cell>
          <cell r="FE4" t="str">
            <v>スペース</v>
          </cell>
          <cell r="FF4" t="str">
            <v>いもとでんせつ</v>
          </cell>
          <cell r="FG4">
            <v>771</v>
          </cell>
          <cell r="FH4">
            <v>771</v>
          </cell>
          <cell r="FI4">
            <v>805</v>
          </cell>
          <cell r="FJ4" t="str">
            <v>Ａ</v>
          </cell>
          <cell r="FK4" t="str">
            <v/>
          </cell>
          <cell r="FL4" t="str">
            <v>Ａ</v>
          </cell>
          <cell r="FM4">
            <v>0</v>
          </cell>
          <cell r="FN4" t="str">
            <v>井本　嘉和</v>
          </cell>
          <cell r="FO4" t="str">
            <v>福岡県朝倉市小田1314-2</v>
          </cell>
          <cell r="FP4" t="str">
            <v>0946-22-3453</v>
          </cell>
          <cell r="FQ4" t="str">
            <v>般 29  51377</v>
          </cell>
          <cell r="FR4" t="str">
            <v>受付番号 82</v>
          </cell>
          <cell r="FS4" t="str">
            <v/>
          </cell>
          <cell r="FT4" t="str">
            <v>838-0051</v>
          </cell>
          <cell r="GA4">
            <v>49</v>
          </cell>
          <cell r="GB4" t="str">
            <v>特</v>
          </cell>
          <cell r="GD4" t="str">
            <v>㈱別府土建</v>
          </cell>
          <cell r="GE4" t="str">
            <v>スペース</v>
          </cell>
          <cell r="GF4" t="str">
            <v>さいたぐみ</v>
          </cell>
          <cell r="GG4">
            <v>725</v>
          </cell>
          <cell r="GH4">
            <v>725</v>
          </cell>
          <cell r="GI4">
            <v>1111</v>
          </cell>
          <cell r="GJ4" t="str">
            <v>Ａ</v>
          </cell>
          <cell r="GK4" t="str">
            <v/>
          </cell>
          <cell r="GL4" t="str">
            <v>Ａ</v>
          </cell>
          <cell r="GM4">
            <v>0</v>
          </cell>
          <cell r="GN4" t="str">
            <v>別府　透</v>
          </cell>
          <cell r="GO4" t="str">
            <v>福岡県朝倉市柿原310番地</v>
          </cell>
          <cell r="GP4" t="str">
            <v>0946-22-0031</v>
          </cell>
          <cell r="GQ4" t="str">
            <v>特 2  29062</v>
          </cell>
          <cell r="GR4" t="str">
            <v>受付番号 104</v>
          </cell>
          <cell r="GS4" t="str">
            <v/>
          </cell>
          <cell r="GT4" t="str">
            <v>838-0026</v>
          </cell>
        </row>
        <row r="5">
          <cell r="A5">
            <v>13</v>
          </cell>
          <cell r="B5">
            <v>1</v>
          </cell>
          <cell r="D5" t="str">
            <v>㈱羽野組</v>
          </cell>
          <cell r="E5" t="str">
            <v>スペース</v>
          </cell>
          <cell r="F5" t="str">
            <v>こがぐみ</v>
          </cell>
          <cell r="G5">
            <v>1019</v>
          </cell>
          <cell r="H5">
            <v>1019</v>
          </cell>
          <cell r="I5">
            <v>956</v>
          </cell>
          <cell r="J5" t="str">
            <v>Ａ</v>
          </cell>
          <cell r="K5" t="str">
            <v/>
          </cell>
          <cell r="L5" t="str">
            <v>Ａ</v>
          </cell>
          <cell r="M5">
            <v>0</v>
          </cell>
          <cell r="N5" t="str">
            <v>羽野　哲彦</v>
          </cell>
          <cell r="O5" t="str">
            <v>福岡県福岡市中央区天神3丁目11番22号
朝倉市一木18-25</v>
          </cell>
          <cell r="P5" t="str">
            <v>092-725-1343
0946-22-3600</v>
          </cell>
          <cell r="Q5" t="str">
            <v>特 2  105346</v>
          </cell>
          <cell r="R5" t="str">
            <v>受付番号 2</v>
          </cell>
          <cell r="S5" t="str">
            <v/>
          </cell>
          <cell r="T5" t="str">
            <v>838-0065</v>
          </cell>
          <cell r="AA5">
            <v>17</v>
          </cell>
          <cell r="AB5">
            <v>2</v>
          </cell>
          <cell r="AD5" t="str">
            <v>㈱倉地建設</v>
          </cell>
          <cell r="AE5" t="str">
            <v>スペース</v>
          </cell>
          <cell r="AF5" t="str">
            <v>上成</v>
          </cell>
          <cell r="AG5">
            <v>675</v>
          </cell>
          <cell r="AH5">
            <v>675</v>
          </cell>
          <cell r="AI5">
            <v>652</v>
          </cell>
          <cell r="AJ5" t="str">
            <v>Ｂ</v>
          </cell>
          <cell r="AK5" t="str">
            <v/>
          </cell>
          <cell r="AL5" t="str">
            <v>Ｂ</v>
          </cell>
          <cell r="AM5">
            <v>0</v>
          </cell>
          <cell r="AN5" t="str">
            <v>倉地　久善</v>
          </cell>
          <cell r="AO5" t="str">
            <v>福岡県朝倉市日向石204-3</v>
          </cell>
          <cell r="AP5" t="str">
            <v>0946-25-0106</v>
          </cell>
          <cell r="AQ5" t="str">
            <v>般 28  8069</v>
          </cell>
          <cell r="AR5" t="str">
            <v>受付番号 70</v>
          </cell>
          <cell r="AS5" t="str">
            <v/>
          </cell>
          <cell r="AT5" t="str">
            <v>838-0018</v>
          </cell>
          <cell r="BA5">
            <v>32</v>
          </cell>
          <cell r="BB5">
            <v>3</v>
          </cell>
          <cell r="BD5" t="str">
            <v>㈱古賀組</v>
          </cell>
          <cell r="BE5" t="str">
            <v>スペース</v>
          </cell>
          <cell r="BF5" t="str">
            <v>さいたぐみ</v>
          </cell>
          <cell r="BG5">
            <v>870</v>
          </cell>
          <cell r="BH5">
            <v>870</v>
          </cell>
          <cell r="BI5">
            <v>904</v>
          </cell>
          <cell r="BJ5" t="str">
            <v>Ａ</v>
          </cell>
          <cell r="BK5" t="str">
            <v/>
          </cell>
          <cell r="BL5" t="str">
            <v>Ａ</v>
          </cell>
          <cell r="BM5">
            <v>0</v>
          </cell>
          <cell r="BN5" t="str">
            <v>古賀　佐三</v>
          </cell>
          <cell r="BO5" t="str">
            <v>福岡市中央区草香江2-6-17
朝倉市三奈木2736-1</v>
          </cell>
          <cell r="BP5" t="str">
            <v>092-771-1586
0946-22-3830</v>
          </cell>
          <cell r="BQ5" t="str">
            <v>特 1  108188</v>
          </cell>
          <cell r="BR5" t="str">
            <v>受付番号 144</v>
          </cell>
          <cell r="BS5" t="str">
            <v/>
          </cell>
          <cell r="BT5" t="str">
            <v>838-0023</v>
          </cell>
          <cell r="CA5">
            <v>219</v>
          </cell>
          <cell r="CB5">
            <v>3</v>
          </cell>
          <cell r="CD5" t="str">
            <v>㈱半田建設</v>
          </cell>
          <cell r="CE5" t="str">
            <v>スペース</v>
          </cell>
          <cell r="CF5" t="str">
            <v>はんだけんせつ</v>
          </cell>
          <cell r="CG5">
            <v>848</v>
          </cell>
          <cell r="CH5">
            <v>848</v>
          </cell>
          <cell r="CI5">
            <v>829</v>
          </cell>
          <cell r="CJ5" t="str">
            <v>Ａ</v>
          </cell>
          <cell r="CK5" t="str">
            <v/>
          </cell>
          <cell r="CL5" t="str">
            <v>Ａ</v>
          </cell>
          <cell r="CM5">
            <v>0</v>
          </cell>
          <cell r="CN5" t="str">
            <v>北原　智子</v>
          </cell>
          <cell r="CO5" t="str">
            <v>朝倉市三奈木961-2</v>
          </cell>
          <cell r="CP5" t="str">
            <v>0946-24-8467</v>
          </cell>
          <cell r="CQ5" t="str">
            <v>特 1  60968</v>
          </cell>
          <cell r="CR5" t="str">
            <v>受付番号 38</v>
          </cell>
          <cell r="CS5" t="str">
            <v/>
          </cell>
          <cell r="CT5" t="str">
            <v>838-0023</v>
          </cell>
          <cell r="DA5">
            <v>330</v>
          </cell>
          <cell r="DB5">
            <v>3</v>
          </cell>
          <cell r="DD5" t="str">
            <v>日迎建設㈱</v>
          </cell>
          <cell r="DE5" t="str">
            <v>スペース</v>
          </cell>
          <cell r="DF5" t="str">
            <v>べっぷどけん</v>
          </cell>
          <cell r="DG5">
            <v>712</v>
          </cell>
          <cell r="DH5">
            <v>712</v>
          </cell>
          <cell r="DI5">
            <v>799</v>
          </cell>
          <cell r="DJ5" t="str">
            <v>Ａ</v>
          </cell>
          <cell r="DK5" t="str">
            <v/>
          </cell>
          <cell r="DL5" t="str">
            <v>Ａ</v>
          </cell>
          <cell r="DM5">
            <v>0</v>
          </cell>
          <cell r="DN5" t="str">
            <v>高山　雄智</v>
          </cell>
          <cell r="DO5" t="str">
            <v>福岡県朝倉市杷木池田437番地の5</v>
          </cell>
          <cell r="DP5" t="str">
            <v>0946-62-1157</v>
          </cell>
          <cell r="DQ5" t="str">
            <v>般 31  60469</v>
          </cell>
          <cell r="DR5" t="str">
            <v>受付番号 26</v>
          </cell>
          <cell r="DS5" t="str">
            <v/>
          </cell>
          <cell r="DT5" t="str">
            <v>838-1511</v>
          </cell>
          <cell r="EA5">
            <v>106</v>
          </cell>
          <cell r="EB5">
            <v>1</v>
          </cell>
          <cell r="ED5" t="str">
            <v>小林造園建設㈱</v>
          </cell>
          <cell r="EE5" t="str">
            <v>スペース</v>
          </cell>
          <cell r="EF5" t="str">
            <v>そかくえん</v>
          </cell>
          <cell r="EG5">
            <v>798</v>
          </cell>
          <cell r="EH5">
            <v>798</v>
          </cell>
          <cell r="EI5">
            <v>749</v>
          </cell>
          <cell r="EJ5" t="str">
            <v>Ａ</v>
          </cell>
          <cell r="EK5" t="str">
            <v/>
          </cell>
          <cell r="EL5" t="str">
            <v>Ａ</v>
          </cell>
          <cell r="EM5">
            <v>0</v>
          </cell>
          <cell r="EN5" t="str">
            <v>小林　繁隆</v>
          </cell>
          <cell r="EO5" t="str">
            <v>福岡県福岡市南区弥永4-3-1
福岡県朝倉市白鳥145-2</v>
          </cell>
          <cell r="EP5" t="str">
            <v>092-588-1158
0946-22-5340</v>
          </cell>
          <cell r="EQ5" t="str">
            <v>般 29  10729</v>
          </cell>
          <cell r="ER5" t="str">
            <v>受付番号 112</v>
          </cell>
          <cell r="ES5" t="str">
            <v/>
          </cell>
          <cell r="ET5" t="str">
            <v>838-0045</v>
          </cell>
          <cell r="FA5">
            <v>1</v>
          </cell>
          <cell r="FB5">
            <v>1</v>
          </cell>
          <cell r="FD5" t="str">
            <v>㈲幡電設</v>
          </cell>
          <cell r="FE5" t="str">
            <v>スペース</v>
          </cell>
          <cell r="FF5" t="str">
            <v>きゅうしゅうでんせつ</v>
          </cell>
          <cell r="FG5">
            <v>748</v>
          </cell>
          <cell r="FH5">
            <v>748</v>
          </cell>
          <cell r="FI5">
            <v>755</v>
          </cell>
          <cell r="FJ5" t="str">
            <v>Ａ</v>
          </cell>
          <cell r="FK5" t="str">
            <v/>
          </cell>
          <cell r="FL5" t="str">
            <v>Ａ</v>
          </cell>
          <cell r="FM5">
            <v>0</v>
          </cell>
          <cell r="FN5" t="str">
            <v>秦　和之</v>
          </cell>
          <cell r="FO5" t="str">
            <v>福岡県朝倉市牛鶴153</v>
          </cell>
          <cell r="FP5" t="str">
            <v>0946-22-5698</v>
          </cell>
          <cell r="FQ5" t="str">
            <v>般 2  26380</v>
          </cell>
          <cell r="FR5" t="str">
            <v>受付番号 135</v>
          </cell>
          <cell r="FS5" t="str">
            <v/>
          </cell>
          <cell r="FT5" t="str">
            <v>838-0024</v>
          </cell>
          <cell r="GA5">
            <v>314</v>
          </cell>
          <cell r="GB5" t="str">
            <v>特</v>
          </cell>
          <cell r="GD5" t="str">
            <v>㈲小野組</v>
          </cell>
          <cell r="GE5" t="str">
            <v>スペース</v>
          </cell>
          <cell r="GF5" t="str">
            <v>しののめけんせつかぶ</v>
          </cell>
          <cell r="GG5">
            <v>693</v>
          </cell>
          <cell r="GH5">
            <v>693</v>
          </cell>
          <cell r="GI5">
            <v>1025</v>
          </cell>
          <cell r="GJ5" t="str">
            <v>Ａ</v>
          </cell>
          <cell r="GK5" t="str">
            <v/>
          </cell>
          <cell r="GL5" t="str">
            <v>Ａ</v>
          </cell>
          <cell r="GM5">
            <v>0</v>
          </cell>
          <cell r="GN5" t="str">
            <v>小野　昭二</v>
          </cell>
          <cell r="GO5" t="str">
            <v>福岡県朝倉市杷木久喜宮1593-1</v>
          </cell>
          <cell r="GP5" t="str">
            <v>0946-62-1611</v>
          </cell>
          <cell r="GQ5" t="str">
            <v>特 30  97895</v>
          </cell>
          <cell r="GR5" t="str">
            <v>受付番号 10</v>
          </cell>
          <cell r="GS5" t="str">
            <v/>
          </cell>
          <cell r="GT5" t="str">
            <v>838-1514</v>
          </cell>
        </row>
        <row r="6">
          <cell r="A6">
            <v>15</v>
          </cell>
          <cell r="B6">
            <v>3</v>
          </cell>
          <cell r="D6" t="str">
            <v>㈱木下工業所</v>
          </cell>
          <cell r="E6" t="str">
            <v>スペース</v>
          </cell>
          <cell r="F6" t="str">
            <v>こじまけんせつ</v>
          </cell>
          <cell r="G6">
            <v>659</v>
          </cell>
          <cell r="H6">
            <v>659</v>
          </cell>
          <cell r="I6">
            <v>650</v>
          </cell>
          <cell r="J6" t="str">
            <v>Ｄ</v>
          </cell>
          <cell r="K6" t="str">
            <v/>
          </cell>
          <cell r="L6" t="str">
            <v>Ｄ</v>
          </cell>
          <cell r="M6">
            <v>0</v>
          </cell>
          <cell r="N6" t="str">
            <v>木下　大輔</v>
          </cell>
          <cell r="O6" t="str">
            <v>福岡県朝倉市甘木104-10</v>
          </cell>
          <cell r="P6" t="str">
            <v>0946-22-2352</v>
          </cell>
          <cell r="Q6" t="str">
            <v>般 29  90502</v>
          </cell>
          <cell r="R6" t="str">
            <v>受付番号 143</v>
          </cell>
          <cell r="S6" t="str">
            <v/>
          </cell>
          <cell r="T6" t="str">
            <v>838-0068</v>
          </cell>
          <cell r="AA6">
            <v>19</v>
          </cell>
          <cell r="AB6">
            <v>3</v>
          </cell>
          <cell r="AD6" t="str">
            <v>㈱大内田組</v>
          </cell>
          <cell r="AE6" t="str">
            <v>スペース</v>
          </cell>
          <cell r="AF6" t="e">
            <v>#N/A</v>
          </cell>
          <cell r="AG6">
            <v>692</v>
          </cell>
          <cell r="AH6">
            <v>692</v>
          </cell>
          <cell r="AI6">
            <v>714</v>
          </cell>
          <cell r="AJ6" t="str">
            <v>Ａ</v>
          </cell>
          <cell r="AK6" t="str">
            <v/>
          </cell>
          <cell r="AL6" t="str">
            <v>Ａ</v>
          </cell>
          <cell r="AM6">
            <v>0</v>
          </cell>
          <cell r="AN6" t="str">
            <v>大内田　健</v>
          </cell>
          <cell r="AO6" t="str">
            <v>朝倉市相窪５７５の１</v>
          </cell>
          <cell r="AP6" t="str">
            <v>0946-22-3638</v>
          </cell>
          <cell r="AQ6" t="str">
            <v>特 30  90901</v>
          </cell>
          <cell r="AR6" t="str">
            <v>受付番号 18</v>
          </cell>
          <cell r="AS6" t="str">
            <v/>
          </cell>
          <cell r="AT6" t="str">
            <v>838-0025</v>
          </cell>
          <cell r="BA6">
            <v>92</v>
          </cell>
          <cell r="BB6">
            <v>1</v>
          </cell>
          <cell r="BD6" t="str">
            <v>㈱手嶋組</v>
          </cell>
          <cell r="BE6" t="str">
            <v>スペース</v>
          </cell>
          <cell r="BF6" t="str">
            <v>てしまぐみ</v>
          </cell>
          <cell r="BG6">
            <v>891</v>
          </cell>
          <cell r="BH6">
            <v>891</v>
          </cell>
          <cell r="BI6">
            <v>874</v>
          </cell>
          <cell r="BJ6" t="str">
            <v>Ａ</v>
          </cell>
          <cell r="BK6" t="str">
            <v/>
          </cell>
          <cell r="BL6" t="str">
            <v>Ａ</v>
          </cell>
          <cell r="BM6">
            <v>0</v>
          </cell>
          <cell r="BN6" t="str">
            <v>手嶋　誠一</v>
          </cell>
          <cell r="BO6" t="str">
            <v>朝倉市三奈木4395-1</v>
          </cell>
          <cell r="BP6" t="str">
            <v>0946-22-4414</v>
          </cell>
          <cell r="BQ6" t="str">
            <v>特 2  19087</v>
          </cell>
          <cell r="BR6" t="str">
            <v>受付番号 117</v>
          </cell>
          <cell r="BS6" t="str">
            <v/>
          </cell>
          <cell r="BT6" t="str">
            <v>838-0023</v>
          </cell>
          <cell r="CA6">
            <v>206</v>
          </cell>
          <cell r="CB6">
            <v>3</v>
          </cell>
          <cell r="CD6" t="str">
            <v>㈱久保組</v>
          </cell>
          <cell r="CE6" t="str">
            <v>スペース</v>
          </cell>
          <cell r="CF6" t="str">
            <v>ひらたぐみ</v>
          </cell>
          <cell r="CG6">
            <v>802</v>
          </cell>
          <cell r="CH6">
            <v>802</v>
          </cell>
          <cell r="CI6">
            <v>811</v>
          </cell>
          <cell r="CJ6" t="str">
            <v>Ａ</v>
          </cell>
          <cell r="CK6" t="str">
            <v/>
          </cell>
          <cell r="CL6" t="str">
            <v>Ａ</v>
          </cell>
          <cell r="CM6">
            <v>0</v>
          </cell>
          <cell r="CN6" t="str">
            <v>田中　トシヱ</v>
          </cell>
          <cell r="CO6" t="str">
            <v>福岡県朝倉市長渕725番地1</v>
          </cell>
          <cell r="CP6" t="str">
            <v>0946-52-0240</v>
          </cell>
          <cell r="CQ6" t="str">
            <v>特 1  70149</v>
          </cell>
          <cell r="CR6" t="str">
            <v>受付番号 96</v>
          </cell>
          <cell r="CS6" t="str">
            <v/>
          </cell>
          <cell r="CT6" t="str">
            <v>838-1314</v>
          </cell>
          <cell r="DA6">
            <v>311</v>
          </cell>
          <cell r="DB6">
            <v>1</v>
          </cell>
          <cell r="DD6" t="str">
            <v>㈱梅野設備</v>
          </cell>
          <cell r="DE6" t="str">
            <v>スペース</v>
          </cell>
          <cell r="DF6" t="str">
            <v>うめのせつび</v>
          </cell>
          <cell r="DG6">
            <v>797</v>
          </cell>
          <cell r="DH6">
            <v>797</v>
          </cell>
          <cell r="DI6">
            <v>797</v>
          </cell>
          <cell r="DJ6" t="str">
            <v>Ａ</v>
          </cell>
          <cell r="DK6" t="str">
            <v/>
          </cell>
          <cell r="DL6" t="str">
            <v>Ａ</v>
          </cell>
          <cell r="DM6">
            <v>0</v>
          </cell>
          <cell r="DN6" t="str">
            <v>梅野　孝美</v>
          </cell>
          <cell r="DO6" t="str">
            <v>朝倉市杷木久喜宮628-1</v>
          </cell>
          <cell r="DP6" t="str">
            <v>0946-62-3127</v>
          </cell>
          <cell r="DQ6" t="str">
            <v>般 2  79121</v>
          </cell>
          <cell r="DR6" t="str">
            <v>受付番号 109</v>
          </cell>
          <cell r="DS6" t="str">
            <v/>
          </cell>
          <cell r="DT6" t="str">
            <v>838-1514</v>
          </cell>
          <cell r="EA6">
            <v>55</v>
          </cell>
          <cell r="EB6">
            <v>1</v>
          </cell>
          <cell r="ED6" t="str">
            <v>㈱窪田造園</v>
          </cell>
          <cell r="EE6" t="str">
            <v>スペース</v>
          </cell>
          <cell r="EF6" t="str">
            <v>くぼたぞうえん</v>
          </cell>
          <cell r="EG6">
            <v>769</v>
          </cell>
          <cell r="EH6">
            <v>769</v>
          </cell>
          <cell r="EI6">
            <v>729</v>
          </cell>
          <cell r="EJ6" t="str">
            <v>Ａ</v>
          </cell>
          <cell r="EK6" t="str">
            <v/>
          </cell>
          <cell r="EL6" t="str">
            <v>Ａ</v>
          </cell>
          <cell r="EM6">
            <v>0</v>
          </cell>
          <cell r="EN6" t="str">
            <v>窪田　和俊</v>
          </cell>
          <cell r="EO6" t="str">
            <v>福岡県朝倉市板屋931</v>
          </cell>
          <cell r="EP6" t="str">
            <v>0946-22-6442</v>
          </cell>
          <cell r="EQ6" t="str">
            <v>般 28  70105</v>
          </cell>
          <cell r="ER6" t="str">
            <v>受付番号 94</v>
          </cell>
          <cell r="ES6" t="str">
            <v/>
          </cell>
          <cell r="ET6" t="str">
            <v>838-0027</v>
          </cell>
          <cell r="FA6">
            <v>21</v>
          </cell>
          <cell r="FB6">
            <v>1</v>
          </cell>
          <cell r="FD6" t="str">
            <v>㈱九州電設</v>
          </cell>
          <cell r="FE6" t="str">
            <v>スペース</v>
          </cell>
          <cell r="FF6" t="str">
            <v>はたでんせつ</v>
          </cell>
          <cell r="FG6">
            <v>753</v>
          </cell>
          <cell r="FH6">
            <v>753</v>
          </cell>
          <cell r="FI6">
            <v>740</v>
          </cell>
          <cell r="FJ6" t="str">
            <v>Ａ</v>
          </cell>
          <cell r="FK6" t="str">
            <v/>
          </cell>
          <cell r="FL6" t="str">
            <v>Ａ</v>
          </cell>
          <cell r="FM6">
            <v>0</v>
          </cell>
          <cell r="FN6" t="str">
            <v>平木　楠生</v>
          </cell>
          <cell r="FO6" t="str">
            <v>福岡県朝倉市甘木2086-4</v>
          </cell>
          <cell r="FP6" t="str">
            <v>0946-22-2009</v>
          </cell>
          <cell r="FQ6" t="str">
            <v>般 29  7704</v>
          </cell>
          <cell r="FR6" t="str">
            <v>受付番号 24</v>
          </cell>
          <cell r="FS6" t="str">
            <v/>
          </cell>
          <cell r="FT6" t="str">
            <v>838-0068</v>
          </cell>
          <cell r="GA6">
            <v>223</v>
          </cell>
          <cell r="GB6" t="str">
            <v>特</v>
          </cell>
          <cell r="GD6" t="str">
            <v>森部建設㈱</v>
          </cell>
          <cell r="GE6" t="str">
            <v>スペース</v>
          </cell>
          <cell r="GF6" t="str">
            <v>べっぷどけん</v>
          </cell>
          <cell r="GG6">
            <v>733</v>
          </cell>
          <cell r="GH6">
            <v>733</v>
          </cell>
          <cell r="GI6">
            <v>1053</v>
          </cell>
          <cell r="GJ6" t="str">
            <v>Ａ</v>
          </cell>
          <cell r="GK6" t="str">
            <v/>
          </cell>
          <cell r="GL6" t="str">
            <v>Ａ</v>
          </cell>
          <cell r="GM6">
            <v>0</v>
          </cell>
          <cell r="GN6" t="str">
            <v>森部　晶伸</v>
          </cell>
          <cell r="GO6" t="str">
            <v>福岡県朝倉市長渕618</v>
          </cell>
          <cell r="GP6" t="str">
            <v>0946-52-2141</v>
          </cell>
          <cell r="GQ6" t="str">
            <v>特 2  105488</v>
          </cell>
          <cell r="GR6" t="str">
            <v>受付番号 50</v>
          </cell>
          <cell r="GS6" t="str">
            <v/>
          </cell>
          <cell r="GT6" t="str">
            <v>838-1314</v>
          </cell>
        </row>
        <row r="7">
          <cell r="A7">
            <v>17</v>
          </cell>
          <cell r="B7">
            <v>1</v>
          </cell>
          <cell r="D7" t="str">
            <v>㈱倉地建設</v>
          </cell>
          <cell r="E7" t="str">
            <v>スペース</v>
          </cell>
          <cell r="F7" t="str">
            <v>いとうさんぎょう</v>
          </cell>
          <cell r="G7">
            <v>842</v>
          </cell>
          <cell r="H7">
            <v>842</v>
          </cell>
          <cell r="I7">
            <v>808</v>
          </cell>
          <cell r="J7" t="str">
            <v>Ｂ</v>
          </cell>
          <cell r="K7" t="str">
            <v/>
          </cell>
          <cell r="L7" t="str">
            <v>Ｂ</v>
          </cell>
          <cell r="M7">
            <v>0</v>
          </cell>
          <cell r="N7" t="str">
            <v>倉地　久善</v>
          </cell>
          <cell r="O7" t="str">
            <v>福岡県朝倉市日向石204-3</v>
          </cell>
          <cell r="P7" t="str">
            <v>0946-25-0106</v>
          </cell>
          <cell r="Q7" t="str">
            <v>般 28  8069</v>
          </cell>
          <cell r="R7" t="str">
            <v>受付番号 70</v>
          </cell>
          <cell r="S7" t="str">
            <v/>
          </cell>
          <cell r="T7" t="str">
            <v>838-0018</v>
          </cell>
          <cell r="AA7">
            <v>28</v>
          </cell>
          <cell r="AB7">
            <v>2</v>
          </cell>
          <cell r="AD7" t="str">
            <v>㈱原工業</v>
          </cell>
          <cell r="AE7" t="str">
            <v>スペース</v>
          </cell>
          <cell r="AF7" t="str">
            <v>がわうんそう</v>
          </cell>
          <cell r="AG7">
            <v>661</v>
          </cell>
          <cell r="AH7">
            <v>661</v>
          </cell>
          <cell r="AI7">
            <v>645</v>
          </cell>
          <cell r="AJ7" t="str">
            <v>Ｂ</v>
          </cell>
          <cell r="AK7" t="str">
            <v/>
          </cell>
          <cell r="AL7" t="str">
            <v>Ｂ</v>
          </cell>
          <cell r="AM7">
            <v>0</v>
          </cell>
          <cell r="AN7" t="str">
            <v>原　まゆみ</v>
          </cell>
          <cell r="AO7" t="str">
            <v>福岡県朝倉市頓田50-1</v>
          </cell>
          <cell r="AP7" t="str">
            <v>0946-22-7525</v>
          </cell>
          <cell r="AQ7" t="str">
            <v>般 28  60351</v>
          </cell>
          <cell r="AR7" t="str">
            <v>受付番号 110</v>
          </cell>
          <cell r="AS7" t="str">
            <v/>
          </cell>
          <cell r="AT7" t="str">
            <v>838-0064</v>
          </cell>
          <cell r="BA7">
            <v>36</v>
          </cell>
          <cell r="BB7">
            <v>1</v>
          </cell>
          <cell r="BD7" t="str">
            <v>㈱梶原工務店</v>
          </cell>
          <cell r="BE7" t="str">
            <v>スペース</v>
          </cell>
          <cell r="BF7" t="str">
            <v>こじまけんせつ</v>
          </cell>
          <cell r="BG7">
            <v>860</v>
          </cell>
          <cell r="BH7">
            <v>860</v>
          </cell>
          <cell r="BI7">
            <v>861</v>
          </cell>
          <cell r="BJ7" t="str">
            <v>Ａ</v>
          </cell>
          <cell r="BK7" t="str">
            <v/>
          </cell>
          <cell r="BL7" t="str">
            <v>Ａ</v>
          </cell>
          <cell r="BM7">
            <v>0</v>
          </cell>
          <cell r="BN7" t="str">
            <v>梶原　雄次</v>
          </cell>
          <cell r="BO7" t="str">
            <v>福岡県朝倉市甘木215-7</v>
          </cell>
          <cell r="BP7" t="str">
            <v>0946-22-3288</v>
          </cell>
          <cell r="BQ7" t="str">
            <v>特 28  6368</v>
          </cell>
          <cell r="BR7" t="str">
            <v>受付番号 138</v>
          </cell>
          <cell r="BS7" t="str">
            <v/>
          </cell>
          <cell r="BT7" t="str">
            <v>838-0068</v>
          </cell>
          <cell r="CA7">
            <v>43</v>
          </cell>
          <cell r="CB7">
            <v>2</v>
          </cell>
          <cell r="CD7" t="str">
            <v>㈱川口建設</v>
          </cell>
          <cell r="CE7" t="str">
            <v>スペース</v>
          </cell>
          <cell r="CF7" t="str">
            <v>うらせつびこうぎょう</v>
          </cell>
          <cell r="CG7">
            <v>837</v>
          </cell>
          <cell r="CH7">
            <v>837</v>
          </cell>
          <cell r="CI7">
            <v>810</v>
          </cell>
          <cell r="CJ7" t="str">
            <v>Ａ</v>
          </cell>
          <cell r="CK7" t="str">
            <v/>
          </cell>
          <cell r="CL7" t="str">
            <v>Ａ</v>
          </cell>
          <cell r="CM7">
            <v>0</v>
          </cell>
          <cell r="CN7" t="str">
            <v>川口　康治</v>
          </cell>
          <cell r="CO7" t="str">
            <v>福岡県朝倉市屋永4288-1</v>
          </cell>
          <cell r="CP7" t="str">
            <v>0946-22-8097</v>
          </cell>
          <cell r="CQ7" t="str">
            <v>特 1  6899</v>
          </cell>
          <cell r="CR7" t="str">
            <v>受付番号 87</v>
          </cell>
          <cell r="CS7" t="str">
            <v/>
          </cell>
          <cell r="CT7" t="str">
            <v>838-0031</v>
          </cell>
          <cell r="DA7">
            <v>49</v>
          </cell>
          <cell r="DB7">
            <v>3</v>
          </cell>
          <cell r="DD7" t="str">
            <v>㈱別府土建</v>
          </cell>
          <cell r="DE7" t="str">
            <v>スペース</v>
          </cell>
          <cell r="DF7" t="str">
            <v>いっしんこうぎょう</v>
          </cell>
          <cell r="DG7">
            <v>741</v>
          </cell>
          <cell r="DH7">
            <v>741</v>
          </cell>
          <cell r="DI7">
            <v>786</v>
          </cell>
          <cell r="DJ7" t="str">
            <v>Ａ</v>
          </cell>
          <cell r="DK7" t="str">
            <v/>
          </cell>
          <cell r="DL7" t="str">
            <v>Ａ</v>
          </cell>
          <cell r="DM7">
            <v>0</v>
          </cell>
          <cell r="DN7" t="str">
            <v>別府　透</v>
          </cell>
          <cell r="DO7" t="str">
            <v>福岡県朝倉市柿原310番地</v>
          </cell>
          <cell r="DP7" t="str">
            <v>0946-22-0031</v>
          </cell>
          <cell r="DQ7" t="str">
            <v>般 2  29062</v>
          </cell>
          <cell r="DR7" t="str">
            <v>受付番号 104</v>
          </cell>
          <cell r="DS7" t="str">
            <v/>
          </cell>
          <cell r="DT7" t="str">
            <v>838-0026</v>
          </cell>
          <cell r="EA7">
            <v>202</v>
          </cell>
          <cell r="EB7">
            <v>1</v>
          </cell>
          <cell r="ED7" t="str">
            <v>㈱朝倉グリーンテック</v>
          </cell>
          <cell r="EE7" t="str">
            <v>スペース</v>
          </cell>
          <cell r="EF7" t="str">
            <v>釜堀緑地建設</v>
          </cell>
          <cell r="EG7">
            <v>765</v>
          </cell>
          <cell r="EH7">
            <v>765</v>
          </cell>
          <cell r="EI7">
            <v>714</v>
          </cell>
          <cell r="EJ7" t="str">
            <v>Ａ</v>
          </cell>
          <cell r="EK7" t="str">
            <v/>
          </cell>
          <cell r="EL7" t="str">
            <v>Ａ</v>
          </cell>
          <cell r="EM7">
            <v>0</v>
          </cell>
          <cell r="EN7" t="str">
            <v>丸山　英基</v>
          </cell>
          <cell r="EO7" t="str">
            <v>福岡県福岡市南区柳瀬1丁目20-11
福岡県朝倉市大庭1302番地6号</v>
          </cell>
          <cell r="EP7" t="str">
            <v>092-501-3226
0946-52-0140</v>
          </cell>
          <cell r="EQ7" t="str">
            <v>般 28  65310</v>
          </cell>
          <cell r="ER7" t="str">
            <v>受付番号 53</v>
          </cell>
          <cell r="ES7" t="str">
            <v/>
          </cell>
          <cell r="ET7" t="str">
            <v>838-1316</v>
          </cell>
          <cell r="FA7">
            <v>313</v>
          </cell>
          <cell r="FB7">
            <v>1</v>
          </cell>
          <cell r="FD7" t="str">
            <v>㈲小川電機設備</v>
          </cell>
          <cell r="FE7" t="str">
            <v>スペース</v>
          </cell>
          <cell r="FF7" t="str">
            <v>もりかわでんぎょう</v>
          </cell>
          <cell r="FG7">
            <v>698</v>
          </cell>
          <cell r="FH7">
            <v>698</v>
          </cell>
          <cell r="FI7">
            <v>688</v>
          </cell>
          <cell r="FJ7" t="str">
            <v>Ａ</v>
          </cell>
          <cell r="FK7" t="str">
            <v/>
          </cell>
          <cell r="FL7" t="str">
            <v>Ａ</v>
          </cell>
          <cell r="FM7">
            <v>0</v>
          </cell>
          <cell r="FN7" t="str">
            <v>小川　俊和</v>
          </cell>
          <cell r="FO7" t="str">
            <v>朝倉市杷木池田663-6</v>
          </cell>
          <cell r="FP7" t="str">
            <v>0946-62-0455</v>
          </cell>
          <cell r="FQ7" t="str">
            <v>般 28  69932</v>
          </cell>
          <cell r="FR7" t="str">
            <v>受付番号 91</v>
          </cell>
          <cell r="FS7" t="str">
            <v/>
          </cell>
          <cell r="FT7" t="str">
            <v>838-1511</v>
          </cell>
          <cell r="GA7">
            <v>13</v>
          </cell>
          <cell r="GB7" t="str">
            <v>特</v>
          </cell>
          <cell r="GD7" t="str">
            <v>㈱羽野組</v>
          </cell>
          <cell r="GE7" t="str">
            <v>スペース</v>
          </cell>
          <cell r="GF7" t="str">
            <v>ひらたぐみ</v>
          </cell>
          <cell r="GG7">
            <v>800</v>
          </cell>
          <cell r="GH7">
            <v>800</v>
          </cell>
          <cell r="GI7">
            <v>1049</v>
          </cell>
          <cell r="GJ7" t="str">
            <v>Ａ</v>
          </cell>
          <cell r="GK7" t="str">
            <v/>
          </cell>
          <cell r="GL7" t="str">
            <v>Ａ</v>
          </cell>
          <cell r="GM7">
            <v>0</v>
          </cell>
          <cell r="GN7" t="str">
            <v>羽野　哲彦</v>
          </cell>
          <cell r="GO7" t="str">
            <v>福岡県福岡市中央区天神3丁目11番22号
朝倉市一木18-25</v>
          </cell>
          <cell r="GP7" t="str">
            <v>092-725-1343
0946-22-3600</v>
          </cell>
          <cell r="GQ7" t="str">
            <v>特 2  105346</v>
          </cell>
          <cell r="GR7" t="str">
            <v>受付番号 2</v>
          </cell>
          <cell r="GS7" t="str">
            <v/>
          </cell>
          <cell r="GT7" t="str">
            <v>838-0065</v>
          </cell>
        </row>
        <row r="8">
          <cell r="A8">
            <v>19</v>
          </cell>
          <cell r="B8">
            <v>1</v>
          </cell>
          <cell r="D8" t="str">
            <v>㈱大内田組</v>
          </cell>
          <cell r="E8" t="str">
            <v>スペース</v>
          </cell>
          <cell r="F8" t="str">
            <v>はらだぐみ</v>
          </cell>
          <cell r="G8">
            <v>857</v>
          </cell>
          <cell r="H8">
            <v>857</v>
          </cell>
          <cell r="I8">
            <v>877</v>
          </cell>
          <cell r="J8" t="str">
            <v>Ａ</v>
          </cell>
          <cell r="K8" t="str">
            <v/>
          </cell>
          <cell r="L8" t="str">
            <v>Ａ</v>
          </cell>
          <cell r="M8">
            <v>0</v>
          </cell>
          <cell r="N8" t="str">
            <v>大内田　健</v>
          </cell>
          <cell r="O8" t="str">
            <v>朝倉市相窪５７５の１</v>
          </cell>
          <cell r="P8" t="str">
            <v>0946-22-3638</v>
          </cell>
          <cell r="Q8" t="str">
            <v>特 30  90901</v>
          </cell>
          <cell r="R8" t="str">
            <v>受付番号 18</v>
          </cell>
          <cell r="S8" t="str">
            <v/>
          </cell>
          <cell r="T8" t="str">
            <v>838-0025</v>
          </cell>
          <cell r="AA8">
            <v>32</v>
          </cell>
          <cell r="AB8">
            <v>2</v>
          </cell>
          <cell r="AD8" t="str">
            <v>㈱古賀組</v>
          </cell>
          <cell r="AE8" t="str">
            <v>スペース</v>
          </cell>
          <cell r="AF8" t="str">
            <v>むとうけんせつかぶ</v>
          </cell>
          <cell r="AG8">
            <v>861</v>
          </cell>
          <cell r="AH8">
            <v>861</v>
          </cell>
          <cell r="AI8">
            <v>910</v>
          </cell>
          <cell r="AJ8" t="str">
            <v>Ａ</v>
          </cell>
          <cell r="AK8" t="str">
            <v/>
          </cell>
          <cell r="AL8" t="str">
            <v>Ａ</v>
          </cell>
          <cell r="AM8">
            <v>0</v>
          </cell>
          <cell r="AN8" t="str">
            <v>古賀　佐三</v>
          </cell>
          <cell r="AO8" t="str">
            <v>福岡市中央区草香江2-6-17
朝倉市三奈木2736-1</v>
          </cell>
          <cell r="AP8" t="str">
            <v>092-771-1586
0946-22-3830</v>
          </cell>
          <cell r="AQ8" t="str">
            <v>特 1  108188</v>
          </cell>
          <cell r="AR8" t="str">
            <v>受付番号 144</v>
          </cell>
          <cell r="AS8" t="str">
            <v/>
          </cell>
          <cell r="AT8" t="str">
            <v>838-0023</v>
          </cell>
          <cell r="BA8">
            <v>13</v>
          </cell>
          <cell r="BB8">
            <v>3</v>
          </cell>
          <cell r="BD8" t="str">
            <v>㈱羽野組</v>
          </cell>
          <cell r="BE8" t="str">
            <v>スペース</v>
          </cell>
          <cell r="BF8" t="str">
            <v>かじわらこうむてん</v>
          </cell>
          <cell r="BG8">
            <v>810</v>
          </cell>
          <cell r="BH8">
            <v>810</v>
          </cell>
          <cell r="BI8">
            <v>827</v>
          </cell>
          <cell r="BJ8" t="str">
            <v>Ａ</v>
          </cell>
          <cell r="BK8" t="str">
            <v/>
          </cell>
          <cell r="BL8" t="str">
            <v>Ａ</v>
          </cell>
          <cell r="BM8">
            <v>0</v>
          </cell>
          <cell r="BN8" t="str">
            <v>羽野　哲彦</v>
          </cell>
          <cell r="BO8" t="str">
            <v>福岡県福岡市中央区天神3丁目11番22号
朝倉市一木18-25</v>
          </cell>
          <cell r="BP8" t="str">
            <v>092-725-1343
0946-22-3600</v>
          </cell>
          <cell r="BQ8" t="str">
            <v>特 2  105346</v>
          </cell>
          <cell r="BR8" t="str">
            <v>受付番号 2</v>
          </cell>
          <cell r="BS8" t="str">
            <v/>
          </cell>
          <cell r="BT8" t="str">
            <v>838-0065</v>
          </cell>
          <cell r="CA8">
            <v>311</v>
          </cell>
          <cell r="CB8">
            <v>2</v>
          </cell>
          <cell r="CD8" t="str">
            <v>㈱梅野設備</v>
          </cell>
          <cell r="CE8" t="str">
            <v>スペース</v>
          </cell>
          <cell r="CF8" t="str">
            <v>いっしんこうぎょう</v>
          </cell>
          <cell r="CG8">
            <v>797</v>
          </cell>
          <cell r="CH8">
            <v>797</v>
          </cell>
          <cell r="CI8">
            <v>800</v>
          </cell>
          <cell r="CJ8" t="str">
            <v>Ａ</v>
          </cell>
          <cell r="CK8" t="str">
            <v/>
          </cell>
          <cell r="CL8" t="str">
            <v>Ａ</v>
          </cell>
          <cell r="CM8">
            <v>0</v>
          </cell>
          <cell r="CN8" t="str">
            <v>梅野　孝美</v>
          </cell>
          <cell r="CO8" t="str">
            <v>朝倉市杷木久喜宮628-1</v>
          </cell>
          <cell r="CP8" t="str">
            <v>0946-62-3127</v>
          </cell>
          <cell r="CQ8" t="str">
            <v>般 2  79121</v>
          </cell>
          <cell r="CR8" t="str">
            <v>受付番号 109</v>
          </cell>
          <cell r="CS8" t="str">
            <v/>
          </cell>
          <cell r="CT8" t="str">
            <v>838-1514</v>
          </cell>
          <cell r="DA8">
            <v>317</v>
          </cell>
          <cell r="DB8">
            <v>2</v>
          </cell>
          <cell r="DD8" t="str">
            <v>㈲小林建設</v>
          </cell>
          <cell r="DE8" t="str">
            <v>スペース</v>
          </cell>
          <cell r="DF8" t="str">
            <v>ひむかえけんせつかぶ</v>
          </cell>
          <cell r="DG8">
            <v>737</v>
          </cell>
          <cell r="DH8">
            <v>737</v>
          </cell>
          <cell r="DI8">
            <v>764</v>
          </cell>
          <cell r="DJ8" t="str">
            <v>Ａ</v>
          </cell>
          <cell r="DK8" t="str">
            <v/>
          </cell>
          <cell r="DL8" t="str">
            <v>Ａ</v>
          </cell>
          <cell r="DM8">
            <v>0</v>
          </cell>
          <cell r="DN8" t="str">
            <v>小林　敏生</v>
          </cell>
          <cell r="DO8" t="str">
            <v>福岡県朝倉市杷木志波411</v>
          </cell>
          <cell r="DP8" t="str">
            <v>0946-62-0616</v>
          </cell>
          <cell r="DQ8" t="str">
            <v>般 28  95329</v>
          </cell>
          <cell r="DR8" t="str">
            <v>受付番号 47</v>
          </cell>
          <cell r="DS8" t="str">
            <v/>
          </cell>
          <cell r="DT8" t="str">
            <v>838-1521</v>
          </cell>
          <cell r="EA8">
            <v>64</v>
          </cell>
          <cell r="EB8">
            <v>1</v>
          </cell>
          <cell r="ED8" t="str">
            <v>㈱釜堀緑地建設</v>
          </cell>
          <cell r="EE8" t="str">
            <v>スペース</v>
          </cell>
          <cell r="EF8" t="str">
            <v>たからぞうえんかぶしき</v>
          </cell>
          <cell r="EG8">
            <v>692</v>
          </cell>
          <cell r="EH8">
            <v>692</v>
          </cell>
          <cell r="EI8">
            <v>699</v>
          </cell>
          <cell r="EJ8" t="str">
            <v>Ａ</v>
          </cell>
          <cell r="EK8" t="str">
            <v/>
          </cell>
          <cell r="EL8" t="str">
            <v>Ａ</v>
          </cell>
          <cell r="EM8">
            <v>0</v>
          </cell>
          <cell r="EN8" t="str">
            <v>釜堀　龍治</v>
          </cell>
          <cell r="EO8" t="str">
            <v>福岡市博多区月隈6丁目22番9号
朝倉市屋永857-1</v>
          </cell>
          <cell r="EP8" t="str">
            <v>092-504-4418
0946-22-5528</v>
          </cell>
          <cell r="EQ8" t="str">
            <v>般 2  54704</v>
          </cell>
          <cell r="ER8" t="str">
            <v>受付番号 140</v>
          </cell>
          <cell r="ES8" t="str">
            <v/>
          </cell>
          <cell r="ET8" t="str">
            <v>838-0031</v>
          </cell>
          <cell r="FA8">
            <v>159</v>
          </cell>
          <cell r="FB8">
            <v>1</v>
          </cell>
          <cell r="FD8" t="str">
            <v>㈱大電
西部支店</v>
          </cell>
          <cell r="FE8" t="str">
            <v>スペース</v>
          </cell>
          <cell r="FF8" t="e">
            <v>#N/A</v>
          </cell>
          <cell r="FG8">
            <v>1202</v>
          </cell>
          <cell r="FH8">
            <v>1202</v>
          </cell>
          <cell r="FI8">
            <v>1185</v>
          </cell>
          <cell r="FJ8" t="str">
            <v>Ｂ</v>
          </cell>
          <cell r="FK8" t="str">
            <v>準市内</v>
          </cell>
          <cell r="FL8" t="str">
            <v>Ｂ</v>
          </cell>
          <cell r="FM8">
            <v>0</v>
          </cell>
          <cell r="FN8" t="str">
            <v>高井　和仁</v>
          </cell>
          <cell r="FO8" t="str">
            <v>大阪府大阪市旭区高殿2-10-14
朝倉市甘木307-1</v>
          </cell>
          <cell r="FP8" t="str">
            <v>06-6924-2721
0946-24-1212</v>
          </cell>
          <cell r="FQ8" t="str">
            <v>特 28  15</v>
          </cell>
          <cell r="FR8" t="str">
            <v>受付番号 103</v>
          </cell>
          <cell r="FS8" t="str">
            <v>委任状</v>
          </cell>
          <cell r="FT8" t="str">
            <v>838-0068</v>
          </cell>
          <cell r="GA8">
            <v>203</v>
          </cell>
          <cell r="GB8" t="str">
            <v>特</v>
          </cell>
          <cell r="GD8" t="str">
            <v>㈱石松組</v>
          </cell>
          <cell r="GE8" t="str">
            <v>スペース</v>
          </cell>
          <cell r="GF8" t="str">
            <v>くぼぐみ</v>
          </cell>
          <cell r="GG8">
            <v>791</v>
          </cell>
          <cell r="GH8">
            <v>791</v>
          </cell>
          <cell r="GI8">
            <v>1003</v>
          </cell>
          <cell r="GJ8" t="str">
            <v>Ａ</v>
          </cell>
          <cell r="GK8" t="str">
            <v/>
          </cell>
          <cell r="GL8" t="str">
            <v>Ａ</v>
          </cell>
          <cell r="GM8">
            <v>0</v>
          </cell>
          <cell r="GN8" t="str">
            <v>石松　弘康</v>
          </cell>
          <cell r="GO8" t="str">
            <v>福岡県朝倉市入地2483</v>
          </cell>
          <cell r="GP8" t="str">
            <v>0946-52-3288</v>
          </cell>
          <cell r="GQ8" t="str">
            <v>特 29  64402</v>
          </cell>
          <cell r="GR8" t="str">
            <v>受付番号 23</v>
          </cell>
          <cell r="GS8" t="str">
            <v/>
          </cell>
          <cell r="GT8" t="str">
            <v>838-1315</v>
          </cell>
        </row>
        <row r="9">
          <cell r="A9">
            <v>28</v>
          </cell>
          <cell r="B9">
            <v>1</v>
          </cell>
          <cell r="D9" t="str">
            <v>㈱原工業</v>
          </cell>
          <cell r="E9" t="str">
            <v>スペース</v>
          </cell>
          <cell r="F9" t="str">
            <v>きょうわこうぎょう</v>
          </cell>
          <cell r="G9">
            <v>778</v>
          </cell>
          <cell r="H9">
            <v>778</v>
          </cell>
          <cell r="I9">
            <v>758</v>
          </cell>
          <cell r="J9" t="str">
            <v>Ｂ</v>
          </cell>
          <cell r="K9" t="str">
            <v/>
          </cell>
          <cell r="L9" t="str">
            <v>Ｂ</v>
          </cell>
          <cell r="M9">
            <v>0</v>
          </cell>
          <cell r="N9" t="str">
            <v>原　まゆみ</v>
          </cell>
          <cell r="O9" t="str">
            <v>福岡県朝倉市頓田50-1</v>
          </cell>
          <cell r="P9" t="str">
            <v>0946-22-7525</v>
          </cell>
          <cell r="Q9" t="str">
            <v>般 28  60351</v>
          </cell>
          <cell r="R9" t="str">
            <v>受付番号 110</v>
          </cell>
          <cell r="S9" t="str">
            <v/>
          </cell>
          <cell r="T9" t="str">
            <v>838-0064</v>
          </cell>
          <cell r="AA9">
            <v>38</v>
          </cell>
          <cell r="AB9">
            <v>2</v>
          </cell>
          <cell r="AD9" t="str">
            <v>㈲原田</v>
          </cell>
          <cell r="AE9" t="str">
            <v>スペース</v>
          </cell>
          <cell r="AF9" t="str">
            <v>いしまつぐみ</v>
          </cell>
          <cell r="AG9">
            <v>780</v>
          </cell>
          <cell r="AH9">
            <v>780</v>
          </cell>
          <cell r="AI9">
            <v>792</v>
          </cell>
          <cell r="AJ9" t="str">
            <v>Ａ</v>
          </cell>
          <cell r="AK9" t="str">
            <v/>
          </cell>
          <cell r="AL9" t="str">
            <v>Ａ</v>
          </cell>
          <cell r="AM9">
            <v>0</v>
          </cell>
          <cell r="AN9" t="str">
            <v>原田　滿彦</v>
          </cell>
          <cell r="AO9" t="str">
            <v>朝倉市板屋809-2</v>
          </cell>
          <cell r="AP9" t="str">
            <v>0946-22-8126</v>
          </cell>
          <cell r="AQ9" t="str">
            <v>般 27  94715</v>
          </cell>
          <cell r="AR9" t="str">
            <v>受付番号 31</v>
          </cell>
          <cell r="AS9" t="str">
            <v/>
          </cell>
          <cell r="AT9" t="str">
            <v>838-0027</v>
          </cell>
          <cell r="BA9">
            <v>6</v>
          </cell>
          <cell r="BB9">
            <v>1</v>
          </cell>
          <cell r="BD9" t="str">
            <v>㈱小嶋建設</v>
          </cell>
          <cell r="BF9" t="str">
            <v>かきはらこうむてん</v>
          </cell>
          <cell r="BG9">
            <v>849</v>
          </cell>
          <cell r="BH9">
            <v>849</v>
          </cell>
          <cell r="BI9">
            <v>808</v>
          </cell>
          <cell r="BJ9" t="str">
            <v>Ａ</v>
          </cell>
          <cell r="BK9" t="str">
            <v/>
          </cell>
          <cell r="BL9" t="str">
            <v>Ａ</v>
          </cell>
          <cell r="BM9">
            <v>0</v>
          </cell>
          <cell r="BN9" t="str">
            <v>小嶋　秀來</v>
          </cell>
          <cell r="BO9" t="str">
            <v>福岡県朝倉市一木143</v>
          </cell>
          <cell r="BP9" t="str">
            <v>0946-22-2658</v>
          </cell>
          <cell r="BQ9" t="str">
            <v>特 28  10213</v>
          </cell>
          <cell r="BR9" t="str">
            <v>受付番号 52</v>
          </cell>
          <cell r="BS9" t="str">
            <v/>
          </cell>
          <cell r="BT9" t="str">
            <v>838-0065</v>
          </cell>
          <cell r="CA9">
            <v>31</v>
          </cell>
          <cell r="CB9">
            <v>3</v>
          </cell>
          <cell r="CD9" t="str">
            <v>㈱浦設備工業</v>
          </cell>
          <cell r="CE9" t="str">
            <v>スペース</v>
          </cell>
          <cell r="CF9" t="str">
            <v>うめのせつび</v>
          </cell>
          <cell r="CG9">
            <v>769</v>
          </cell>
          <cell r="CH9">
            <v>769</v>
          </cell>
          <cell r="CI9">
            <v>798</v>
          </cell>
          <cell r="CJ9" t="str">
            <v>Ａ</v>
          </cell>
          <cell r="CK9" t="str">
            <v/>
          </cell>
          <cell r="CL9" t="str">
            <v>Ａ</v>
          </cell>
          <cell r="CM9">
            <v>0</v>
          </cell>
          <cell r="CN9" t="str">
            <v>江上　久次</v>
          </cell>
          <cell r="CO9" t="str">
            <v>福岡県朝倉市三奈木4955-2</v>
          </cell>
          <cell r="CP9" t="str">
            <v>0946-24-6965</v>
          </cell>
          <cell r="CQ9" t="str">
            <v>特 29  3949</v>
          </cell>
          <cell r="CR9" t="str">
            <v>受付番号 88</v>
          </cell>
          <cell r="CS9" t="str">
            <v/>
          </cell>
          <cell r="CT9" t="str">
            <v>838-0023</v>
          </cell>
          <cell r="DA9">
            <v>15</v>
          </cell>
          <cell r="DB9">
            <v>1</v>
          </cell>
          <cell r="DD9" t="str">
            <v>㈱木下工業所</v>
          </cell>
          <cell r="DE9" t="str">
            <v>スペース</v>
          </cell>
          <cell r="DF9" t="str">
            <v>たなかせつび</v>
          </cell>
          <cell r="DG9">
            <v>745</v>
          </cell>
          <cell r="DH9">
            <v>745</v>
          </cell>
          <cell r="DI9">
            <v>761</v>
          </cell>
          <cell r="DJ9" t="str">
            <v>Ａ</v>
          </cell>
          <cell r="DK9" t="str">
            <v/>
          </cell>
          <cell r="DL9" t="str">
            <v>Ａ</v>
          </cell>
          <cell r="DM9">
            <v>0</v>
          </cell>
          <cell r="DN9" t="str">
            <v>木下　大輔</v>
          </cell>
          <cell r="DO9" t="str">
            <v>福岡県朝倉市甘木104-10</v>
          </cell>
          <cell r="DP9" t="str">
            <v>0946-22-2352</v>
          </cell>
          <cell r="DQ9" t="str">
            <v>特 29  90502</v>
          </cell>
          <cell r="DR9" t="str">
            <v>受付番号 143</v>
          </cell>
          <cell r="DS9" t="str">
            <v/>
          </cell>
          <cell r="DT9" t="str">
            <v>838-0068</v>
          </cell>
          <cell r="EA9">
            <v>26</v>
          </cell>
          <cell r="EB9">
            <v>1</v>
          </cell>
          <cell r="ED9" t="str">
            <v>三寿造園㈱</v>
          </cell>
          <cell r="EE9" t="str">
            <v>スペース</v>
          </cell>
          <cell r="EF9" t="str">
            <v>はらだりょくちけんせつ</v>
          </cell>
          <cell r="EG9">
            <v>695</v>
          </cell>
          <cell r="EH9">
            <v>695</v>
          </cell>
          <cell r="EI9">
            <v>689</v>
          </cell>
          <cell r="EJ9" t="str">
            <v>Ａ</v>
          </cell>
          <cell r="EK9" t="str">
            <v/>
          </cell>
          <cell r="EL9" t="str">
            <v>Ａ</v>
          </cell>
          <cell r="EM9">
            <v>0</v>
          </cell>
          <cell r="EN9" t="str">
            <v>橋本　進</v>
          </cell>
          <cell r="EO9" t="str">
            <v>朝倉市矢野竹1223</v>
          </cell>
          <cell r="EP9" t="str">
            <v>0946-25-1001</v>
          </cell>
          <cell r="EQ9" t="str">
            <v>般 29  78251</v>
          </cell>
          <cell r="ER9" t="str">
            <v>受付番号 116</v>
          </cell>
          <cell r="ES9" t="str">
            <v/>
          </cell>
          <cell r="ET9" t="str">
            <v>838-0021</v>
          </cell>
          <cell r="FA9">
            <v>344</v>
          </cell>
          <cell r="FB9">
            <v>1</v>
          </cell>
          <cell r="FD9" t="str">
            <v>足立電気工事</v>
          </cell>
          <cell r="FE9" t="str">
            <v>スペース</v>
          </cell>
          <cell r="FF9" t="e">
            <v>#N/A</v>
          </cell>
          <cell r="FG9">
            <v>634</v>
          </cell>
          <cell r="FH9">
            <v>634</v>
          </cell>
          <cell r="FI9">
            <v>583</v>
          </cell>
          <cell r="FJ9" t="str">
            <v>Ｂ</v>
          </cell>
          <cell r="FK9" t="str">
            <v/>
          </cell>
          <cell r="FL9" t="str">
            <v>Ｂ</v>
          </cell>
          <cell r="FM9">
            <v>0</v>
          </cell>
          <cell r="FN9" t="str">
            <v>足立　正三</v>
          </cell>
          <cell r="FO9" t="str">
            <v>福岡県朝倉市甘木２０３６－７</v>
          </cell>
          <cell r="FP9" t="str">
            <v>0946-24-0816</v>
          </cell>
          <cell r="FQ9" t="str">
            <v>般 1  104241</v>
          </cell>
          <cell r="FR9" t="str">
            <v>受付番号 27</v>
          </cell>
          <cell r="FS9" t="str">
            <v/>
          </cell>
          <cell r="FT9" t="str">
            <v>838-0068</v>
          </cell>
          <cell r="GA9">
            <v>330</v>
          </cell>
          <cell r="GB9" t="str">
            <v>特</v>
          </cell>
          <cell r="GD9" t="str">
            <v>日迎建設㈱</v>
          </cell>
          <cell r="GE9" t="str">
            <v>スペース</v>
          </cell>
          <cell r="GF9" t="str">
            <v>もりべけんせつかぶ</v>
          </cell>
          <cell r="GG9">
            <v>732</v>
          </cell>
          <cell r="GH9">
            <v>732</v>
          </cell>
          <cell r="GI9">
            <v>971</v>
          </cell>
          <cell r="GJ9" t="str">
            <v>Ａ</v>
          </cell>
          <cell r="GK9" t="str">
            <v/>
          </cell>
          <cell r="GL9" t="str">
            <v>Ａ</v>
          </cell>
          <cell r="GM9">
            <v>0</v>
          </cell>
          <cell r="GN9" t="str">
            <v>高山　雄智</v>
          </cell>
          <cell r="GO9" t="str">
            <v>福岡県朝倉市杷木池田437番地の5</v>
          </cell>
          <cell r="GP9" t="str">
            <v>0946-62-1157</v>
          </cell>
          <cell r="GQ9" t="str">
            <v>特 31  60469</v>
          </cell>
          <cell r="GR9" t="str">
            <v>受付番号 26</v>
          </cell>
          <cell r="GS9" t="str">
            <v/>
          </cell>
          <cell r="GT9" t="str">
            <v>838-1511</v>
          </cell>
        </row>
        <row r="10">
          <cell r="A10">
            <v>29</v>
          </cell>
          <cell r="B10">
            <v>3</v>
          </cell>
          <cell r="D10" t="str">
            <v>㈲日高水道設備</v>
          </cell>
          <cell r="E10" t="str">
            <v>スペース</v>
          </cell>
          <cell r="F10" t="str">
            <v>なんせいさんぎょう</v>
          </cell>
          <cell r="G10">
            <v>591</v>
          </cell>
          <cell r="H10">
            <v>591</v>
          </cell>
          <cell r="I10">
            <v>597</v>
          </cell>
          <cell r="J10" t="str">
            <v>Ｄ</v>
          </cell>
          <cell r="K10" t="str">
            <v/>
          </cell>
          <cell r="L10" t="str">
            <v>Ｄ</v>
          </cell>
          <cell r="M10">
            <v>0</v>
          </cell>
          <cell r="N10" t="str">
            <v>日高　憲司</v>
          </cell>
          <cell r="O10" t="str">
            <v>福岡県朝倉市甘木1640</v>
          </cell>
          <cell r="P10" t="str">
            <v>0946-22-5438</v>
          </cell>
          <cell r="Q10" t="str">
            <v>般 2  46130</v>
          </cell>
          <cell r="R10" t="str">
            <v>受付番号 67</v>
          </cell>
          <cell r="S10" t="str">
            <v/>
          </cell>
          <cell r="T10" t="str">
            <v>838-0068</v>
          </cell>
          <cell r="AA10">
            <v>42</v>
          </cell>
          <cell r="AB10">
            <v>2</v>
          </cell>
          <cell r="AD10" t="str">
            <v>㈲西村技建</v>
          </cell>
          <cell r="AE10" t="str">
            <v>スペース</v>
          </cell>
          <cell r="AF10" t="str">
            <v>ひらのけんせつ</v>
          </cell>
          <cell r="AG10">
            <v>676</v>
          </cell>
          <cell r="AH10">
            <v>676</v>
          </cell>
          <cell r="AI10">
            <v>653</v>
          </cell>
          <cell r="AJ10" t="str">
            <v>Ｂ</v>
          </cell>
          <cell r="AK10" t="str">
            <v/>
          </cell>
          <cell r="AL10" t="str">
            <v>Ｂ</v>
          </cell>
          <cell r="AM10">
            <v>0</v>
          </cell>
          <cell r="AN10" t="str">
            <v>西村　信弘</v>
          </cell>
          <cell r="AO10" t="str">
            <v>福岡県朝倉市小隈374-1</v>
          </cell>
          <cell r="AP10" t="str">
            <v>0946-24-2212</v>
          </cell>
          <cell r="AQ10" t="str">
            <v>般 28  101059</v>
          </cell>
          <cell r="AR10" t="str">
            <v>受付番号 39</v>
          </cell>
          <cell r="AS10" t="str">
            <v/>
          </cell>
          <cell r="AT10" t="str">
            <v>838-0052</v>
          </cell>
          <cell r="BA10">
            <v>4</v>
          </cell>
          <cell r="BB10">
            <v>1</v>
          </cell>
          <cell r="BD10" t="str">
            <v>㈱大坪組</v>
          </cell>
          <cell r="BE10" t="str">
            <v>スペース</v>
          </cell>
          <cell r="BF10" t="str">
            <v>羽野組</v>
          </cell>
          <cell r="BG10">
            <v>765</v>
          </cell>
          <cell r="BH10">
            <v>765</v>
          </cell>
          <cell r="BI10">
            <v>782</v>
          </cell>
          <cell r="BJ10" t="str">
            <v>Ａ</v>
          </cell>
          <cell r="BK10" t="str">
            <v/>
          </cell>
          <cell r="BL10" t="str">
            <v>Ａ</v>
          </cell>
          <cell r="BM10">
            <v>0</v>
          </cell>
          <cell r="BN10" t="str">
            <v>大坪　義和</v>
          </cell>
          <cell r="BO10" t="str">
            <v>福岡県朝倉市甘木749番地1</v>
          </cell>
          <cell r="BP10" t="str">
            <v>0946-22-2430</v>
          </cell>
          <cell r="BQ10" t="str">
            <v>特 29  5303</v>
          </cell>
          <cell r="BR10" t="str">
            <v>受付番号 34</v>
          </cell>
          <cell r="BS10" t="str">
            <v/>
          </cell>
          <cell r="BT10" t="str">
            <v>838-0068</v>
          </cell>
          <cell r="CA10">
            <v>314</v>
          </cell>
          <cell r="CB10">
            <v>2</v>
          </cell>
          <cell r="CD10" t="str">
            <v>㈲小野組</v>
          </cell>
          <cell r="CE10" t="str">
            <v>スペース</v>
          </cell>
          <cell r="CF10" t="str">
            <v>おのぐみ</v>
          </cell>
          <cell r="CG10">
            <v>737</v>
          </cell>
          <cell r="CH10">
            <v>737</v>
          </cell>
          <cell r="CI10">
            <v>780</v>
          </cell>
          <cell r="CJ10" t="str">
            <v>Ａ</v>
          </cell>
          <cell r="CK10" t="str">
            <v/>
          </cell>
          <cell r="CL10" t="str">
            <v>Ａ</v>
          </cell>
          <cell r="CM10">
            <v>0</v>
          </cell>
          <cell r="CN10" t="str">
            <v>小野　昭二</v>
          </cell>
          <cell r="CO10" t="str">
            <v>福岡県朝倉市杷木久喜宮1593-1</v>
          </cell>
          <cell r="CP10" t="str">
            <v>0946-62-1611</v>
          </cell>
          <cell r="CQ10" t="str">
            <v>特 30  97895</v>
          </cell>
          <cell r="CR10" t="str">
            <v>受付番号 10</v>
          </cell>
          <cell r="CS10" t="str">
            <v/>
          </cell>
          <cell r="CT10" t="str">
            <v>838-1514</v>
          </cell>
          <cell r="DA10">
            <v>76</v>
          </cell>
          <cell r="DB10">
            <v>2</v>
          </cell>
          <cell r="DD10" t="str">
            <v>㈱エフ・テクノ</v>
          </cell>
          <cell r="DE10" t="str">
            <v>スペース</v>
          </cell>
          <cell r="DF10" t="str">
            <v>えふ・てくの</v>
          </cell>
          <cell r="DG10">
            <v>732</v>
          </cell>
          <cell r="DH10">
            <v>732</v>
          </cell>
          <cell r="DI10">
            <v>757</v>
          </cell>
          <cell r="DJ10" t="str">
            <v>Ａ</v>
          </cell>
          <cell r="DK10" t="str">
            <v/>
          </cell>
          <cell r="DL10" t="str">
            <v>Ａ</v>
          </cell>
          <cell r="DM10">
            <v>0</v>
          </cell>
          <cell r="DN10" t="str">
            <v>中村　公義</v>
          </cell>
          <cell r="DO10" t="str">
            <v>福岡県朝倉市牛木900番地1</v>
          </cell>
          <cell r="DP10" t="str">
            <v>0946-24-7070</v>
          </cell>
          <cell r="DQ10" t="str">
            <v>特 29  92112</v>
          </cell>
          <cell r="DR10" t="str">
            <v>受付番号 149</v>
          </cell>
          <cell r="DS10" t="str">
            <v/>
          </cell>
          <cell r="DT10" t="str">
            <v>838-0067</v>
          </cell>
          <cell r="EA10">
            <v>157</v>
          </cell>
          <cell r="EB10">
            <v>1</v>
          </cell>
          <cell r="ED10" t="str">
            <v>㈱緑和造園
上秋月支店</v>
          </cell>
          <cell r="EE10" t="str">
            <v>スペース</v>
          </cell>
          <cell r="EF10" t="e">
            <v>#N/A</v>
          </cell>
          <cell r="EG10">
            <v>694</v>
          </cell>
          <cell r="EH10">
            <v>694</v>
          </cell>
          <cell r="EI10">
            <v>685</v>
          </cell>
          <cell r="EJ10" t="str">
            <v>Ａ</v>
          </cell>
          <cell r="EK10" t="str">
            <v/>
          </cell>
          <cell r="EL10" t="str">
            <v>Ａ</v>
          </cell>
          <cell r="EM10">
            <v>0</v>
          </cell>
          <cell r="EN10" t="str">
            <v>中村　収</v>
          </cell>
          <cell r="EO10" t="str">
            <v>福岡県福岡市南区皿山1-1-10
福岡県朝倉市山見370番地</v>
          </cell>
          <cell r="EP10" t="str">
            <v>092-554-3388
0946-23-8866</v>
          </cell>
          <cell r="EQ10" t="str">
            <v>般 29  103529</v>
          </cell>
          <cell r="ER10" t="str">
            <v>受付番号 114</v>
          </cell>
          <cell r="ES10" t="str">
            <v>委任状</v>
          </cell>
          <cell r="ET10" t="str">
            <v>838-0014</v>
          </cell>
          <cell r="GA10">
            <v>43</v>
          </cell>
          <cell r="GB10" t="str">
            <v>特</v>
          </cell>
          <cell r="GD10" t="str">
            <v>㈱川口建設</v>
          </cell>
          <cell r="GE10" t="str">
            <v>スペース</v>
          </cell>
          <cell r="GF10" t="str">
            <v>こがぐみ</v>
          </cell>
          <cell r="GG10">
            <v>762</v>
          </cell>
          <cell r="GH10">
            <v>762</v>
          </cell>
          <cell r="GI10">
            <v>956</v>
          </cell>
          <cell r="GJ10" t="str">
            <v>Ａ</v>
          </cell>
          <cell r="GK10" t="str">
            <v/>
          </cell>
          <cell r="GL10" t="str">
            <v>Ａ</v>
          </cell>
          <cell r="GM10">
            <v>0</v>
          </cell>
          <cell r="GN10" t="str">
            <v>川口　康治</v>
          </cell>
          <cell r="GO10" t="str">
            <v>福岡県朝倉市屋永4288-1</v>
          </cell>
          <cell r="GP10" t="str">
            <v>0946-22-8097</v>
          </cell>
          <cell r="GQ10" t="str">
            <v>特 1  6899</v>
          </cell>
          <cell r="GR10" t="str">
            <v>受付番号 87</v>
          </cell>
          <cell r="GS10" t="str">
            <v/>
          </cell>
          <cell r="GT10" t="str">
            <v>838-0031</v>
          </cell>
        </row>
        <row r="11">
          <cell r="A11">
            <v>31</v>
          </cell>
          <cell r="B11">
            <v>2</v>
          </cell>
          <cell r="D11" t="str">
            <v>㈱浦設備工業</v>
          </cell>
          <cell r="E11" t="str">
            <v>スペース</v>
          </cell>
          <cell r="F11" t="e">
            <v>#N/A</v>
          </cell>
          <cell r="G11">
            <v>804</v>
          </cell>
          <cell r="H11">
            <v>804</v>
          </cell>
          <cell r="I11">
            <v>799</v>
          </cell>
          <cell r="J11" t="str">
            <v>Ｂ</v>
          </cell>
          <cell r="K11" t="str">
            <v/>
          </cell>
          <cell r="L11" t="str">
            <v>Ｂ</v>
          </cell>
          <cell r="M11">
            <v>0</v>
          </cell>
          <cell r="N11" t="str">
            <v>江上　久次</v>
          </cell>
          <cell r="O11" t="str">
            <v>福岡県朝倉市三奈木4955-2</v>
          </cell>
          <cell r="P11" t="str">
            <v>0946-24-6965</v>
          </cell>
          <cell r="Q11" t="str">
            <v>特 29  3949</v>
          </cell>
          <cell r="R11" t="str">
            <v>受付番号 88</v>
          </cell>
          <cell r="S11" t="str">
            <v/>
          </cell>
          <cell r="T11" t="str">
            <v>838-0023</v>
          </cell>
          <cell r="AA11">
            <v>43</v>
          </cell>
          <cell r="AB11">
            <v>3</v>
          </cell>
          <cell r="AD11" t="str">
            <v>㈱川口建設</v>
          </cell>
          <cell r="AE11" t="str">
            <v>スペース</v>
          </cell>
          <cell r="AF11" t="str">
            <v>ふちがみけんせつ</v>
          </cell>
          <cell r="AG11">
            <v>820</v>
          </cell>
          <cell r="AH11">
            <v>820</v>
          </cell>
          <cell r="AI11">
            <v>796</v>
          </cell>
          <cell r="AJ11" t="str">
            <v>Ａ</v>
          </cell>
          <cell r="AK11" t="str">
            <v/>
          </cell>
          <cell r="AL11" t="str">
            <v>Ａ</v>
          </cell>
          <cell r="AM11">
            <v>0</v>
          </cell>
          <cell r="AN11" t="str">
            <v>川口　康治</v>
          </cell>
          <cell r="AO11" t="str">
            <v>福岡県朝倉市屋永4288-1</v>
          </cell>
          <cell r="AP11" t="str">
            <v>0946-22-8097</v>
          </cell>
          <cell r="AQ11" t="str">
            <v>特 1  6899</v>
          </cell>
          <cell r="AR11" t="str">
            <v>受付番号 87</v>
          </cell>
          <cell r="AS11" t="str">
            <v/>
          </cell>
          <cell r="AT11" t="str">
            <v>838-0031</v>
          </cell>
          <cell r="BA11">
            <v>223</v>
          </cell>
          <cell r="BB11">
            <v>2</v>
          </cell>
          <cell r="BD11" t="str">
            <v>森部建設㈱</v>
          </cell>
          <cell r="BE11" t="str">
            <v>スペース</v>
          </cell>
          <cell r="BF11" t="str">
            <v>もりべけんせつかぶ</v>
          </cell>
          <cell r="BG11">
            <v>710</v>
          </cell>
          <cell r="BH11">
            <v>710</v>
          </cell>
          <cell r="BI11">
            <v>762</v>
          </cell>
          <cell r="BJ11" t="str">
            <v>Ａ</v>
          </cell>
          <cell r="BK11" t="str">
            <v/>
          </cell>
          <cell r="BL11" t="str">
            <v>Ａ</v>
          </cell>
          <cell r="BM11">
            <v>0</v>
          </cell>
          <cell r="BN11" t="str">
            <v>森部　晶伸</v>
          </cell>
          <cell r="BO11" t="str">
            <v>福岡県朝倉市長渕618</v>
          </cell>
          <cell r="BP11" t="str">
            <v>0946-52-2141</v>
          </cell>
          <cell r="BQ11" t="str">
            <v>般 2  105488</v>
          </cell>
          <cell r="BR11" t="str">
            <v>受付番号 50</v>
          </cell>
          <cell r="BS11" t="str">
            <v/>
          </cell>
          <cell r="BT11" t="str">
            <v>838-1314</v>
          </cell>
          <cell r="CA11">
            <v>99</v>
          </cell>
          <cell r="CB11">
            <v>3</v>
          </cell>
          <cell r="CD11" t="str">
            <v>㈱平田組</v>
          </cell>
          <cell r="CE11" t="str">
            <v>スペース</v>
          </cell>
          <cell r="CF11" t="str">
            <v>かじわらこうけん</v>
          </cell>
          <cell r="CG11">
            <v>728</v>
          </cell>
          <cell r="CH11">
            <v>728</v>
          </cell>
          <cell r="CI11">
            <v>762</v>
          </cell>
          <cell r="CJ11" t="str">
            <v>Ａ</v>
          </cell>
          <cell r="CK11" t="str">
            <v/>
          </cell>
          <cell r="CL11" t="str">
            <v>Ａ</v>
          </cell>
          <cell r="CM11">
            <v>0</v>
          </cell>
          <cell r="CN11" t="str">
            <v>平田　立身</v>
          </cell>
          <cell r="CO11" t="str">
            <v>福岡県朝倉市甘木2047番地2</v>
          </cell>
          <cell r="CP11" t="str">
            <v>0946-22-2477</v>
          </cell>
          <cell r="CQ11" t="str">
            <v>特 2  27066</v>
          </cell>
          <cell r="CR11" t="str">
            <v>受付番号 43</v>
          </cell>
          <cell r="CS11" t="str">
            <v/>
          </cell>
          <cell r="CT11" t="str">
            <v>838-0068</v>
          </cell>
          <cell r="DA11">
            <v>310</v>
          </cell>
          <cell r="DB11">
            <v>2</v>
          </cell>
          <cell r="DD11" t="str">
            <v>㈲梅野商店</v>
          </cell>
          <cell r="DE11" t="str">
            <v>スペース</v>
          </cell>
          <cell r="DF11" t="str">
            <v>きのしたこうぎょうしょ</v>
          </cell>
          <cell r="DG11">
            <v>715</v>
          </cell>
          <cell r="DH11">
            <v>715</v>
          </cell>
          <cell r="DI11">
            <v>748</v>
          </cell>
          <cell r="DJ11" t="str">
            <v>Ａ</v>
          </cell>
          <cell r="DK11" t="str">
            <v/>
          </cell>
          <cell r="DL11" t="str">
            <v>Ａ</v>
          </cell>
          <cell r="DM11">
            <v>0</v>
          </cell>
          <cell r="DN11" t="str">
            <v>梅野　公雄</v>
          </cell>
          <cell r="DO11" t="str">
            <v>朝倉市杷木古賀1641</v>
          </cell>
          <cell r="DP11" t="str">
            <v>0946-26-2112</v>
          </cell>
          <cell r="DQ11" t="str">
            <v>特 1  90195</v>
          </cell>
          <cell r="DR11" t="str">
            <v>受付番号 108</v>
          </cell>
          <cell r="DS11" t="str">
            <v/>
          </cell>
          <cell r="DT11" t="str">
            <v>838-1513</v>
          </cell>
          <cell r="EA11">
            <v>91</v>
          </cell>
          <cell r="EB11">
            <v>1</v>
          </cell>
          <cell r="ED11" t="str">
            <v>宝造園㈱</v>
          </cell>
          <cell r="EE11" t="str">
            <v>スペース</v>
          </cell>
          <cell r="EF11" t="str">
            <v>さんじゅぞうえんかぶしき</v>
          </cell>
          <cell r="EG11">
            <v>693</v>
          </cell>
          <cell r="EH11">
            <v>693</v>
          </cell>
          <cell r="EI11">
            <v>672</v>
          </cell>
          <cell r="EJ11" t="str">
            <v>Ａ</v>
          </cell>
          <cell r="EK11" t="str">
            <v/>
          </cell>
          <cell r="EL11" t="str">
            <v>Ａ</v>
          </cell>
          <cell r="EM11">
            <v>0</v>
          </cell>
          <cell r="EN11" t="str">
            <v>藤木　直樹</v>
          </cell>
          <cell r="EO11" t="str">
            <v>福岡県朝倉市上秋月1375-1</v>
          </cell>
          <cell r="EP11" t="str">
            <v>0946-28-7637</v>
          </cell>
          <cell r="EQ11" t="str">
            <v>般 28  62687</v>
          </cell>
          <cell r="ER11" t="str">
            <v>受付番号 28</v>
          </cell>
          <cell r="ES11" t="str">
            <v/>
          </cell>
          <cell r="ET11" t="str">
            <v>838-0019</v>
          </cell>
          <cell r="GA11">
            <v>28</v>
          </cell>
          <cell r="GB11" t="str">
            <v>般</v>
          </cell>
          <cell r="GD11" t="str">
            <v>㈱原工業</v>
          </cell>
          <cell r="GE11" t="str">
            <v>スペース</v>
          </cell>
          <cell r="GF11" t="str">
            <v>はんだけんせつ</v>
          </cell>
          <cell r="GG11">
            <v>683</v>
          </cell>
          <cell r="GH11">
            <v>683</v>
          </cell>
          <cell r="GI11">
            <v>993</v>
          </cell>
          <cell r="GJ11" t="str">
            <v>Ａ</v>
          </cell>
          <cell r="GK11" t="str">
            <v/>
          </cell>
          <cell r="GL11" t="str">
            <v>Ａ</v>
          </cell>
          <cell r="GM11">
            <v>0</v>
          </cell>
          <cell r="GN11" t="str">
            <v>原　まゆみ</v>
          </cell>
          <cell r="GO11" t="str">
            <v>福岡県朝倉市頓田50-1</v>
          </cell>
          <cell r="GP11" t="str">
            <v>0946-22-7525</v>
          </cell>
          <cell r="GQ11" t="str">
            <v>般 28  60351</v>
          </cell>
          <cell r="GR11" t="str">
            <v>受付番号 110</v>
          </cell>
          <cell r="GS11" t="str">
            <v/>
          </cell>
          <cell r="GT11" t="str">
            <v>838-0064</v>
          </cell>
        </row>
        <row r="12">
          <cell r="A12">
            <v>32</v>
          </cell>
          <cell r="B12">
            <v>1</v>
          </cell>
          <cell r="D12" t="str">
            <v>㈱古賀組</v>
          </cell>
          <cell r="E12" t="str">
            <v>スペース</v>
          </cell>
          <cell r="F12" t="str">
            <v>ひむかえけんせつかぶ</v>
          </cell>
          <cell r="G12">
            <v>904</v>
          </cell>
          <cell r="H12">
            <v>904</v>
          </cell>
          <cell r="I12">
            <v>946</v>
          </cell>
          <cell r="J12" t="str">
            <v>Ａ</v>
          </cell>
          <cell r="K12" t="str">
            <v/>
          </cell>
          <cell r="L12" t="str">
            <v>Ａ</v>
          </cell>
          <cell r="M12">
            <v>0</v>
          </cell>
          <cell r="N12" t="str">
            <v>古賀　佐三</v>
          </cell>
          <cell r="O12" t="str">
            <v>福岡市中央区草香江2-6-17
朝倉市三奈木2736-1</v>
          </cell>
          <cell r="P12" t="str">
            <v>092-771-1586
0946-22-3830</v>
          </cell>
          <cell r="Q12" t="str">
            <v>特 1  108188</v>
          </cell>
          <cell r="R12" t="str">
            <v>受付番号 144</v>
          </cell>
          <cell r="S12" t="str">
            <v/>
          </cell>
          <cell r="T12" t="str">
            <v>838-0023</v>
          </cell>
          <cell r="AA12">
            <v>46</v>
          </cell>
          <cell r="AB12">
            <v>2</v>
          </cell>
          <cell r="AD12" t="str">
            <v>㈱中野建設</v>
          </cell>
          <cell r="AE12" t="str">
            <v>スペース</v>
          </cell>
          <cell r="AF12" t="str">
            <v>おおうちだぐみ</v>
          </cell>
          <cell r="AG12">
            <v>654</v>
          </cell>
          <cell r="AH12">
            <v>654</v>
          </cell>
          <cell r="AI12">
            <v>692</v>
          </cell>
          <cell r="AJ12" t="str">
            <v>Ｂ</v>
          </cell>
          <cell r="AK12" t="str">
            <v/>
          </cell>
          <cell r="AL12" t="str">
            <v>Ｂ</v>
          </cell>
          <cell r="AM12">
            <v>0</v>
          </cell>
          <cell r="AN12" t="str">
            <v>中野　剛行</v>
          </cell>
          <cell r="AO12" t="str">
            <v>福岡県朝倉市柿原１０４４番地２</v>
          </cell>
          <cell r="AP12" t="str">
            <v>0946-22-6473</v>
          </cell>
          <cell r="AQ12" t="str">
            <v>特 30  85217</v>
          </cell>
          <cell r="AR12" t="str">
            <v>受付番号 17</v>
          </cell>
          <cell r="AS12" t="str">
            <v/>
          </cell>
          <cell r="AT12" t="str">
            <v>838-0026</v>
          </cell>
          <cell r="BA12">
            <v>58</v>
          </cell>
          <cell r="BB12">
            <v>1</v>
          </cell>
          <cell r="BD12" t="str">
            <v>㈱柿原工務店</v>
          </cell>
          <cell r="BE12" t="str">
            <v>スペース</v>
          </cell>
          <cell r="BF12" t="str">
            <v>おおつぼぐみ</v>
          </cell>
          <cell r="BG12">
            <v>770</v>
          </cell>
          <cell r="BH12">
            <v>770</v>
          </cell>
          <cell r="BI12">
            <v>754</v>
          </cell>
          <cell r="BJ12" t="str">
            <v>Ａ</v>
          </cell>
          <cell r="BK12" t="str">
            <v/>
          </cell>
          <cell r="BL12" t="str">
            <v>Ａ</v>
          </cell>
          <cell r="BM12">
            <v>0</v>
          </cell>
          <cell r="BN12" t="str">
            <v>柿原　良之</v>
          </cell>
          <cell r="BO12" t="str">
            <v>朝倉市甘木924-11</v>
          </cell>
          <cell r="BP12" t="str">
            <v>0946-22-2426</v>
          </cell>
          <cell r="BQ12" t="str">
            <v>特 28  6085</v>
          </cell>
          <cell r="BR12" t="str">
            <v>受付番号 42</v>
          </cell>
          <cell r="BS12" t="str">
            <v/>
          </cell>
          <cell r="BT12" t="str">
            <v>838-0068</v>
          </cell>
          <cell r="CA12">
            <v>78</v>
          </cell>
          <cell r="CB12">
            <v>1</v>
          </cell>
          <cell r="CD12" t="str">
            <v>㈱一伸工業</v>
          </cell>
          <cell r="CE12" t="str">
            <v>スペース</v>
          </cell>
          <cell r="CF12" t="str">
            <v>かわぐちけんせつ</v>
          </cell>
          <cell r="CG12">
            <v>807</v>
          </cell>
          <cell r="CH12">
            <v>807</v>
          </cell>
          <cell r="CI12">
            <v>748</v>
          </cell>
          <cell r="CJ12" t="str">
            <v>Ａ</v>
          </cell>
          <cell r="CK12" t="str">
            <v/>
          </cell>
          <cell r="CL12" t="str">
            <v>Ａ</v>
          </cell>
          <cell r="CM12">
            <v>0</v>
          </cell>
          <cell r="CN12" t="str">
            <v>下村　雅伸</v>
          </cell>
          <cell r="CO12" t="str">
            <v>福岡県朝倉市千代丸221-1</v>
          </cell>
          <cell r="CP12" t="str">
            <v>0946-22-3504</v>
          </cell>
          <cell r="CQ12" t="str">
            <v>特 29  73714</v>
          </cell>
          <cell r="CR12" t="str">
            <v>受付番号 35</v>
          </cell>
          <cell r="CS12" t="str">
            <v/>
          </cell>
          <cell r="CT12" t="str">
            <v>838-0066</v>
          </cell>
          <cell r="DA12">
            <v>78</v>
          </cell>
          <cell r="DB12">
            <v>3</v>
          </cell>
          <cell r="DD12" t="str">
            <v>㈱一伸工業</v>
          </cell>
          <cell r="DE12" t="str">
            <v>スペース</v>
          </cell>
          <cell r="DF12" t="str">
            <v>うぉーたーくりーんかぶしき</v>
          </cell>
          <cell r="DG12">
            <v>792</v>
          </cell>
          <cell r="DH12">
            <v>792</v>
          </cell>
          <cell r="DI12">
            <v>743</v>
          </cell>
          <cell r="DJ12" t="str">
            <v>Ａ</v>
          </cell>
          <cell r="DK12" t="str">
            <v/>
          </cell>
          <cell r="DL12" t="str">
            <v>Ａ</v>
          </cell>
          <cell r="DM12">
            <v>0</v>
          </cell>
          <cell r="DN12" t="str">
            <v>下村　雅伸</v>
          </cell>
          <cell r="DO12" t="str">
            <v>福岡県朝倉市千代丸221-1</v>
          </cell>
          <cell r="DP12" t="str">
            <v>0946-22-3504</v>
          </cell>
          <cell r="DQ12" t="str">
            <v>特 29  73714</v>
          </cell>
          <cell r="DR12" t="str">
            <v>受付番号 35</v>
          </cell>
          <cell r="DS12" t="str">
            <v/>
          </cell>
          <cell r="DT12" t="str">
            <v>838-0066</v>
          </cell>
          <cell r="EA12">
            <v>73</v>
          </cell>
          <cell r="EB12">
            <v>1</v>
          </cell>
          <cell r="ED12" t="str">
            <v>㈲中尾緑地建設</v>
          </cell>
          <cell r="EE12" t="str">
            <v>スペース</v>
          </cell>
          <cell r="EF12" t="str">
            <v>たかはしりょくち</v>
          </cell>
          <cell r="EG12">
            <v>659</v>
          </cell>
          <cell r="EH12">
            <v>659</v>
          </cell>
          <cell r="EI12">
            <v>650</v>
          </cell>
          <cell r="EJ12" t="str">
            <v>Ａ</v>
          </cell>
          <cell r="EK12" t="str">
            <v/>
          </cell>
          <cell r="EL12" t="str">
            <v>Ａ</v>
          </cell>
          <cell r="EM12">
            <v>0</v>
          </cell>
          <cell r="EN12" t="str">
            <v>中尾　強</v>
          </cell>
          <cell r="EO12" t="str">
            <v>朝倉市来春398</v>
          </cell>
          <cell r="EP12" t="str">
            <v>0946-22-3726</v>
          </cell>
          <cell r="EQ12" t="str">
            <v>般 2  68701</v>
          </cell>
          <cell r="ER12" t="str">
            <v>受付番号 107</v>
          </cell>
          <cell r="ES12" t="str">
            <v/>
          </cell>
          <cell r="ET12" t="str">
            <v>838-0069</v>
          </cell>
          <cell r="GA12">
            <v>38</v>
          </cell>
          <cell r="GB12" t="str">
            <v>般</v>
          </cell>
          <cell r="GD12" t="str">
            <v>㈲原田</v>
          </cell>
          <cell r="GE12" t="str">
            <v>スペース</v>
          </cell>
          <cell r="GF12" t="str">
            <v>羽野組</v>
          </cell>
          <cell r="GG12">
            <v>711</v>
          </cell>
          <cell r="GH12">
            <v>711</v>
          </cell>
          <cell r="GI12">
            <v>979</v>
          </cell>
          <cell r="GJ12" t="str">
            <v>Ａ</v>
          </cell>
          <cell r="GK12" t="str">
            <v/>
          </cell>
          <cell r="GL12" t="str">
            <v>Ａ</v>
          </cell>
          <cell r="GM12">
            <v>0</v>
          </cell>
          <cell r="GN12" t="str">
            <v>原田　滿彦</v>
          </cell>
          <cell r="GO12" t="str">
            <v>朝倉市板屋809-2</v>
          </cell>
          <cell r="GP12" t="str">
            <v>0946-22-8126</v>
          </cell>
          <cell r="GQ12" t="str">
            <v>般 29  94715</v>
          </cell>
          <cell r="GR12" t="str">
            <v>受付番号 31</v>
          </cell>
          <cell r="GS12" t="str">
            <v/>
          </cell>
          <cell r="GT12" t="str">
            <v>838-0027</v>
          </cell>
        </row>
        <row r="13">
          <cell r="A13">
            <v>37</v>
          </cell>
          <cell r="B13">
            <v>1</v>
          </cell>
          <cell r="D13" t="str">
            <v>空閑工務店</v>
          </cell>
          <cell r="E13" t="str">
            <v>スペース</v>
          </cell>
          <cell r="F13" t="str">
            <v>えふ・てくの</v>
          </cell>
          <cell r="G13">
            <v>744</v>
          </cell>
          <cell r="H13">
            <v>744</v>
          </cell>
          <cell r="I13">
            <v>757</v>
          </cell>
          <cell r="J13" t="str">
            <v>Ｃ</v>
          </cell>
          <cell r="K13" t="str">
            <v/>
          </cell>
          <cell r="L13" t="str">
            <v>Ｃ</v>
          </cell>
          <cell r="M13">
            <v>0</v>
          </cell>
          <cell r="N13" t="str">
            <v>空閑　弘一</v>
          </cell>
          <cell r="O13" t="str">
            <v>福岡県朝倉市鎌崎13</v>
          </cell>
          <cell r="P13" t="str">
            <v>0946-22-3660</v>
          </cell>
          <cell r="Q13" t="str">
            <v>般 28  110343</v>
          </cell>
          <cell r="R13" t="str">
            <v>受付番号 152</v>
          </cell>
          <cell r="S13" t="str">
            <v/>
          </cell>
          <cell r="T13" t="str">
            <v>838-0041</v>
          </cell>
          <cell r="AA13">
            <v>47</v>
          </cell>
          <cell r="AB13">
            <v>2</v>
          </cell>
          <cell r="AD13" t="str">
            <v>㈲石井建設</v>
          </cell>
          <cell r="AE13" t="str">
            <v>スペース</v>
          </cell>
          <cell r="AF13" t="e">
            <v>#N/A</v>
          </cell>
          <cell r="AG13">
            <v>577</v>
          </cell>
          <cell r="AH13">
            <v>577</v>
          </cell>
          <cell r="AI13">
            <v>524</v>
          </cell>
          <cell r="AJ13" t="str">
            <v>Ｃ</v>
          </cell>
          <cell r="AK13" t="str">
            <v/>
          </cell>
          <cell r="AL13" t="str">
            <v>Ｃ</v>
          </cell>
          <cell r="AM13">
            <v>0</v>
          </cell>
          <cell r="AN13" t="str">
            <v>石井　浅次</v>
          </cell>
          <cell r="AO13" t="str">
            <v>福岡県朝倉市牛鶴143番地3</v>
          </cell>
          <cell r="AP13" t="str">
            <v>0946-22-6776</v>
          </cell>
          <cell r="AQ13" t="str">
            <v>般 28  73362</v>
          </cell>
          <cell r="AR13" t="str">
            <v>受付番号 97</v>
          </cell>
          <cell r="AS13" t="str">
            <v/>
          </cell>
          <cell r="AT13" t="str">
            <v>838-0024</v>
          </cell>
          <cell r="BA13">
            <v>333</v>
          </cell>
          <cell r="BB13">
            <v>1</v>
          </cell>
          <cell r="BD13" t="str">
            <v>ユタカホーム㈲</v>
          </cell>
          <cell r="BE13" t="str">
            <v>スペース</v>
          </cell>
          <cell r="BF13" t="str">
            <v>ゆたかほーむゆう</v>
          </cell>
          <cell r="BG13">
            <v>737</v>
          </cell>
          <cell r="BH13">
            <v>737</v>
          </cell>
          <cell r="BI13">
            <v>732</v>
          </cell>
          <cell r="BJ13" t="str">
            <v>Ａ</v>
          </cell>
          <cell r="BK13" t="str">
            <v/>
          </cell>
          <cell r="BL13" t="str">
            <v>Ａ</v>
          </cell>
          <cell r="BM13">
            <v>0</v>
          </cell>
          <cell r="BN13" t="str">
            <v>日野　豊和</v>
          </cell>
          <cell r="BO13" t="str">
            <v>福岡県朝倉市杷木池田10</v>
          </cell>
          <cell r="BP13" t="str">
            <v>0946-62-1257</v>
          </cell>
          <cell r="BQ13" t="str">
            <v>般 1  93223</v>
          </cell>
          <cell r="BR13" t="str">
            <v>受付番号 48</v>
          </cell>
          <cell r="BS13" t="str">
            <v/>
          </cell>
          <cell r="BT13" t="str">
            <v>838-1511</v>
          </cell>
          <cell r="CA13">
            <v>80</v>
          </cell>
          <cell r="CB13">
            <v>3</v>
          </cell>
          <cell r="CD13" t="str">
            <v>㈱上成</v>
          </cell>
          <cell r="CE13" t="str">
            <v>スペース</v>
          </cell>
          <cell r="CF13" t="str">
            <v>おおうちだぐみ</v>
          </cell>
          <cell r="CG13">
            <v>706</v>
          </cell>
          <cell r="CH13">
            <v>706</v>
          </cell>
          <cell r="CI13">
            <v>735</v>
          </cell>
          <cell r="CJ13" t="str">
            <v>Ａ</v>
          </cell>
          <cell r="CK13" t="str">
            <v/>
          </cell>
          <cell r="CL13" t="str">
            <v>Ａ</v>
          </cell>
          <cell r="CM13">
            <v>0</v>
          </cell>
          <cell r="CN13" t="str">
            <v>上村　信隆</v>
          </cell>
          <cell r="CO13" t="str">
            <v>朝倉市中39番地1</v>
          </cell>
          <cell r="CP13" t="str">
            <v>0946-21-5550</v>
          </cell>
          <cell r="CQ13" t="str">
            <v>特 1  101184</v>
          </cell>
          <cell r="CR13" t="str">
            <v>受付番号 137</v>
          </cell>
          <cell r="CS13" t="str">
            <v/>
          </cell>
          <cell r="CT13" t="str">
            <v>838-0035</v>
          </cell>
          <cell r="DA13">
            <v>98</v>
          </cell>
          <cell r="DB13">
            <v>1</v>
          </cell>
          <cell r="DD13" t="str">
            <v>㈲田中設備</v>
          </cell>
          <cell r="DE13" t="str">
            <v>スペース</v>
          </cell>
          <cell r="DF13" t="str">
            <v>うめのしょうてん</v>
          </cell>
          <cell r="DG13">
            <v>742</v>
          </cell>
          <cell r="DH13">
            <v>742</v>
          </cell>
          <cell r="DI13">
            <v>722</v>
          </cell>
          <cell r="DJ13" t="str">
            <v>Ａ</v>
          </cell>
          <cell r="DK13" t="str">
            <v/>
          </cell>
          <cell r="DL13" t="str">
            <v>Ａ</v>
          </cell>
          <cell r="DM13">
            <v>0</v>
          </cell>
          <cell r="DN13" t="str">
            <v>田中　正弘</v>
          </cell>
          <cell r="DO13" t="str">
            <v>福岡県朝倉市長谷山406番地</v>
          </cell>
          <cell r="DP13" t="str">
            <v>0946-25-0206</v>
          </cell>
          <cell r="DQ13" t="str">
            <v>般 28  62003</v>
          </cell>
          <cell r="DR13" t="str">
            <v>受付番号 36</v>
          </cell>
          <cell r="DS13" t="str">
            <v/>
          </cell>
          <cell r="DT13" t="str">
            <v>838-0002</v>
          </cell>
          <cell r="EA13">
            <v>66</v>
          </cell>
          <cell r="EB13">
            <v>1</v>
          </cell>
          <cell r="ED13" t="str">
            <v>高橋緑地</v>
          </cell>
          <cell r="EE13" t="str">
            <v>スペース</v>
          </cell>
          <cell r="EF13" t="str">
            <v>なかおりょくちけんせつ</v>
          </cell>
          <cell r="EG13">
            <v>640</v>
          </cell>
          <cell r="EH13">
            <v>640</v>
          </cell>
          <cell r="EI13">
            <v>640</v>
          </cell>
          <cell r="EJ13" t="str">
            <v>Ｂ</v>
          </cell>
          <cell r="EK13" t="str">
            <v/>
          </cell>
          <cell r="EL13" t="str">
            <v>Ｂ</v>
          </cell>
          <cell r="EM13">
            <v>0</v>
          </cell>
          <cell r="EN13" t="str">
            <v>高橋　幸一</v>
          </cell>
          <cell r="EO13" t="str">
            <v>福岡県朝倉市荷原２２１６-２</v>
          </cell>
          <cell r="EP13" t="str">
            <v>0946-22-7143</v>
          </cell>
          <cell r="EQ13" t="str">
            <v>般 1  67421</v>
          </cell>
          <cell r="ER13" t="str">
            <v>受付番号 56</v>
          </cell>
          <cell r="ES13" t="str">
            <v/>
          </cell>
          <cell r="ET13" t="str">
            <v>838-0029</v>
          </cell>
          <cell r="GA13">
            <v>99</v>
          </cell>
          <cell r="GB13" t="str">
            <v>特</v>
          </cell>
          <cell r="GD13" t="str">
            <v>㈱平田組</v>
          </cell>
          <cell r="GE13" t="str">
            <v>スペース</v>
          </cell>
          <cell r="GF13" t="str">
            <v>ひむかえけんせつかぶ</v>
          </cell>
          <cell r="GG13">
            <v>747</v>
          </cell>
          <cell r="GH13">
            <v>747</v>
          </cell>
          <cell r="GI13">
            <v>946</v>
          </cell>
          <cell r="GJ13" t="str">
            <v>Ａ</v>
          </cell>
          <cell r="GK13" t="str">
            <v/>
          </cell>
          <cell r="GL13" t="str">
            <v>Ａ</v>
          </cell>
          <cell r="GM13">
            <v>0</v>
          </cell>
          <cell r="GN13" t="str">
            <v>平田　立身</v>
          </cell>
          <cell r="GO13" t="str">
            <v>福岡県朝倉市甘木2047番地2</v>
          </cell>
          <cell r="GP13" t="str">
            <v>0946-22-2477</v>
          </cell>
          <cell r="GQ13" t="str">
            <v>特 2  27066</v>
          </cell>
          <cell r="GR13" t="str">
            <v>受付番号 43</v>
          </cell>
          <cell r="GS13" t="str">
            <v/>
          </cell>
          <cell r="GT13" t="str">
            <v>838-0068</v>
          </cell>
        </row>
        <row r="14">
          <cell r="A14">
            <v>38</v>
          </cell>
          <cell r="B14">
            <v>1</v>
          </cell>
          <cell r="D14" t="str">
            <v>㈲原田</v>
          </cell>
          <cell r="E14" t="str">
            <v>スペース</v>
          </cell>
          <cell r="F14" t="str">
            <v>ちくすいけんせつ</v>
          </cell>
          <cell r="G14">
            <v>887</v>
          </cell>
          <cell r="H14">
            <v>887</v>
          </cell>
          <cell r="I14">
            <v>893</v>
          </cell>
          <cell r="J14" t="str">
            <v>Ａ</v>
          </cell>
          <cell r="K14" t="str">
            <v/>
          </cell>
          <cell r="L14" t="str">
            <v>Ａ</v>
          </cell>
          <cell r="M14">
            <v>0</v>
          </cell>
          <cell r="N14" t="str">
            <v>原田　滿彦</v>
          </cell>
          <cell r="O14" t="str">
            <v>朝倉市板屋809-2</v>
          </cell>
          <cell r="P14" t="str">
            <v>0946-22-8126</v>
          </cell>
          <cell r="Q14" t="str">
            <v>般 27  94715</v>
          </cell>
          <cell r="R14" t="str">
            <v>受付番号 31</v>
          </cell>
          <cell r="S14" t="str">
            <v/>
          </cell>
          <cell r="T14" t="str">
            <v>838-0027</v>
          </cell>
          <cell r="AA14">
            <v>65</v>
          </cell>
          <cell r="AB14">
            <v>2</v>
          </cell>
          <cell r="AD14" t="str">
            <v>石松建設㈲</v>
          </cell>
          <cell r="AE14" t="str">
            <v>スペース</v>
          </cell>
          <cell r="AF14" t="str">
            <v>いしいけんせつ</v>
          </cell>
          <cell r="AG14">
            <v>532</v>
          </cell>
          <cell r="AH14">
            <v>532</v>
          </cell>
          <cell r="AI14">
            <v>523</v>
          </cell>
          <cell r="AJ14" t="str">
            <v>Ｃ</v>
          </cell>
          <cell r="AK14" t="str">
            <v/>
          </cell>
          <cell r="AL14" t="str">
            <v>Ｃ</v>
          </cell>
          <cell r="AM14">
            <v>0</v>
          </cell>
          <cell r="AN14" t="str">
            <v>石松　久幸</v>
          </cell>
          <cell r="AO14" t="str">
            <v>福岡県朝倉市来春76番地</v>
          </cell>
          <cell r="AP14" t="str">
            <v>0946-24-8611</v>
          </cell>
          <cell r="AQ14" t="str">
            <v>般 28  73420</v>
          </cell>
          <cell r="AR14" t="str">
            <v>受付番号 167</v>
          </cell>
          <cell r="AS14" t="str">
            <v/>
          </cell>
          <cell r="AT14" t="str">
            <v>838-0068</v>
          </cell>
          <cell r="BA14">
            <v>213</v>
          </cell>
          <cell r="BB14">
            <v>2</v>
          </cell>
          <cell r="BD14" t="str">
            <v>㈱筑水建設</v>
          </cell>
          <cell r="BE14" t="str">
            <v>スペース</v>
          </cell>
          <cell r="BF14" t="str">
            <v>こがけんせつ</v>
          </cell>
          <cell r="BG14">
            <v>715</v>
          </cell>
          <cell r="BH14">
            <v>715</v>
          </cell>
          <cell r="BI14">
            <v>726</v>
          </cell>
          <cell r="BJ14" t="str">
            <v>Ａ</v>
          </cell>
          <cell r="BK14" t="str">
            <v/>
          </cell>
          <cell r="BL14" t="str">
            <v>Ａ</v>
          </cell>
          <cell r="BM14">
            <v>0</v>
          </cell>
          <cell r="BN14" t="str">
            <v>石田　雅己</v>
          </cell>
          <cell r="BO14" t="str">
            <v>福岡県朝倉市上寺644番地</v>
          </cell>
          <cell r="BP14" t="str">
            <v>0946-52-0158</v>
          </cell>
          <cell r="BQ14" t="str">
            <v>般 30  17219</v>
          </cell>
          <cell r="BR14" t="str">
            <v>受付番号 84</v>
          </cell>
          <cell r="BS14" t="str">
            <v/>
          </cell>
          <cell r="BT14" t="str">
            <v>838-1313</v>
          </cell>
          <cell r="CA14">
            <v>315</v>
          </cell>
          <cell r="CB14">
            <v>3</v>
          </cell>
          <cell r="CD14" t="str">
            <v>㈲梶原工建</v>
          </cell>
          <cell r="CE14" t="str">
            <v>スペース</v>
          </cell>
          <cell r="CF14" t="str">
            <v>くぼぐみ</v>
          </cell>
          <cell r="CG14">
            <v>741</v>
          </cell>
          <cell r="CH14">
            <v>741</v>
          </cell>
          <cell r="CI14">
            <v>727</v>
          </cell>
          <cell r="CJ14" t="str">
            <v>Ａ</v>
          </cell>
          <cell r="CK14" t="str">
            <v/>
          </cell>
          <cell r="CL14" t="str">
            <v>Ａ</v>
          </cell>
          <cell r="CM14">
            <v>0</v>
          </cell>
          <cell r="CN14" t="str">
            <v>梶原　俊宏</v>
          </cell>
          <cell r="CO14" t="str">
            <v>福岡県朝倉市杷木寒水19番地6　</v>
          </cell>
          <cell r="CP14" t="str">
            <v>0946-62-0562</v>
          </cell>
          <cell r="CQ14" t="str">
            <v>特 1  76107</v>
          </cell>
          <cell r="CR14" t="str">
            <v>受付番号 65</v>
          </cell>
          <cell r="CS14" t="str">
            <v/>
          </cell>
          <cell r="CT14" t="str">
            <v>838-1512</v>
          </cell>
          <cell r="DA14">
            <v>89</v>
          </cell>
          <cell r="DB14">
            <v>2</v>
          </cell>
          <cell r="DD14" t="str">
            <v>㈲岩橋電機商会</v>
          </cell>
          <cell r="DE14" t="str">
            <v>スペース</v>
          </cell>
          <cell r="DF14" t="str">
            <v>こばやしけんせつ</v>
          </cell>
          <cell r="DG14">
            <v>729</v>
          </cell>
          <cell r="DH14">
            <v>729</v>
          </cell>
          <cell r="DI14">
            <v>707</v>
          </cell>
          <cell r="DJ14" t="str">
            <v>Ａ</v>
          </cell>
          <cell r="DK14" t="str">
            <v/>
          </cell>
          <cell r="DL14" t="str">
            <v>Ａ</v>
          </cell>
          <cell r="DM14">
            <v>0</v>
          </cell>
          <cell r="DN14" t="str">
            <v>川嶋　隆之</v>
          </cell>
          <cell r="DO14" t="str">
            <v>福岡県朝倉市甘木1731番地</v>
          </cell>
          <cell r="DP14" t="str">
            <v>0946-22-2414</v>
          </cell>
          <cell r="DQ14" t="str">
            <v>般 29  110519</v>
          </cell>
          <cell r="DR14" t="str">
            <v>受付番号 147</v>
          </cell>
          <cell r="DS14" t="str">
            <v/>
          </cell>
          <cell r="DT14" t="str">
            <v>838-0068</v>
          </cell>
          <cell r="EA14">
            <v>102</v>
          </cell>
          <cell r="EB14">
            <v>1</v>
          </cell>
          <cell r="ED14" t="str">
            <v>㈲原田緑地建設</v>
          </cell>
          <cell r="EE14" t="str">
            <v>スペース</v>
          </cell>
          <cell r="EF14" t="str">
            <v>あさくらぐりーんてっく</v>
          </cell>
          <cell r="EG14">
            <v>629</v>
          </cell>
          <cell r="EH14">
            <v>629</v>
          </cell>
          <cell r="EI14">
            <v>630</v>
          </cell>
          <cell r="EJ14" t="str">
            <v>Ｂ</v>
          </cell>
          <cell r="EK14" t="str">
            <v/>
          </cell>
          <cell r="EL14" t="str">
            <v>Ｂ</v>
          </cell>
          <cell r="EM14">
            <v>0</v>
          </cell>
          <cell r="EN14" t="str">
            <v>原田　一彦</v>
          </cell>
          <cell r="EO14" t="str">
            <v>福岡県朝倉市小隈210-2</v>
          </cell>
          <cell r="EP14" t="str">
            <v>0946-22-3614</v>
          </cell>
          <cell r="EQ14" t="str">
            <v>般 28  60553</v>
          </cell>
          <cell r="ER14" t="str">
            <v>受付番号 134</v>
          </cell>
          <cell r="ES14" t="str">
            <v/>
          </cell>
          <cell r="ET14" t="str">
            <v>838-0052</v>
          </cell>
          <cell r="GA14">
            <v>80</v>
          </cell>
          <cell r="GB14" t="str">
            <v>般</v>
          </cell>
          <cell r="GD14" t="str">
            <v>㈱上成</v>
          </cell>
          <cell r="GE14" t="str">
            <v>スペース</v>
          </cell>
          <cell r="GF14" t="str">
            <v>むとうけんせつかぶ</v>
          </cell>
          <cell r="GG14">
            <v>702</v>
          </cell>
          <cell r="GH14">
            <v>702</v>
          </cell>
          <cell r="GI14">
            <v>899</v>
          </cell>
          <cell r="GJ14" t="str">
            <v>Ａ</v>
          </cell>
          <cell r="GK14" t="str">
            <v/>
          </cell>
          <cell r="GL14" t="str">
            <v>Ａ</v>
          </cell>
          <cell r="GM14">
            <v>0</v>
          </cell>
          <cell r="GN14" t="str">
            <v>上村　信隆</v>
          </cell>
          <cell r="GO14" t="str">
            <v>朝倉市中39番地1</v>
          </cell>
          <cell r="GP14" t="str">
            <v>0946-21-5550</v>
          </cell>
          <cell r="GQ14" t="str">
            <v>般 28  101184</v>
          </cell>
          <cell r="GR14" t="str">
            <v>受付番号 137</v>
          </cell>
          <cell r="GS14" t="str">
            <v/>
          </cell>
          <cell r="GT14" t="str">
            <v>838-0035</v>
          </cell>
        </row>
        <row r="15">
          <cell r="A15">
            <v>42</v>
          </cell>
          <cell r="B15">
            <v>1</v>
          </cell>
          <cell r="D15" t="str">
            <v>㈲西村技建</v>
          </cell>
          <cell r="E15" t="str">
            <v>スペース</v>
          </cell>
          <cell r="F15" t="e">
            <v>#N/A</v>
          </cell>
          <cell r="G15">
            <v>766</v>
          </cell>
          <cell r="H15">
            <v>766</v>
          </cell>
          <cell r="I15">
            <v>699</v>
          </cell>
          <cell r="J15" t="str">
            <v>Ｃ</v>
          </cell>
          <cell r="K15" t="str">
            <v/>
          </cell>
          <cell r="L15" t="str">
            <v>Ｃ</v>
          </cell>
          <cell r="M15">
            <v>0</v>
          </cell>
          <cell r="N15" t="str">
            <v>西村　信弘</v>
          </cell>
          <cell r="O15" t="str">
            <v>福岡県朝倉市小隈374-1</v>
          </cell>
          <cell r="P15" t="str">
            <v>0946-24-2212</v>
          </cell>
          <cell r="Q15" t="str">
            <v>般 28  101059</v>
          </cell>
          <cell r="R15" t="str">
            <v>受付番号 39</v>
          </cell>
          <cell r="S15" t="str">
            <v/>
          </cell>
          <cell r="T15" t="str">
            <v>838-0052</v>
          </cell>
          <cell r="AA15">
            <v>74</v>
          </cell>
          <cell r="AB15">
            <v>0</v>
          </cell>
          <cell r="AD15" t="str">
            <v>㈲秋吉組</v>
          </cell>
          <cell r="AE15" t="str">
            <v>スペース</v>
          </cell>
          <cell r="AF15" t="str">
            <v>ふくおかそうごうかいはつ㈱</v>
          </cell>
          <cell r="AG15">
            <v>0</v>
          </cell>
          <cell r="AH15">
            <v>0</v>
          </cell>
          <cell r="AI15">
            <v>529</v>
          </cell>
          <cell r="AJ15" t="str">
            <v>Ｃ</v>
          </cell>
          <cell r="AK15" t="str">
            <v/>
          </cell>
          <cell r="AL15" t="str">
            <v>Ｃ</v>
          </cell>
          <cell r="AM15">
            <v>0</v>
          </cell>
          <cell r="AN15" t="str">
            <v>田子森　晋二</v>
          </cell>
          <cell r="AO15" t="str">
            <v>福岡県朝倉市屋永3473-2</v>
          </cell>
          <cell r="AP15" t="str">
            <v>0946-22-5805</v>
          </cell>
          <cell r="AQ15" t="str">
            <v>般 27  65645</v>
          </cell>
          <cell r="AR15" t="str">
            <v>受付番号 69</v>
          </cell>
          <cell r="AS15" t="str">
            <v/>
          </cell>
          <cell r="AT15" t="str">
            <v>838-0031</v>
          </cell>
          <cell r="BA15">
            <v>209</v>
          </cell>
          <cell r="BB15">
            <v>1</v>
          </cell>
          <cell r="BD15" t="str">
            <v>㈲末益建設</v>
          </cell>
          <cell r="BE15" t="str">
            <v>スペース</v>
          </cell>
          <cell r="BF15" t="str">
            <v>かじわらけんせつ</v>
          </cell>
          <cell r="BG15">
            <v>731</v>
          </cell>
          <cell r="BH15">
            <v>731</v>
          </cell>
          <cell r="BI15">
            <v>706</v>
          </cell>
          <cell r="BJ15" t="str">
            <v>Ｂ</v>
          </cell>
          <cell r="BK15" t="str">
            <v/>
          </cell>
          <cell r="BL15" t="str">
            <v>Ｂ</v>
          </cell>
          <cell r="BM15">
            <v>0</v>
          </cell>
          <cell r="BN15" t="str">
            <v>末益　豊</v>
          </cell>
          <cell r="BO15" t="str">
            <v>福岡県朝倉市長渕744-1</v>
          </cell>
          <cell r="BP15" t="str">
            <v>0946-52-1875</v>
          </cell>
          <cell r="BQ15" t="str">
            <v>般 2  13680</v>
          </cell>
          <cell r="BR15" t="str">
            <v>受付番号 122</v>
          </cell>
          <cell r="BS15" t="str">
            <v/>
          </cell>
          <cell r="BT15" t="str">
            <v>838-1314</v>
          </cell>
          <cell r="CA15">
            <v>310</v>
          </cell>
          <cell r="CB15">
            <v>3</v>
          </cell>
          <cell r="CD15" t="str">
            <v>㈲梅野商店</v>
          </cell>
          <cell r="CE15" t="str">
            <v>スペース</v>
          </cell>
          <cell r="CF15" t="str">
            <v>いずみぐみ</v>
          </cell>
          <cell r="CG15">
            <v>665</v>
          </cell>
          <cell r="CH15">
            <v>665</v>
          </cell>
          <cell r="CI15">
            <v>722</v>
          </cell>
          <cell r="CJ15" t="str">
            <v>Ａ</v>
          </cell>
          <cell r="CK15" t="str">
            <v/>
          </cell>
          <cell r="CL15" t="str">
            <v>Ａ</v>
          </cell>
          <cell r="CM15">
            <v>0</v>
          </cell>
          <cell r="CN15" t="str">
            <v>梅野　公雄</v>
          </cell>
          <cell r="CO15" t="str">
            <v>朝倉市杷木古賀1641</v>
          </cell>
          <cell r="CP15" t="str">
            <v>0946-26-2112</v>
          </cell>
          <cell r="CQ15" t="str">
            <v>特 1  90195</v>
          </cell>
          <cell r="CR15" t="str">
            <v>受付番号 108</v>
          </cell>
          <cell r="CS15" t="str">
            <v/>
          </cell>
          <cell r="CT15" t="str">
            <v>838-1513</v>
          </cell>
          <cell r="DA15">
            <v>304</v>
          </cell>
          <cell r="DB15">
            <v>2</v>
          </cell>
          <cell r="DD15" t="str">
            <v>㈱井手組</v>
          </cell>
          <cell r="DE15" t="str">
            <v>スペース</v>
          </cell>
          <cell r="DF15" t="str">
            <v>いとうさんぎょう</v>
          </cell>
          <cell r="DG15">
            <v>670</v>
          </cell>
          <cell r="DH15">
            <v>670</v>
          </cell>
          <cell r="DI15">
            <v>694</v>
          </cell>
          <cell r="DJ15" t="str">
            <v>Ａ</v>
          </cell>
          <cell r="DK15" t="str">
            <v/>
          </cell>
          <cell r="DL15" t="str">
            <v>Ａ</v>
          </cell>
          <cell r="DM15">
            <v>0</v>
          </cell>
          <cell r="DN15" t="str">
            <v>井手　清美</v>
          </cell>
          <cell r="DO15" t="str">
            <v>福岡県朝倉市杷木星丸953番地1</v>
          </cell>
          <cell r="DP15" t="str">
            <v>0946-62-0691</v>
          </cell>
          <cell r="DQ15" t="str">
            <v>般 30  107338</v>
          </cell>
          <cell r="DR15" t="str">
            <v>受付番号 54</v>
          </cell>
          <cell r="DS15" t="str">
            <v/>
          </cell>
          <cell r="DT15" t="str">
            <v>838-1504</v>
          </cell>
          <cell r="EA15">
            <v>67</v>
          </cell>
          <cell r="EB15">
            <v>1</v>
          </cell>
          <cell r="ED15" t="str">
            <v>堀尾造園</v>
          </cell>
          <cell r="EE15" t="str">
            <v>スペース</v>
          </cell>
          <cell r="EF15" t="str">
            <v>ほりおぞうえん</v>
          </cell>
          <cell r="EG15">
            <v>594</v>
          </cell>
          <cell r="EH15">
            <v>594</v>
          </cell>
          <cell r="EI15">
            <v>593</v>
          </cell>
          <cell r="EJ15" t="str">
            <v>Ｂ</v>
          </cell>
          <cell r="EK15" t="str">
            <v/>
          </cell>
          <cell r="EL15" t="str">
            <v>Ｂ</v>
          </cell>
          <cell r="EM15">
            <v>0</v>
          </cell>
          <cell r="EN15" t="str">
            <v>堀尾　伸一</v>
          </cell>
          <cell r="EO15" t="str">
            <v>朝倉市甘水1147-1</v>
          </cell>
          <cell r="EP15" t="str">
            <v>0946-25-0191</v>
          </cell>
          <cell r="EQ15" t="str">
            <v>般 1  30522</v>
          </cell>
          <cell r="ER15" t="str">
            <v>受付番号 142</v>
          </cell>
          <cell r="ES15" t="str">
            <v/>
          </cell>
          <cell r="ET15" t="str">
            <v>838-0005</v>
          </cell>
          <cell r="GA15">
            <v>308</v>
          </cell>
          <cell r="GB15" t="str">
            <v>特</v>
          </cell>
          <cell r="GD15" t="str">
            <v>㈲井上興業</v>
          </cell>
          <cell r="GE15" t="str">
            <v>スペース</v>
          </cell>
          <cell r="GF15" t="str">
            <v>かじわらこうけん</v>
          </cell>
          <cell r="GG15">
            <v>730</v>
          </cell>
          <cell r="GH15">
            <v>730</v>
          </cell>
          <cell r="GI15">
            <v>941</v>
          </cell>
          <cell r="GJ15" t="str">
            <v>Ａ</v>
          </cell>
          <cell r="GK15" t="str">
            <v/>
          </cell>
          <cell r="GL15" t="str">
            <v>Ａ</v>
          </cell>
          <cell r="GM15">
            <v>0</v>
          </cell>
          <cell r="GN15" t="str">
            <v>井上　三雄</v>
          </cell>
          <cell r="GO15" t="str">
            <v>朝倉市杷木古賀1542</v>
          </cell>
          <cell r="GP15" t="str">
            <v>0946-62-2224</v>
          </cell>
          <cell r="GQ15" t="str">
            <v>特 2  73804</v>
          </cell>
          <cell r="GR15" t="str">
            <v>受付番号 106</v>
          </cell>
          <cell r="GS15" t="str">
            <v/>
          </cell>
          <cell r="GT15" t="str">
            <v>838-1513</v>
          </cell>
        </row>
        <row r="16">
          <cell r="A16">
            <v>43</v>
          </cell>
          <cell r="B16">
            <v>1</v>
          </cell>
          <cell r="D16" t="str">
            <v>㈱川口建設</v>
          </cell>
          <cell r="E16" t="str">
            <v>スペース</v>
          </cell>
          <cell r="F16" t="str">
            <v>おのぐみ</v>
          </cell>
          <cell r="G16">
            <v>971</v>
          </cell>
          <cell r="H16">
            <v>971</v>
          </cell>
          <cell r="I16">
            <v>941</v>
          </cell>
          <cell r="J16" t="str">
            <v>Ａ</v>
          </cell>
          <cell r="K16" t="str">
            <v/>
          </cell>
          <cell r="L16" t="str">
            <v>Ａ</v>
          </cell>
          <cell r="M16">
            <v>0</v>
          </cell>
          <cell r="N16" t="str">
            <v>川口　康治</v>
          </cell>
          <cell r="O16" t="str">
            <v>福岡県朝倉市屋永4288-1</v>
          </cell>
          <cell r="P16" t="str">
            <v>0946-22-8097</v>
          </cell>
          <cell r="Q16" t="str">
            <v>特 1  6899</v>
          </cell>
          <cell r="R16" t="str">
            <v>受付番号 87</v>
          </cell>
          <cell r="S16" t="str">
            <v/>
          </cell>
          <cell r="T16" t="str">
            <v>838-0031</v>
          </cell>
          <cell r="AA16">
            <v>80</v>
          </cell>
          <cell r="AB16">
            <v>2</v>
          </cell>
          <cell r="AD16" t="str">
            <v>㈱上成</v>
          </cell>
          <cell r="AE16" t="str">
            <v>スペース</v>
          </cell>
          <cell r="AF16" t="str">
            <v>ほしのぐみ</v>
          </cell>
          <cell r="AG16">
            <v>712</v>
          </cell>
          <cell r="AH16">
            <v>712</v>
          </cell>
          <cell r="AI16">
            <v>735</v>
          </cell>
          <cell r="AJ16" t="str">
            <v>Ａ</v>
          </cell>
          <cell r="AK16" t="str">
            <v/>
          </cell>
          <cell r="AL16" t="str">
            <v>Ａ</v>
          </cell>
          <cell r="AM16">
            <v>0</v>
          </cell>
          <cell r="AN16" t="str">
            <v>上村　信隆</v>
          </cell>
          <cell r="AO16" t="str">
            <v>朝倉市中39番地1</v>
          </cell>
          <cell r="AP16" t="str">
            <v>0946-21-5550</v>
          </cell>
          <cell r="AQ16" t="str">
            <v>特 1  101184</v>
          </cell>
          <cell r="AR16" t="str">
            <v>受付番号 137</v>
          </cell>
          <cell r="AS16" t="str">
            <v/>
          </cell>
          <cell r="AT16" t="str">
            <v>838-0035</v>
          </cell>
          <cell r="BA16">
            <v>323</v>
          </cell>
          <cell r="BB16">
            <v>1</v>
          </cell>
          <cell r="BD16" t="str">
            <v>時川建設㈲</v>
          </cell>
          <cell r="BE16" t="str">
            <v>スペース</v>
          </cell>
          <cell r="BF16" t="str">
            <v>ちくすいけんせつ</v>
          </cell>
          <cell r="BG16">
            <v>703</v>
          </cell>
          <cell r="BH16">
            <v>703</v>
          </cell>
          <cell r="BI16">
            <v>692</v>
          </cell>
          <cell r="BJ16" t="str">
            <v>Ｂ</v>
          </cell>
          <cell r="BK16" t="str">
            <v/>
          </cell>
          <cell r="BL16" t="str">
            <v>Ｂ</v>
          </cell>
          <cell r="BM16">
            <v>0</v>
          </cell>
          <cell r="BN16" t="str">
            <v>時川　貴紀</v>
          </cell>
          <cell r="BO16" t="str">
            <v>福岡県朝倉市杷木林田1136-1</v>
          </cell>
          <cell r="BP16" t="str">
            <v>0946-62-0824</v>
          </cell>
          <cell r="BQ16" t="str">
            <v>般 28  95494</v>
          </cell>
          <cell r="BR16" t="str">
            <v>受付番号 168</v>
          </cell>
          <cell r="BS16" t="str">
            <v/>
          </cell>
          <cell r="BT16" t="str">
            <v>838-1506</v>
          </cell>
          <cell r="CA16">
            <v>203</v>
          </cell>
          <cell r="CB16">
            <v>3</v>
          </cell>
          <cell r="CD16" t="str">
            <v>㈱石松組</v>
          </cell>
          <cell r="CE16" t="str">
            <v>スペース</v>
          </cell>
          <cell r="CF16" t="str">
            <v>いしまつぐみ</v>
          </cell>
          <cell r="CG16">
            <v>711</v>
          </cell>
          <cell r="CH16">
            <v>711</v>
          </cell>
          <cell r="CI16">
            <v>715</v>
          </cell>
          <cell r="CJ16" t="str">
            <v>Ａ</v>
          </cell>
          <cell r="CK16" t="str">
            <v/>
          </cell>
          <cell r="CL16" t="str">
            <v>Ａ</v>
          </cell>
          <cell r="CM16">
            <v>0</v>
          </cell>
          <cell r="CN16" t="str">
            <v>石松　弘康</v>
          </cell>
          <cell r="CO16" t="str">
            <v>福岡県朝倉市入地2483</v>
          </cell>
          <cell r="CP16" t="str">
            <v>0946-52-3288</v>
          </cell>
          <cell r="CQ16" t="str">
            <v>特 29  64402</v>
          </cell>
          <cell r="CR16" t="str">
            <v>受付番号 23</v>
          </cell>
          <cell r="CS16" t="str">
            <v/>
          </cell>
          <cell r="CT16" t="str">
            <v>838-1315</v>
          </cell>
          <cell r="DA16">
            <v>22</v>
          </cell>
          <cell r="DB16">
            <v>1</v>
          </cell>
          <cell r="DD16" t="str">
            <v>ウォータークリーン㈱</v>
          </cell>
          <cell r="DE16" t="str">
            <v>スペース</v>
          </cell>
          <cell r="DF16" t="str">
            <v>だいにち
あまぎしてん</v>
          </cell>
          <cell r="DG16">
            <v>657</v>
          </cell>
          <cell r="DH16">
            <v>657</v>
          </cell>
          <cell r="DI16">
            <v>693</v>
          </cell>
          <cell r="DJ16" t="str">
            <v>Ａ</v>
          </cell>
          <cell r="DK16" t="str">
            <v/>
          </cell>
          <cell r="DL16" t="str">
            <v>Ａ</v>
          </cell>
          <cell r="DM16">
            <v>0</v>
          </cell>
          <cell r="DN16" t="str">
            <v>大坪　哲也</v>
          </cell>
          <cell r="DO16" t="str">
            <v>福岡県朝倉市堤1592番地の2</v>
          </cell>
          <cell r="DP16" t="str">
            <v>0946-24-2882</v>
          </cell>
          <cell r="DQ16" t="str">
            <v>般 29  90520</v>
          </cell>
          <cell r="DR16" t="str">
            <v>受付番号 71</v>
          </cell>
          <cell r="DS16" t="str">
            <v/>
          </cell>
          <cell r="DT16" t="str">
            <v>838-0062</v>
          </cell>
          <cell r="EA16">
            <v>81</v>
          </cell>
          <cell r="EB16">
            <v>1</v>
          </cell>
          <cell r="ED16" t="str">
            <v>スマイルグリーン</v>
          </cell>
          <cell r="EE16" t="str">
            <v>スペース</v>
          </cell>
          <cell r="EF16" t="str">
            <v>すまいるぐりーん</v>
          </cell>
          <cell r="EG16">
            <v>546</v>
          </cell>
          <cell r="EH16">
            <v>546</v>
          </cell>
          <cell r="EI16">
            <v>544</v>
          </cell>
          <cell r="EJ16" t="str">
            <v>Ｂ</v>
          </cell>
          <cell r="EK16" t="str">
            <v/>
          </cell>
          <cell r="EL16" t="str">
            <v>Ｂ</v>
          </cell>
          <cell r="EM16">
            <v>0</v>
          </cell>
          <cell r="EN16" t="str">
            <v>寺垣　浩美</v>
          </cell>
          <cell r="EO16" t="str">
            <v>福岡県朝倉市三奈木1４４３-１</v>
          </cell>
          <cell r="EP16" t="str">
            <v>0946-22-8750</v>
          </cell>
          <cell r="EQ16" t="str">
            <v>般 30  98774</v>
          </cell>
          <cell r="ER16" t="str">
            <v>受付番号 73</v>
          </cell>
          <cell r="ES16" t="str">
            <v/>
          </cell>
          <cell r="ET16" t="str">
            <v>838-0023</v>
          </cell>
          <cell r="GA16">
            <v>315</v>
          </cell>
          <cell r="GB16" t="str">
            <v>特</v>
          </cell>
          <cell r="GD16" t="str">
            <v>㈲梶原工建</v>
          </cell>
          <cell r="GE16" t="str">
            <v>スペース</v>
          </cell>
          <cell r="GF16" t="str">
            <v>おのぐみ</v>
          </cell>
          <cell r="GG16">
            <v>758</v>
          </cell>
          <cell r="GH16">
            <v>758</v>
          </cell>
          <cell r="GI16">
            <v>941</v>
          </cell>
          <cell r="GJ16" t="str">
            <v>Ａ</v>
          </cell>
          <cell r="GK16" t="str">
            <v/>
          </cell>
          <cell r="GL16" t="str">
            <v>Ａ</v>
          </cell>
          <cell r="GM16">
            <v>0</v>
          </cell>
          <cell r="GN16" t="str">
            <v>梶原　俊宏</v>
          </cell>
          <cell r="GO16" t="str">
            <v>福岡県朝倉市杷木寒水19番地6　</v>
          </cell>
          <cell r="GP16" t="str">
            <v>0946-62-0562</v>
          </cell>
          <cell r="GQ16" t="str">
            <v>特 1  76107</v>
          </cell>
          <cell r="GR16" t="str">
            <v>受付番号 65</v>
          </cell>
          <cell r="GS16" t="str">
            <v/>
          </cell>
          <cell r="GT16" t="str">
            <v>838-1512</v>
          </cell>
        </row>
        <row r="17">
          <cell r="A17">
            <v>46</v>
          </cell>
          <cell r="B17">
            <v>1</v>
          </cell>
          <cell r="D17" t="str">
            <v>㈱中野建設</v>
          </cell>
          <cell r="E17" t="str">
            <v>スペース</v>
          </cell>
          <cell r="F17" t="str">
            <v>なかのけんせつ</v>
          </cell>
          <cell r="G17">
            <v>856</v>
          </cell>
          <cell r="H17">
            <v>856</v>
          </cell>
          <cell r="I17">
            <v>861</v>
          </cell>
          <cell r="J17" t="str">
            <v>Ａ</v>
          </cell>
          <cell r="K17" t="str">
            <v/>
          </cell>
          <cell r="L17" t="str">
            <v>Ａ</v>
          </cell>
          <cell r="M17">
            <v>0</v>
          </cell>
          <cell r="N17" t="str">
            <v>中野　剛行</v>
          </cell>
          <cell r="O17" t="str">
            <v>福岡県朝倉市柿原１０４４番地２</v>
          </cell>
          <cell r="P17" t="str">
            <v>0946-22-6473</v>
          </cell>
          <cell r="Q17" t="str">
            <v>特 30  85217</v>
          </cell>
          <cell r="R17" t="str">
            <v>受付番号 17</v>
          </cell>
          <cell r="S17" t="str">
            <v/>
          </cell>
          <cell r="T17" t="str">
            <v>838-0026</v>
          </cell>
          <cell r="AA17">
            <v>85</v>
          </cell>
          <cell r="AB17">
            <v>2</v>
          </cell>
          <cell r="AD17" t="str">
            <v>㈱渕上建設</v>
          </cell>
          <cell r="AE17" t="str">
            <v>スペース</v>
          </cell>
          <cell r="AF17" t="str">
            <v>かじわらこうけん</v>
          </cell>
          <cell r="AG17">
            <v>748</v>
          </cell>
          <cell r="AH17">
            <v>748</v>
          </cell>
          <cell r="AI17">
            <v>746</v>
          </cell>
          <cell r="AJ17" t="str">
            <v>Ａ</v>
          </cell>
          <cell r="AK17" t="str">
            <v/>
          </cell>
          <cell r="AL17" t="str">
            <v>Ａ</v>
          </cell>
          <cell r="AM17">
            <v>0</v>
          </cell>
          <cell r="AN17" t="str">
            <v>渕上　正裕</v>
          </cell>
          <cell r="AO17" t="str">
            <v>朝倉市佐田4258</v>
          </cell>
          <cell r="AP17" t="str">
            <v>0946-29-0030</v>
          </cell>
          <cell r="AQ17" t="str">
            <v>特 28  28284</v>
          </cell>
          <cell r="AR17" t="str">
            <v>受付番号 15</v>
          </cell>
          <cell r="AS17" t="str">
            <v/>
          </cell>
          <cell r="AT17" t="str">
            <v>838-0071</v>
          </cell>
          <cell r="BA17">
            <v>44</v>
          </cell>
          <cell r="BB17">
            <v>1</v>
          </cell>
          <cell r="BD17" t="str">
            <v>㈱梶原建設</v>
          </cell>
          <cell r="BE17" t="str">
            <v>スペース</v>
          </cell>
          <cell r="BF17" t="str">
            <v>すえますけんせつ</v>
          </cell>
          <cell r="BG17">
            <v>681</v>
          </cell>
          <cell r="BH17">
            <v>681</v>
          </cell>
          <cell r="BI17">
            <v>682</v>
          </cell>
          <cell r="BJ17" t="str">
            <v>Ｂ</v>
          </cell>
          <cell r="BK17" t="str">
            <v/>
          </cell>
          <cell r="BL17" t="str">
            <v>Ｂ</v>
          </cell>
          <cell r="BM17">
            <v>0</v>
          </cell>
          <cell r="BN17" t="str">
            <v>梶原　源蔵</v>
          </cell>
          <cell r="BO17" t="str">
            <v>福岡県朝倉市来春105</v>
          </cell>
          <cell r="BP17" t="str">
            <v>0946-22-3430</v>
          </cell>
          <cell r="BQ17" t="str">
            <v>般 1  76441</v>
          </cell>
          <cell r="BR17" t="str">
            <v>受付番号 120</v>
          </cell>
          <cell r="BS17" t="str">
            <v/>
          </cell>
          <cell r="BT17" t="str">
            <v>838-0069</v>
          </cell>
          <cell r="CA17">
            <v>19</v>
          </cell>
          <cell r="CB17">
            <v>2</v>
          </cell>
          <cell r="CD17" t="str">
            <v>㈱大内田組</v>
          </cell>
          <cell r="CE17" t="str">
            <v>スペース</v>
          </cell>
          <cell r="CF17" t="str">
            <v>ふちがみけんせつ</v>
          </cell>
          <cell r="CG17">
            <v>692</v>
          </cell>
          <cell r="CH17">
            <v>692</v>
          </cell>
          <cell r="CI17">
            <v>714</v>
          </cell>
          <cell r="CJ17" t="str">
            <v>Ａ</v>
          </cell>
          <cell r="CK17" t="str">
            <v/>
          </cell>
          <cell r="CL17" t="str">
            <v>Ａ</v>
          </cell>
          <cell r="CM17">
            <v>0</v>
          </cell>
          <cell r="CN17" t="str">
            <v>大内田　健</v>
          </cell>
          <cell r="CO17" t="str">
            <v>朝倉市相窪５７５の１</v>
          </cell>
          <cell r="CP17" t="str">
            <v>0946-22-3638</v>
          </cell>
          <cell r="CQ17" t="str">
            <v>特 30  90901</v>
          </cell>
          <cell r="CR17" t="str">
            <v>受付番号 18</v>
          </cell>
          <cell r="CS17" t="str">
            <v/>
          </cell>
          <cell r="CT17" t="str">
            <v>838-0025</v>
          </cell>
          <cell r="DA17">
            <v>45</v>
          </cell>
          <cell r="DB17">
            <v>1</v>
          </cell>
          <cell r="DD17" t="str">
            <v>㈱大日
甘木支店</v>
          </cell>
          <cell r="DE17" t="str">
            <v>スペース</v>
          </cell>
          <cell r="DF17" t="str">
            <v>ふくだや</v>
          </cell>
          <cell r="DG17">
            <v>1027</v>
          </cell>
          <cell r="DH17">
            <v>1027</v>
          </cell>
          <cell r="DI17">
            <v>1025</v>
          </cell>
          <cell r="DJ17" t="str">
            <v>Ｂ</v>
          </cell>
          <cell r="DK17" t="str">
            <v>準市内</v>
          </cell>
          <cell r="DL17" t="str">
            <v>Ｂ</v>
          </cell>
          <cell r="DM17">
            <v>0</v>
          </cell>
          <cell r="DN17" t="str">
            <v>平川　太志</v>
          </cell>
          <cell r="DO17" t="str">
            <v>大分県日田市大字高瀬1248番地の1
福岡県朝倉市馬田366番地の1</v>
          </cell>
          <cell r="DP17" t="str">
            <v>0973-23-8111
0946-22-1131</v>
          </cell>
          <cell r="DQ17" t="str">
            <v>特 2  10503</v>
          </cell>
          <cell r="DR17" t="str">
            <v>受付番号 113</v>
          </cell>
          <cell r="DS17" t="str">
            <v>委任状</v>
          </cell>
          <cell r="DT17" t="str">
            <v>838-0058</v>
          </cell>
          <cell r="EA17">
            <v>123</v>
          </cell>
          <cell r="EB17">
            <v>1</v>
          </cell>
          <cell r="ED17" t="str">
            <v>㈲古賀緑孝園</v>
          </cell>
          <cell r="EE17" t="str">
            <v>スペース</v>
          </cell>
          <cell r="EF17" t="str">
            <v>こがりょっこうえん</v>
          </cell>
          <cell r="EG17">
            <v>546</v>
          </cell>
          <cell r="EH17">
            <v>546</v>
          </cell>
          <cell r="EI17">
            <v>534</v>
          </cell>
          <cell r="EJ17" t="str">
            <v>Ｂ</v>
          </cell>
          <cell r="EK17" t="str">
            <v/>
          </cell>
          <cell r="EL17" t="str">
            <v>Ｂ</v>
          </cell>
          <cell r="EM17">
            <v>0</v>
          </cell>
          <cell r="EN17" t="str">
            <v>古賀　寛子</v>
          </cell>
          <cell r="EO17" t="str">
            <v>朝倉市三奈木2208</v>
          </cell>
          <cell r="EP17" t="str">
            <v>0946-22-5980</v>
          </cell>
          <cell r="EQ17" t="str">
            <v>般 29  90035</v>
          </cell>
          <cell r="ER17" t="str">
            <v>受付番号 141</v>
          </cell>
          <cell r="ES17" t="str">
            <v/>
          </cell>
          <cell r="ET17" t="str">
            <v>838-0023</v>
          </cell>
          <cell r="GA17">
            <v>85</v>
          </cell>
          <cell r="GB17" t="str">
            <v>特</v>
          </cell>
          <cell r="GD17" t="str">
            <v>㈱渕上建設</v>
          </cell>
          <cell r="GE17" t="str">
            <v>スペース</v>
          </cell>
          <cell r="GF17" t="str">
            <v>ふちがみけんせつ</v>
          </cell>
          <cell r="GG17">
            <v>711</v>
          </cell>
          <cell r="GH17">
            <v>711</v>
          </cell>
          <cell r="GI17">
            <v>858</v>
          </cell>
          <cell r="GJ17" t="str">
            <v>Ａ</v>
          </cell>
          <cell r="GK17" t="str">
            <v/>
          </cell>
          <cell r="GL17" t="str">
            <v>Ａ</v>
          </cell>
          <cell r="GM17">
            <v>0</v>
          </cell>
          <cell r="GN17" t="str">
            <v>渕上　正裕</v>
          </cell>
          <cell r="GO17" t="str">
            <v>朝倉市佐田4258</v>
          </cell>
          <cell r="GP17" t="str">
            <v>0946-29-0030</v>
          </cell>
          <cell r="GQ17" t="str">
            <v>特 28  28284</v>
          </cell>
          <cell r="GR17" t="str">
            <v>受付番号 15</v>
          </cell>
          <cell r="GS17" t="str">
            <v/>
          </cell>
          <cell r="GT17" t="str">
            <v>838-0071</v>
          </cell>
        </row>
        <row r="18">
          <cell r="A18">
            <v>47</v>
          </cell>
          <cell r="B18">
            <v>1</v>
          </cell>
          <cell r="D18" t="str">
            <v>㈲石井建設</v>
          </cell>
          <cell r="E18" t="str">
            <v>スペース</v>
          </cell>
          <cell r="F18" t="str">
            <v>たけだせつび</v>
          </cell>
          <cell r="G18">
            <v>665</v>
          </cell>
          <cell r="H18">
            <v>665</v>
          </cell>
          <cell r="I18">
            <v>632</v>
          </cell>
          <cell r="J18" t="str">
            <v>Ｄ</v>
          </cell>
          <cell r="K18" t="str">
            <v/>
          </cell>
          <cell r="L18" t="str">
            <v>Ｄ</v>
          </cell>
          <cell r="M18">
            <v>0</v>
          </cell>
          <cell r="N18" t="str">
            <v>石井　浅次</v>
          </cell>
          <cell r="O18" t="str">
            <v>福岡県朝倉市牛鶴143番地3</v>
          </cell>
          <cell r="P18" t="str">
            <v>0946-22-6776</v>
          </cell>
          <cell r="Q18" t="str">
            <v>般 28  73362</v>
          </cell>
          <cell r="R18" t="str">
            <v>受付番号 97</v>
          </cell>
          <cell r="S18" t="str">
            <v/>
          </cell>
          <cell r="T18" t="str">
            <v>838-0024</v>
          </cell>
          <cell r="AA18">
            <v>86</v>
          </cell>
          <cell r="AB18">
            <v>2</v>
          </cell>
          <cell r="AD18" t="str">
            <v>武藤建設㈱</v>
          </cell>
          <cell r="AE18" t="str">
            <v>スペース</v>
          </cell>
          <cell r="AF18" t="str">
            <v>くぼぐみ</v>
          </cell>
          <cell r="AG18">
            <v>861</v>
          </cell>
          <cell r="AH18">
            <v>861</v>
          </cell>
          <cell r="AI18">
            <v>849</v>
          </cell>
          <cell r="AJ18" t="str">
            <v>Ａ</v>
          </cell>
          <cell r="AK18" t="str">
            <v/>
          </cell>
          <cell r="AL18" t="str">
            <v>Ａ</v>
          </cell>
          <cell r="AM18">
            <v>0</v>
          </cell>
          <cell r="AN18" t="str">
            <v>高尾 憲幸</v>
          </cell>
          <cell r="AO18" t="str">
            <v>朝倉市牛木579-1</v>
          </cell>
          <cell r="AP18" t="str">
            <v>0946-22-3218</v>
          </cell>
          <cell r="AQ18" t="str">
            <v>特 29  33126</v>
          </cell>
          <cell r="AR18" t="str">
            <v>受付番号 132</v>
          </cell>
          <cell r="AS18" t="str">
            <v/>
          </cell>
          <cell r="AT18" t="str">
            <v>838-0067</v>
          </cell>
          <cell r="BA18">
            <v>117</v>
          </cell>
          <cell r="BB18">
            <v>1</v>
          </cell>
          <cell r="BD18" t="str">
            <v>久保田建設</v>
          </cell>
          <cell r="BE18" t="str">
            <v>スペース</v>
          </cell>
          <cell r="BF18" t="e">
            <v>#N/A</v>
          </cell>
          <cell r="BG18">
            <v>716</v>
          </cell>
          <cell r="BH18">
            <v>716</v>
          </cell>
          <cell r="BI18">
            <v>680</v>
          </cell>
          <cell r="BJ18" t="str">
            <v>Ｂ</v>
          </cell>
          <cell r="BK18" t="str">
            <v/>
          </cell>
          <cell r="BL18" t="str">
            <v>Ｂ</v>
          </cell>
          <cell r="BM18">
            <v>0</v>
          </cell>
          <cell r="BN18" t="str">
            <v>久保田　勉</v>
          </cell>
          <cell r="BO18" t="str">
            <v>福岡県朝倉市小田456-1</v>
          </cell>
          <cell r="BP18" t="str">
            <v>0946-24-3781</v>
          </cell>
          <cell r="BQ18" t="str">
            <v>般 28  8969</v>
          </cell>
          <cell r="BR18" t="str">
            <v>受付番号 160</v>
          </cell>
          <cell r="BS18" t="str">
            <v/>
          </cell>
          <cell r="BT18" t="str">
            <v>838-0051</v>
          </cell>
          <cell r="CA18">
            <v>213</v>
          </cell>
          <cell r="CB18">
            <v>3</v>
          </cell>
          <cell r="CD18" t="str">
            <v>㈱筑水建設</v>
          </cell>
          <cell r="CE18" t="str">
            <v>スペース</v>
          </cell>
          <cell r="CF18" t="str">
            <v>はらだぐみ</v>
          </cell>
          <cell r="CG18">
            <v>662</v>
          </cell>
          <cell r="CH18">
            <v>662</v>
          </cell>
          <cell r="CI18">
            <v>708</v>
          </cell>
          <cell r="CJ18" t="str">
            <v>Ａ</v>
          </cell>
          <cell r="CK18" t="str">
            <v/>
          </cell>
          <cell r="CL18" t="str">
            <v>Ａ</v>
          </cell>
          <cell r="CM18">
            <v>0</v>
          </cell>
          <cell r="CN18" t="str">
            <v>石田　雅己</v>
          </cell>
          <cell r="CO18" t="str">
            <v>福岡県朝倉市上寺644番地</v>
          </cell>
          <cell r="CP18" t="str">
            <v>0946-52-0158</v>
          </cell>
          <cell r="CQ18" t="str">
            <v>般 30  17219</v>
          </cell>
          <cell r="CR18" t="str">
            <v>受付番号 84</v>
          </cell>
          <cell r="CS18" t="str">
            <v/>
          </cell>
          <cell r="CT18" t="str">
            <v>838-1313</v>
          </cell>
          <cell r="DA18">
            <v>130</v>
          </cell>
          <cell r="DB18">
            <v>1</v>
          </cell>
          <cell r="DD18" t="str">
            <v>㈱フクダヤ</v>
          </cell>
          <cell r="DE18" t="str">
            <v>スペース</v>
          </cell>
          <cell r="DF18" t="str">
            <v>ほんだかんこうぎょう</v>
          </cell>
          <cell r="DG18">
            <v>770</v>
          </cell>
          <cell r="DH18">
            <v>770</v>
          </cell>
          <cell r="DI18">
            <v>758</v>
          </cell>
          <cell r="DJ18" t="str">
            <v>Ｂ</v>
          </cell>
          <cell r="DK18" t="str">
            <v>準市内</v>
          </cell>
          <cell r="DL18" t="str">
            <v>Ｂ</v>
          </cell>
          <cell r="DM18">
            <v>0</v>
          </cell>
          <cell r="DN18" t="str">
            <v>福田　祐三</v>
          </cell>
          <cell r="DO18" t="str">
            <v>福岡県朝倉郡筑前町原地蔵1855-8
福岡県朝倉市入地2820-2</v>
          </cell>
          <cell r="DP18" t="str">
            <v>0946-22-3373
0946-52-2390</v>
          </cell>
          <cell r="DQ18" t="str">
            <v>般 28  77422</v>
          </cell>
          <cell r="DR18" t="str">
            <v>受付番号 100</v>
          </cell>
          <cell r="DS18" t="str">
            <v/>
          </cell>
          <cell r="DT18" t="str">
            <v>838-1315</v>
          </cell>
          <cell r="GA18">
            <v>317</v>
          </cell>
          <cell r="GB18" t="str">
            <v>般</v>
          </cell>
          <cell r="GD18" t="str">
            <v>㈲小林建設</v>
          </cell>
          <cell r="GE18" t="str">
            <v>スペース</v>
          </cell>
          <cell r="GF18" t="str">
            <v>かわぐちけんせつ</v>
          </cell>
          <cell r="GG18">
            <v>691</v>
          </cell>
          <cell r="GH18">
            <v>691</v>
          </cell>
          <cell r="GI18">
            <v>939</v>
          </cell>
          <cell r="GJ18" t="str">
            <v>Ａ</v>
          </cell>
          <cell r="GK18" t="str">
            <v/>
          </cell>
          <cell r="GL18" t="str">
            <v>Ａ</v>
          </cell>
          <cell r="GM18">
            <v>0</v>
          </cell>
          <cell r="GN18" t="str">
            <v>小林　敏生</v>
          </cell>
          <cell r="GO18" t="str">
            <v>福岡県朝倉市杷木志波411</v>
          </cell>
          <cell r="GP18" t="str">
            <v>0946-62-0616</v>
          </cell>
          <cell r="GQ18" t="str">
            <v>般 29  95329</v>
          </cell>
          <cell r="GR18" t="str">
            <v>受付番号 47</v>
          </cell>
          <cell r="GS18" t="str">
            <v/>
          </cell>
          <cell r="GT18" t="str">
            <v>838-1521</v>
          </cell>
        </row>
        <row r="19">
          <cell r="A19">
            <v>49</v>
          </cell>
          <cell r="B19">
            <v>1</v>
          </cell>
          <cell r="D19" t="str">
            <v>㈱別府土建</v>
          </cell>
          <cell r="E19" t="str">
            <v>スペース</v>
          </cell>
          <cell r="F19" t="str">
            <v>しののめけんせつかぶ</v>
          </cell>
          <cell r="G19">
            <v>1013</v>
          </cell>
          <cell r="H19">
            <v>1013</v>
          </cell>
          <cell r="I19">
            <v>1025</v>
          </cell>
          <cell r="J19" t="str">
            <v>Ａ</v>
          </cell>
          <cell r="K19" t="str">
            <v/>
          </cell>
          <cell r="L19" t="str">
            <v>Ａ</v>
          </cell>
          <cell r="M19">
            <v>0</v>
          </cell>
          <cell r="N19" t="str">
            <v>別府　透</v>
          </cell>
          <cell r="O19" t="str">
            <v>福岡県朝倉市柿原310番地</v>
          </cell>
          <cell r="P19" t="str">
            <v>0946-22-0031</v>
          </cell>
          <cell r="Q19" t="str">
            <v>特 2  29062</v>
          </cell>
          <cell r="R19" t="str">
            <v>受付番号 104</v>
          </cell>
          <cell r="S19" t="str">
            <v/>
          </cell>
          <cell r="T19" t="str">
            <v>838-0026</v>
          </cell>
          <cell r="AA19">
            <v>93</v>
          </cell>
          <cell r="AB19">
            <v>3</v>
          </cell>
          <cell r="AD19" t="str">
            <v>㈱泉組</v>
          </cell>
          <cell r="AE19" t="str">
            <v>スペース</v>
          </cell>
          <cell r="AF19" t="str">
            <v>はらだぐみ</v>
          </cell>
          <cell r="AG19">
            <v>789</v>
          </cell>
          <cell r="AH19">
            <v>789</v>
          </cell>
          <cell r="AI19">
            <v>702</v>
          </cell>
          <cell r="AJ19" t="str">
            <v>Ａ</v>
          </cell>
          <cell r="AK19" t="str">
            <v/>
          </cell>
          <cell r="AL19" t="str">
            <v>Ａ</v>
          </cell>
          <cell r="AM19">
            <v>0</v>
          </cell>
          <cell r="AN19" t="str">
            <v>泉　吉政</v>
          </cell>
          <cell r="AO19" t="str">
            <v>福岡県朝倉市秋月895</v>
          </cell>
          <cell r="AP19" t="str">
            <v>0946-25-0200</v>
          </cell>
          <cell r="AQ19" t="str">
            <v>特 28  2230</v>
          </cell>
          <cell r="AR19" t="str">
            <v>受付番号 64</v>
          </cell>
          <cell r="AS19" t="str">
            <v/>
          </cell>
          <cell r="AT19" t="str">
            <v>838-0001</v>
          </cell>
          <cell r="BA19">
            <v>37</v>
          </cell>
          <cell r="BB19">
            <v>2</v>
          </cell>
          <cell r="BD19" t="str">
            <v>空閑工務店</v>
          </cell>
          <cell r="BE19" t="str">
            <v>スペース</v>
          </cell>
          <cell r="BF19" t="str">
            <v>くぼたけんせつ</v>
          </cell>
          <cell r="BG19">
            <v>645</v>
          </cell>
          <cell r="BH19">
            <v>645</v>
          </cell>
          <cell r="BI19">
            <v>660</v>
          </cell>
          <cell r="BJ19" t="str">
            <v>Ｂ</v>
          </cell>
          <cell r="BK19" t="str">
            <v/>
          </cell>
          <cell r="BL19" t="str">
            <v>Ｂ</v>
          </cell>
          <cell r="BM19">
            <v>0</v>
          </cell>
          <cell r="BN19" t="str">
            <v>空閑　弘一</v>
          </cell>
          <cell r="BO19" t="str">
            <v>福岡県朝倉市鎌崎13</v>
          </cell>
          <cell r="BP19" t="str">
            <v>0946-22-3660</v>
          </cell>
          <cell r="BQ19" t="str">
            <v>般 28  110343</v>
          </cell>
          <cell r="BR19" t="str">
            <v>受付番号 152</v>
          </cell>
          <cell r="BS19" t="str">
            <v/>
          </cell>
          <cell r="BT19" t="str">
            <v>838-0041</v>
          </cell>
          <cell r="CA19">
            <v>317</v>
          </cell>
          <cell r="CB19">
            <v>3</v>
          </cell>
          <cell r="CD19" t="str">
            <v>㈲小林建設</v>
          </cell>
          <cell r="CE19" t="str">
            <v>スペース</v>
          </cell>
          <cell r="CF19" t="str">
            <v>えふ・てくの</v>
          </cell>
          <cell r="CG19">
            <v>689</v>
          </cell>
          <cell r="CH19">
            <v>689</v>
          </cell>
          <cell r="CI19">
            <v>700</v>
          </cell>
          <cell r="CJ19" t="str">
            <v>Ａ</v>
          </cell>
          <cell r="CK19" t="str">
            <v/>
          </cell>
          <cell r="CL19" t="str">
            <v>Ａ</v>
          </cell>
          <cell r="CM19">
            <v>0</v>
          </cell>
          <cell r="CN19" t="str">
            <v>小林　敏生</v>
          </cell>
          <cell r="CO19" t="str">
            <v>福岡県朝倉市杷木志波411</v>
          </cell>
          <cell r="CP19" t="str">
            <v>0946-62-0616</v>
          </cell>
          <cell r="CQ19" t="str">
            <v>般 28  95329</v>
          </cell>
          <cell r="CR19" t="str">
            <v>受付番号 47</v>
          </cell>
          <cell r="CS19" t="str">
            <v/>
          </cell>
          <cell r="CT19" t="str">
            <v>838-1521</v>
          </cell>
          <cell r="DA19">
            <v>313</v>
          </cell>
          <cell r="DB19">
            <v>2</v>
          </cell>
          <cell r="DD19" t="str">
            <v>㈲小川電機設備</v>
          </cell>
          <cell r="DE19" t="str">
            <v>スペース</v>
          </cell>
          <cell r="DF19" t="str">
            <v>いのうえこうぎょう</v>
          </cell>
          <cell r="DG19">
            <v>661</v>
          </cell>
          <cell r="DH19">
            <v>661</v>
          </cell>
          <cell r="DI19">
            <v>665</v>
          </cell>
          <cell r="DJ19" t="str">
            <v>Ｂ</v>
          </cell>
          <cell r="DK19" t="str">
            <v/>
          </cell>
          <cell r="DL19" t="str">
            <v>Ｂ</v>
          </cell>
          <cell r="DM19">
            <v>0</v>
          </cell>
          <cell r="DN19" t="str">
            <v>小川　俊和</v>
          </cell>
          <cell r="DO19" t="str">
            <v>朝倉市杷木池田663-6</v>
          </cell>
          <cell r="DP19" t="str">
            <v>0946-62-0455</v>
          </cell>
          <cell r="DQ19" t="str">
            <v>般 28  69932</v>
          </cell>
          <cell r="DR19" t="str">
            <v>受付番号 91</v>
          </cell>
          <cell r="DS19" t="str">
            <v/>
          </cell>
          <cell r="DT19" t="str">
            <v>838-1511</v>
          </cell>
          <cell r="GA19">
            <v>205</v>
          </cell>
          <cell r="GB19" t="str">
            <v>般</v>
          </cell>
          <cell r="GD19" t="str">
            <v>㈲大石産業</v>
          </cell>
          <cell r="GE19" t="str">
            <v>スペース</v>
          </cell>
          <cell r="GF19" t="str">
            <v>いずみぐみ</v>
          </cell>
          <cell r="GG19">
            <v>708</v>
          </cell>
          <cell r="GH19">
            <v>708</v>
          </cell>
          <cell r="GI19">
            <v>952</v>
          </cell>
          <cell r="GJ19" t="str">
            <v>Ａ</v>
          </cell>
          <cell r="GK19" t="str">
            <v/>
          </cell>
          <cell r="GL19" t="str">
            <v>Ａ</v>
          </cell>
          <cell r="GM19">
            <v>0</v>
          </cell>
          <cell r="GN19" t="str">
            <v>大石　実</v>
          </cell>
          <cell r="GO19" t="str">
            <v>福岡県朝倉市比良松344</v>
          </cell>
          <cell r="GP19" t="str">
            <v>0946-52-0237</v>
          </cell>
          <cell r="GQ19" t="str">
            <v>般 30  92220</v>
          </cell>
          <cell r="GR19" t="str">
            <v>受付番号 14</v>
          </cell>
          <cell r="GS19" t="str">
            <v/>
          </cell>
          <cell r="GT19" t="str">
            <v>838-1303</v>
          </cell>
        </row>
        <row r="20">
          <cell r="A20">
            <v>52</v>
          </cell>
          <cell r="B20">
            <v>1</v>
          </cell>
          <cell r="D20" t="str">
            <v>㈲原武建設</v>
          </cell>
          <cell r="E20" t="str">
            <v>スペース</v>
          </cell>
          <cell r="F20" t="str">
            <v>ふうせい</v>
          </cell>
          <cell r="G20">
            <v>738</v>
          </cell>
          <cell r="H20">
            <v>738</v>
          </cell>
          <cell r="I20">
            <v>695</v>
          </cell>
          <cell r="J20" t="str">
            <v>Ｃ</v>
          </cell>
          <cell r="K20" t="str">
            <v>準市内</v>
          </cell>
          <cell r="L20" t="str">
            <v>Ｃ</v>
          </cell>
          <cell r="M20">
            <v>0</v>
          </cell>
          <cell r="N20" t="str">
            <v>原武　司朗</v>
          </cell>
          <cell r="O20" t="str">
            <v>久留米市瀬下町347番地
朝倉市矢野竹907-1</v>
          </cell>
          <cell r="P20" t="str">
            <v>0942-34-5888
0946-28-7635</v>
          </cell>
          <cell r="Q20" t="str">
            <v>般 29  84096</v>
          </cell>
          <cell r="R20" t="str">
            <v>受付番号 41</v>
          </cell>
          <cell r="S20" t="str">
            <v/>
          </cell>
          <cell r="T20" t="str">
            <v>838-0021</v>
          </cell>
          <cell r="AA20">
            <v>96</v>
          </cell>
          <cell r="AB20">
            <v>2</v>
          </cell>
          <cell r="AD20" t="str">
            <v>㈱平野建設</v>
          </cell>
          <cell r="AE20" t="str">
            <v>スペース</v>
          </cell>
          <cell r="AF20" t="str">
            <v>さくらぎぐみ</v>
          </cell>
          <cell r="AG20">
            <v>623</v>
          </cell>
          <cell r="AH20">
            <v>623</v>
          </cell>
          <cell r="AI20">
            <v>687</v>
          </cell>
          <cell r="AJ20" t="str">
            <v>Ｂ</v>
          </cell>
          <cell r="AK20" t="str">
            <v/>
          </cell>
          <cell r="AL20" t="str">
            <v>Ｂ</v>
          </cell>
          <cell r="AM20">
            <v>0</v>
          </cell>
          <cell r="AN20" t="str">
            <v>日比生真一郎</v>
          </cell>
          <cell r="AO20" t="str">
            <v>朝倉市長田293</v>
          </cell>
          <cell r="AP20" t="str">
            <v>0946-22-7841</v>
          </cell>
          <cell r="AQ20" t="str">
            <v>般 2  94329</v>
          </cell>
          <cell r="AR20" t="str">
            <v>受付番号 40</v>
          </cell>
          <cell r="AS20" t="str">
            <v/>
          </cell>
          <cell r="AT20" t="str">
            <v>838-0043</v>
          </cell>
          <cell r="BA20">
            <v>172</v>
          </cell>
          <cell r="BB20">
            <v>1</v>
          </cell>
          <cell r="BD20" t="str">
            <v>サンホーム㈱</v>
          </cell>
          <cell r="BE20" t="str">
            <v>スペース</v>
          </cell>
          <cell r="BF20" t="str">
            <v>ときがわけんせつゆう</v>
          </cell>
          <cell r="BG20">
            <v>628</v>
          </cell>
          <cell r="BH20">
            <v>628</v>
          </cell>
          <cell r="BI20">
            <v>638</v>
          </cell>
          <cell r="BJ20" t="str">
            <v>Ｃ</v>
          </cell>
          <cell r="BK20" t="str">
            <v/>
          </cell>
          <cell r="BL20" t="str">
            <v>Ｃ</v>
          </cell>
          <cell r="BM20">
            <v>0</v>
          </cell>
          <cell r="BN20" t="str">
            <v>矢野　秀吉</v>
          </cell>
          <cell r="BO20" t="str">
            <v>福岡県朝倉市白鳥345</v>
          </cell>
          <cell r="BP20" t="str">
            <v>0946-22-6500</v>
          </cell>
          <cell r="BQ20" t="str">
            <v>般 28  110383</v>
          </cell>
          <cell r="BR20" t="str">
            <v>受付番号 8</v>
          </cell>
          <cell r="BS20" t="str">
            <v/>
          </cell>
          <cell r="BT20" t="str">
            <v>838-0045</v>
          </cell>
          <cell r="CA20">
            <v>76</v>
          </cell>
          <cell r="CB20">
            <v>1</v>
          </cell>
          <cell r="CD20" t="str">
            <v>㈱エフ・テクノ</v>
          </cell>
          <cell r="CE20" t="str">
            <v>スペース</v>
          </cell>
          <cell r="CF20" t="str">
            <v>さくらぎぐみ</v>
          </cell>
          <cell r="CG20">
            <v>673</v>
          </cell>
          <cell r="CH20">
            <v>673</v>
          </cell>
          <cell r="CI20">
            <v>698</v>
          </cell>
          <cell r="CJ20" t="str">
            <v>Ａ</v>
          </cell>
          <cell r="CK20" t="str">
            <v/>
          </cell>
          <cell r="CL20" t="str">
            <v>Ａ</v>
          </cell>
          <cell r="CM20">
            <v>0</v>
          </cell>
          <cell r="CN20" t="str">
            <v>中村　公義</v>
          </cell>
          <cell r="CO20" t="str">
            <v>福岡県朝倉市牛木900番地1</v>
          </cell>
          <cell r="CP20" t="str">
            <v>0946-24-7070</v>
          </cell>
          <cell r="CQ20" t="str">
            <v>特 28  92112</v>
          </cell>
          <cell r="CR20" t="str">
            <v>受付番号 149</v>
          </cell>
          <cell r="CS20" t="str">
            <v/>
          </cell>
          <cell r="CT20" t="str">
            <v>838-0067</v>
          </cell>
          <cell r="DA20">
            <v>96</v>
          </cell>
          <cell r="DB20">
            <v>3</v>
          </cell>
          <cell r="DD20" t="str">
            <v>㈱平野建設</v>
          </cell>
          <cell r="DE20" t="str">
            <v>スペース</v>
          </cell>
          <cell r="DF20" t="str">
            <v>たけだせつび</v>
          </cell>
          <cell r="DG20">
            <v>607</v>
          </cell>
          <cell r="DH20">
            <v>607</v>
          </cell>
          <cell r="DI20">
            <v>664</v>
          </cell>
          <cell r="DJ20" t="str">
            <v>Ｂ</v>
          </cell>
          <cell r="DK20" t="str">
            <v/>
          </cell>
          <cell r="DL20" t="str">
            <v>Ｂ</v>
          </cell>
          <cell r="DM20">
            <v>0</v>
          </cell>
          <cell r="DN20" t="str">
            <v>日比生真一郎</v>
          </cell>
          <cell r="DO20" t="str">
            <v>朝倉市長田293</v>
          </cell>
          <cell r="DP20" t="str">
            <v>0946-22-7841</v>
          </cell>
          <cell r="DQ20" t="str">
            <v>般 2  94329</v>
          </cell>
          <cell r="DR20" t="str">
            <v>受付番号 40</v>
          </cell>
          <cell r="DS20" t="str">
            <v/>
          </cell>
          <cell r="DT20" t="str">
            <v>838-0043</v>
          </cell>
          <cell r="GA20">
            <v>31</v>
          </cell>
          <cell r="GB20" t="str">
            <v>特</v>
          </cell>
          <cell r="GD20" t="str">
            <v>㈱浦設備工業</v>
          </cell>
          <cell r="GE20" t="str">
            <v>スペース</v>
          </cell>
          <cell r="GF20" t="str">
            <v>いしまつぐみ</v>
          </cell>
          <cell r="GG20">
            <v>686</v>
          </cell>
          <cell r="GH20">
            <v>686</v>
          </cell>
          <cell r="GI20">
            <v>884</v>
          </cell>
          <cell r="GJ20" t="str">
            <v>Ａ</v>
          </cell>
          <cell r="GK20" t="str">
            <v/>
          </cell>
          <cell r="GL20" t="str">
            <v>Ａ</v>
          </cell>
          <cell r="GM20">
            <v>0</v>
          </cell>
          <cell r="GN20" t="str">
            <v>江上　久次</v>
          </cell>
          <cell r="GO20" t="str">
            <v>福岡県朝倉市三奈木4955-2</v>
          </cell>
          <cell r="GP20" t="str">
            <v>0946-24-6965</v>
          </cell>
          <cell r="GQ20" t="str">
            <v>特 29  3949</v>
          </cell>
          <cell r="GR20" t="str">
            <v>受付番号 88</v>
          </cell>
          <cell r="GS20" t="str">
            <v/>
          </cell>
          <cell r="GT20" t="str">
            <v>838-0023</v>
          </cell>
        </row>
        <row r="21">
          <cell r="A21">
            <v>55</v>
          </cell>
          <cell r="B21">
            <v>2</v>
          </cell>
          <cell r="D21" t="str">
            <v>㈱窪田造園</v>
          </cell>
          <cell r="E21" t="str">
            <v>スペース</v>
          </cell>
          <cell r="F21" t="str">
            <v>ひだかすいどうせつび</v>
          </cell>
          <cell r="G21">
            <v>632</v>
          </cell>
          <cell r="H21">
            <v>632</v>
          </cell>
          <cell r="I21">
            <v>596</v>
          </cell>
          <cell r="J21" t="str">
            <v>Ｄ</v>
          </cell>
          <cell r="K21" t="str">
            <v/>
          </cell>
          <cell r="L21" t="str">
            <v>Ｄ</v>
          </cell>
          <cell r="M21">
            <v>0</v>
          </cell>
          <cell r="N21" t="str">
            <v>窪田　和俊</v>
          </cell>
          <cell r="O21" t="str">
            <v>福岡県朝倉市板屋931</v>
          </cell>
          <cell r="P21" t="str">
            <v>0946-22-6442</v>
          </cell>
          <cell r="Q21" t="str">
            <v>般 28  70105</v>
          </cell>
          <cell r="R21" t="str">
            <v>受付番号 94</v>
          </cell>
          <cell r="S21" t="str">
            <v/>
          </cell>
          <cell r="T21" t="str">
            <v>838-0027</v>
          </cell>
          <cell r="AA21">
            <v>99</v>
          </cell>
          <cell r="AB21">
            <v>2</v>
          </cell>
          <cell r="AD21" t="str">
            <v>㈱平田組</v>
          </cell>
          <cell r="AE21" t="str">
            <v>スペース</v>
          </cell>
          <cell r="AF21" t="str">
            <v>もりべけんせつかぶ</v>
          </cell>
          <cell r="AG21">
            <v>820</v>
          </cell>
          <cell r="AH21">
            <v>820</v>
          </cell>
          <cell r="AI21">
            <v>840</v>
          </cell>
          <cell r="AJ21" t="str">
            <v>Ａ</v>
          </cell>
          <cell r="AK21" t="str">
            <v/>
          </cell>
          <cell r="AL21" t="str">
            <v>Ａ</v>
          </cell>
          <cell r="AM21">
            <v>0</v>
          </cell>
          <cell r="AN21" t="str">
            <v>平田　立身</v>
          </cell>
          <cell r="AO21" t="str">
            <v>福岡県朝倉市甘木2047番地2</v>
          </cell>
          <cell r="AP21" t="str">
            <v>0946-22-2477</v>
          </cell>
          <cell r="AQ21" t="str">
            <v>特 2  27066</v>
          </cell>
          <cell r="AR21" t="str">
            <v>受付番号 43</v>
          </cell>
          <cell r="AS21" t="str">
            <v/>
          </cell>
          <cell r="AT21" t="str">
            <v>838-0068</v>
          </cell>
          <cell r="BA21">
            <v>51</v>
          </cell>
          <cell r="BB21">
            <v>1</v>
          </cell>
          <cell r="BD21" t="str">
            <v>㈱草場建設</v>
          </cell>
          <cell r="BE21" t="str">
            <v>スペース</v>
          </cell>
          <cell r="BF21" t="e">
            <v>#N/A</v>
          </cell>
          <cell r="BG21">
            <v>674</v>
          </cell>
          <cell r="BH21">
            <v>674</v>
          </cell>
          <cell r="BI21">
            <v>626</v>
          </cell>
          <cell r="BJ21" t="str">
            <v>Ｃ</v>
          </cell>
          <cell r="BK21" t="str">
            <v/>
          </cell>
          <cell r="BL21" t="str">
            <v>Ｃ</v>
          </cell>
          <cell r="BM21">
            <v>0</v>
          </cell>
          <cell r="BN21" t="str">
            <v>草場　久典</v>
          </cell>
          <cell r="BO21" t="str">
            <v>福岡県朝倉市下浦1585</v>
          </cell>
          <cell r="BP21" t="str">
            <v>0946-24-5977</v>
          </cell>
          <cell r="BQ21" t="str">
            <v>般 29  8560</v>
          </cell>
          <cell r="BR21" t="str">
            <v>受付番号 136</v>
          </cell>
          <cell r="BS21" t="str">
            <v/>
          </cell>
          <cell r="BT21" t="str">
            <v>838-0055</v>
          </cell>
          <cell r="CA21">
            <v>85</v>
          </cell>
          <cell r="CB21">
            <v>3</v>
          </cell>
          <cell r="CD21" t="str">
            <v>㈱渕上建設</v>
          </cell>
          <cell r="CE21" t="str">
            <v>スペース</v>
          </cell>
          <cell r="CF21" t="str">
            <v>くらちけんせつ</v>
          </cell>
          <cell r="CG21">
            <v>697</v>
          </cell>
          <cell r="CH21">
            <v>697</v>
          </cell>
          <cell r="CI21">
            <v>695</v>
          </cell>
          <cell r="CJ21" t="str">
            <v>Ａ</v>
          </cell>
          <cell r="CK21" t="str">
            <v/>
          </cell>
          <cell r="CL21" t="str">
            <v>Ａ</v>
          </cell>
          <cell r="CM21">
            <v>0</v>
          </cell>
          <cell r="CN21" t="str">
            <v>渕上　正裕</v>
          </cell>
          <cell r="CO21" t="str">
            <v>朝倉市佐田4258</v>
          </cell>
          <cell r="CP21" t="str">
            <v>0946-29-0030</v>
          </cell>
          <cell r="CQ21" t="str">
            <v>特 28  28284</v>
          </cell>
          <cell r="CR21" t="str">
            <v>受付番号 15</v>
          </cell>
          <cell r="CS21" t="str">
            <v/>
          </cell>
          <cell r="CT21" t="str">
            <v>838-0071</v>
          </cell>
          <cell r="DA21">
            <v>307</v>
          </cell>
          <cell r="DB21">
            <v>2</v>
          </cell>
          <cell r="DD21" t="str">
            <v>㈲伊藤産業</v>
          </cell>
          <cell r="DE21" t="str">
            <v>スペース</v>
          </cell>
          <cell r="DF21" t="str">
            <v>おがわでんきせつび</v>
          </cell>
          <cell r="DG21">
            <v>668</v>
          </cell>
          <cell r="DH21">
            <v>668</v>
          </cell>
          <cell r="DI21">
            <v>660</v>
          </cell>
          <cell r="DJ21" t="str">
            <v>Ｂ</v>
          </cell>
          <cell r="DK21" t="str">
            <v/>
          </cell>
          <cell r="DL21" t="str">
            <v>Ｂ</v>
          </cell>
          <cell r="DM21">
            <v>0</v>
          </cell>
          <cell r="DN21" t="str">
            <v>伊藤　十平</v>
          </cell>
          <cell r="DO21" t="str">
            <v>福岡県朝倉市杷木星丸1029-1</v>
          </cell>
          <cell r="DP21" t="str">
            <v>0946-63-3388</v>
          </cell>
          <cell r="DQ21" t="str">
            <v>般 28  73854</v>
          </cell>
          <cell r="DR21" t="str">
            <v>受付番号 80</v>
          </cell>
          <cell r="DS21" t="str">
            <v/>
          </cell>
          <cell r="DT21" t="str">
            <v>838-1504</v>
          </cell>
          <cell r="GA21">
            <v>19</v>
          </cell>
          <cell r="GB21" t="str">
            <v>特</v>
          </cell>
          <cell r="GD21" t="str">
            <v>㈱大内田組</v>
          </cell>
          <cell r="GE21" t="str">
            <v>スペース</v>
          </cell>
          <cell r="GF21" t="str">
            <v>はらだぐみ</v>
          </cell>
          <cell r="GG21">
            <v>669</v>
          </cell>
          <cell r="GH21">
            <v>669</v>
          </cell>
          <cell r="GI21">
            <v>877</v>
          </cell>
          <cell r="GJ21" t="str">
            <v>Ａ</v>
          </cell>
          <cell r="GK21" t="str">
            <v/>
          </cell>
          <cell r="GL21" t="str">
            <v>Ａ</v>
          </cell>
          <cell r="GM21">
            <v>0</v>
          </cell>
          <cell r="GN21" t="str">
            <v>大内田　健</v>
          </cell>
          <cell r="GO21" t="str">
            <v>朝倉市相窪５７５の１</v>
          </cell>
          <cell r="GP21" t="str">
            <v>0946-22-3638</v>
          </cell>
          <cell r="GQ21" t="str">
            <v>特 30  90901</v>
          </cell>
          <cell r="GR21" t="str">
            <v>受付番号 18</v>
          </cell>
          <cell r="GS21" t="str">
            <v/>
          </cell>
          <cell r="GT21" t="str">
            <v>838-0025</v>
          </cell>
        </row>
        <row r="22">
          <cell r="A22">
            <v>65</v>
          </cell>
          <cell r="B22">
            <v>1</v>
          </cell>
          <cell r="D22" t="str">
            <v>石松建設㈲</v>
          </cell>
          <cell r="E22" t="str">
            <v>スペース</v>
          </cell>
          <cell r="F22" t="e">
            <v>#N/A</v>
          </cell>
          <cell r="G22">
            <v>630</v>
          </cell>
          <cell r="H22">
            <v>630</v>
          </cell>
          <cell r="I22">
            <v>578</v>
          </cell>
          <cell r="J22" t="str">
            <v>Ｄ</v>
          </cell>
          <cell r="K22" t="str">
            <v/>
          </cell>
          <cell r="L22" t="str">
            <v>Ｄ</v>
          </cell>
          <cell r="M22">
            <v>0</v>
          </cell>
          <cell r="N22" t="str">
            <v>石松　久幸</v>
          </cell>
          <cell r="O22" t="str">
            <v>福岡県朝倉市来春76番地</v>
          </cell>
          <cell r="P22" t="str">
            <v>0946-24-8611</v>
          </cell>
          <cell r="Q22" t="str">
            <v>般 28  73420</v>
          </cell>
          <cell r="R22" t="str">
            <v>受付番号 167</v>
          </cell>
          <cell r="S22" t="str">
            <v/>
          </cell>
          <cell r="T22" t="str">
            <v>838-0068</v>
          </cell>
          <cell r="AA22">
            <v>127</v>
          </cell>
          <cell r="AB22">
            <v>2</v>
          </cell>
          <cell r="AD22" t="str">
            <v>㈲賀和運送</v>
          </cell>
          <cell r="AE22" t="str">
            <v>スペース</v>
          </cell>
          <cell r="AF22" t="str">
            <v>くらちけんせつ</v>
          </cell>
          <cell r="AG22">
            <v>618</v>
          </cell>
          <cell r="AH22">
            <v>618</v>
          </cell>
          <cell r="AI22">
            <v>603</v>
          </cell>
          <cell r="AJ22" t="str">
            <v>Ｃ</v>
          </cell>
          <cell r="AK22" t="str">
            <v/>
          </cell>
          <cell r="AL22" t="str">
            <v>Ｃ</v>
          </cell>
          <cell r="AM22">
            <v>0</v>
          </cell>
          <cell r="AN22" t="str">
            <v>寺田　栄蔵</v>
          </cell>
          <cell r="AO22" t="str">
            <v>福岡県朝倉市下渕1478-2</v>
          </cell>
          <cell r="AP22" t="str">
            <v>0946-22-9397</v>
          </cell>
          <cell r="AQ22" t="str">
            <v>般 30  99109</v>
          </cell>
          <cell r="AR22" t="str">
            <v>受付番号 111</v>
          </cell>
          <cell r="AS22" t="str">
            <v/>
          </cell>
          <cell r="AT22" t="str">
            <v>838-0016</v>
          </cell>
          <cell r="BA22">
            <v>347</v>
          </cell>
          <cell r="BB22">
            <v>1</v>
          </cell>
          <cell r="BD22" t="str">
            <v>㈱エステート工房</v>
          </cell>
          <cell r="BE22" t="str">
            <v>スペース</v>
          </cell>
          <cell r="BF22" t="e">
            <v>#N/A</v>
          </cell>
          <cell r="BG22">
            <v>603</v>
          </cell>
          <cell r="BH22">
            <v>603</v>
          </cell>
          <cell r="BI22">
            <v>610</v>
          </cell>
          <cell r="BJ22" t="str">
            <v>Ｃ</v>
          </cell>
          <cell r="BK22" t="str">
            <v/>
          </cell>
          <cell r="BL22" t="str">
            <v>Ｃ</v>
          </cell>
          <cell r="BM22">
            <v>0</v>
          </cell>
          <cell r="BN22" t="str">
            <v>德田　義則</v>
          </cell>
          <cell r="BO22" t="str">
            <v>朝倉市菩提寺585-6</v>
          </cell>
          <cell r="BP22" t="str">
            <v>0946-26-0808</v>
          </cell>
          <cell r="BQ22" t="str">
            <v>般 1  99443</v>
          </cell>
          <cell r="BR22" t="str">
            <v>受付番号 25</v>
          </cell>
          <cell r="BS22" t="str">
            <v/>
          </cell>
          <cell r="BT22" t="str">
            <v>838-0061</v>
          </cell>
          <cell r="CA22">
            <v>15</v>
          </cell>
          <cell r="CB22">
            <v>2</v>
          </cell>
          <cell r="CD22" t="str">
            <v>㈱木下工業所</v>
          </cell>
          <cell r="CE22" t="str">
            <v>スペース</v>
          </cell>
          <cell r="CF22" t="str">
            <v>ちくすいけんせつ</v>
          </cell>
          <cell r="CG22">
            <v>677</v>
          </cell>
          <cell r="CH22">
            <v>677</v>
          </cell>
          <cell r="CI22">
            <v>690</v>
          </cell>
          <cell r="CJ22" t="str">
            <v>Ａ</v>
          </cell>
          <cell r="CK22" t="str">
            <v/>
          </cell>
          <cell r="CL22" t="str">
            <v>Ａ</v>
          </cell>
          <cell r="CM22">
            <v>0</v>
          </cell>
          <cell r="CN22" t="str">
            <v>木下　大輔</v>
          </cell>
          <cell r="CO22" t="str">
            <v>福岡県朝倉市甘木104-10</v>
          </cell>
          <cell r="CP22" t="str">
            <v>0946-22-2352</v>
          </cell>
          <cell r="CQ22" t="str">
            <v>般 29  90502</v>
          </cell>
          <cell r="CR22" t="str">
            <v>受付番号 143</v>
          </cell>
          <cell r="CS22" t="str">
            <v/>
          </cell>
          <cell r="CT22" t="str">
            <v>838-0068</v>
          </cell>
          <cell r="DA22">
            <v>95</v>
          </cell>
          <cell r="DB22">
            <v>1</v>
          </cell>
          <cell r="DD22" t="str">
            <v>本田管工業</v>
          </cell>
          <cell r="DE22" t="str">
            <v>スペース</v>
          </cell>
          <cell r="DF22" t="str">
            <v>ひだかすいどうせつび</v>
          </cell>
          <cell r="DG22">
            <v>664</v>
          </cell>
          <cell r="DH22">
            <v>664</v>
          </cell>
          <cell r="DI22">
            <v>655</v>
          </cell>
          <cell r="DJ22" t="str">
            <v>Ｂ</v>
          </cell>
          <cell r="DK22" t="str">
            <v/>
          </cell>
          <cell r="DL22" t="str">
            <v>Ｂ</v>
          </cell>
          <cell r="DM22">
            <v>0</v>
          </cell>
          <cell r="DN22" t="str">
            <v>本田　一馬</v>
          </cell>
          <cell r="DO22" t="str">
            <v>朝倉市三奈木4250-2</v>
          </cell>
          <cell r="DP22" t="str">
            <v>0946-21-1651</v>
          </cell>
          <cell r="DQ22" t="str">
            <v>般 29  90645</v>
          </cell>
          <cell r="DR22" t="str">
            <v>受付番号 139</v>
          </cell>
          <cell r="DS22" t="str">
            <v/>
          </cell>
          <cell r="DT22" t="str">
            <v>838-0023</v>
          </cell>
          <cell r="GA22">
            <v>310</v>
          </cell>
          <cell r="GB22" t="str">
            <v>特</v>
          </cell>
          <cell r="GD22" t="str">
            <v>㈲梅野商店</v>
          </cell>
          <cell r="GE22" t="str">
            <v>スペース</v>
          </cell>
          <cell r="GF22" t="str">
            <v>ちくすいけんせつ</v>
          </cell>
          <cell r="GG22">
            <v>688</v>
          </cell>
          <cell r="GH22">
            <v>688</v>
          </cell>
          <cell r="GI22">
            <v>893</v>
          </cell>
          <cell r="GJ22" t="str">
            <v>Ａ</v>
          </cell>
          <cell r="GK22" t="str">
            <v/>
          </cell>
          <cell r="GL22" t="str">
            <v>Ａ</v>
          </cell>
          <cell r="GM22">
            <v>0</v>
          </cell>
          <cell r="GN22" t="str">
            <v>梅野　公雄</v>
          </cell>
          <cell r="GO22" t="str">
            <v>朝倉市杷木古賀1641</v>
          </cell>
          <cell r="GP22" t="str">
            <v>0946-26-2112</v>
          </cell>
          <cell r="GQ22" t="str">
            <v>特 1  90195</v>
          </cell>
          <cell r="GR22" t="str">
            <v>受付番号 108</v>
          </cell>
          <cell r="GS22" t="str">
            <v/>
          </cell>
          <cell r="GT22" t="str">
            <v>838-1513</v>
          </cell>
        </row>
        <row r="23">
          <cell r="A23">
            <v>74</v>
          </cell>
          <cell r="B23">
            <v>1</v>
          </cell>
          <cell r="D23" t="str">
            <v>㈲秋吉組</v>
          </cell>
          <cell r="E23" t="str">
            <v>スペース</v>
          </cell>
          <cell r="F23" t="str">
            <v>くがこうむてん</v>
          </cell>
          <cell r="G23">
            <v>691</v>
          </cell>
          <cell r="H23">
            <v>691</v>
          </cell>
          <cell r="I23">
            <v>667</v>
          </cell>
          <cell r="J23" t="str">
            <v>Ｃ</v>
          </cell>
          <cell r="K23" t="str">
            <v/>
          </cell>
          <cell r="L23" t="str">
            <v>Ｃ</v>
          </cell>
          <cell r="M23">
            <v>0</v>
          </cell>
          <cell r="N23" t="str">
            <v>田子森　晋二</v>
          </cell>
          <cell r="O23" t="str">
            <v>福岡県朝倉市屋永3473-2</v>
          </cell>
          <cell r="P23" t="str">
            <v>0946-22-5805</v>
          </cell>
          <cell r="Q23" t="str">
            <v>般 27  65645</v>
          </cell>
          <cell r="R23" t="str">
            <v>受付番号 69</v>
          </cell>
          <cell r="S23" t="str">
            <v/>
          </cell>
          <cell r="T23" t="str">
            <v>838-0031</v>
          </cell>
          <cell r="AA23">
            <v>156</v>
          </cell>
          <cell r="AB23">
            <v>2</v>
          </cell>
          <cell r="AD23" t="str">
            <v>㈲澪天工業</v>
          </cell>
          <cell r="AE23" t="str">
            <v>スペース</v>
          </cell>
          <cell r="AF23" t="e">
            <v>#N/A</v>
          </cell>
          <cell r="AG23">
            <v>539</v>
          </cell>
          <cell r="AH23">
            <v>539</v>
          </cell>
          <cell r="AI23">
            <v>525</v>
          </cell>
          <cell r="AJ23" t="str">
            <v>Ｃ</v>
          </cell>
          <cell r="AK23" t="str">
            <v/>
          </cell>
          <cell r="AL23" t="str">
            <v>Ｃ</v>
          </cell>
          <cell r="AM23">
            <v>0</v>
          </cell>
          <cell r="AN23" t="str">
            <v>國房　哲二</v>
          </cell>
          <cell r="AO23" t="str">
            <v>福岡県朝倉市甘木2192-3</v>
          </cell>
          <cell r="AP23" t="str">
            <v>0946-22-4032</v>
          </cell>
          <cell r="AQ23" t="str">
            <v>般 28  101221</v>
          </cell>
          <cell r="AR23" t="str">
            <v>受付番号 92</v>
          </cell>
          <cell r="AS23" t="str">
            <v/>
          </cell>
          <cell r="AT23" t="str">
            <v>838-0068</v>
          </cell>
          <cell r="BA23">
            <v>114</v>
          </cell>
          <cell r="BB23">
            <v>1</v>
          </cell>
          <cell r="BD23" t="str">
            <v>柴田商事</v>
          </cell>
          <cell r="BE23" t="str">
            <v>スペース</v>
          </cell>
          <cell r="BF23" t="str">
            <v>くがこうむてん</v>
          </cell>
          <cell r="BG23">
            <v>580</v>
          </cell>
          <cell r="BH23">
            <v>580</v>
          </cell>
          <cell r="BI23">
            <v>602</v>
          </cell>
          <cell r="BJ23" t="str">
            <v>Ｃ</v>
          </cell>
          <cell r="BK23" t="str">
            <v/>
          </cell>
          <cell r="BL23" t="str">
            <v>Ｃ</v>
          </cell>
          <cell r="BM23">
            <v>0</v>
          </cell>
          <cell r="BN23" t="str">
            <v>竹田　信二</v>
          </cell>
          <cell r="BO23" t="str">
            <v>福岡県朝倉市馬田333</v>
          </cell>
          <cell r="BP23" t="str">
            <v>0946-24-2066</v>
          </cell>
          <cell r="BQ23" t="str">
            <v>般 28  106355</v>
          </cell>
          <cell r="BR23" t="str">
            <v>受付番号 121</v>
          </cell>
          <cell r="BS23" t="str">
            <v/>
          </cell>
          <cell r="BT23" t="str">
            <v>838-0058</v>
          </cell>
          <cell r="CA23">
            <v>17</v>
          </cell>
          <cell r="CB23">
            <v>3</v>
          </cell>
          <cell r="CD23" t="str">
            <v>㈱倉地建設</v>
          </cell>
          <cell r="CE23" t="str">
            <v>スペース</v>
          </cell>
          <cell r="CF23" t="str">
            <v>うめのしょうてん</v>
          </cell>
          <cell r="CG23">
            <v>707</v>
          </cell>
          <cell r="CH23">
            <v>707</v>
          </cell>
          <cell r="CI23">
            <v>686</v>
          </cell>
          <cell r="CJ23" t="str">
            <v>Ａ</v>
          </cell>
          <cell r="CK23" t="str">
            <v/>
          </cell>
          <cell r="CL23" t="str">
            <v>Ａ</v>
          </cell>
          <cell r="CM23">
            <v>0</v>
          </cell>
          <cell r="CN23" t="str">
            <v>倉地　久善</v>
          </cell>
          <cell r="CO23" t="str">
            <v>福岡県朝倉市日向石204-3</v>
          </cell>
          <cell r="CP23" t="str">
            <v>0946-25-0106</v>
          </cell>
          <cell r="CQ23" t="str">
            <v>般 28  8069</v>
          </cell>
          <cell r="CR23" t="str">
            <v>受付番号 70</v>
          </cell>
          <cell r="CS23" t="str">
            <v/>
          </cell>
          <cell r="CT23" t="str">
            <v>838-0018</v>
          </cell>
          <cell r="DA23">
            <v>320</v>
          </cell>
          <cell r="DB23">
            <v>1</v>
          </cell>
          <cell r="DD23" t="str">
            <v>㈲武田設備</v>
          </cell>
          <cell r="DE23" t="str">
            <v>スペース</v>
          </cell>
          <cell r="DF23" t="str">
            <v>きょうわこうぎょう</v>
          </cell>
          <cell r="DG23">
            <v>650</v>
          </cell>
          <cell r="DH23">
            <v>650</v>
          </cell>
          <cell r="DI23">
            <v>654</v>
          </cell>
          <cell r="DJ23" t="str">
            <v>Ｂ</v>
          </cell>
          <cell r="DK23" t="str">
            <v/>
          </cell>
          <cell r="DL23" t="str">
            <v>Ｂ</v>
          </cell>
          <cell r="DM23">
            <v>0</v>
          </cell>
          <cell r="DN23" t="str">
            <v>武田　光幸</v>
          </cell>
          <cell r="DO23" t="str">
            <v>福岡県朝倉市杷木古賀1721番地</v>
          </cell>
          <cell r="DP23" t="str">
            <v>0946-62-2755</v>
          </cell>
          <cell r="DQ23" t="str">
            <v>般 1  93589</v>
          </cell>
          <cell r="DR23" t="str">
            <v>受付番号 59</v>
          </cell>
          <cell r="DS23" t="str">
            <v/>
          </cell>
          <cell r="DT23" t="str">
            <v>838-1513</v>
          </cell>
          <cell r="GA23">
            <v>311</v>
          </cell>
          <cell r="GB23" t="str">
            <v>般</v>
          </cell>
          <cell r="GD23" t="str">
            <v>㈱梅野設備</v>
          </cell>
          <cell r="GE23" t="str">
            <v>スペース</v>
          </cell>
          <cell r="GF23" t="str">
            <v>なかのけんせつ</v>
          </cell>
          <cell r="GG23">
            <v>746</v>
          </cell>
          <cell r="GH23">
            <v>746</v>
          </cell>
          <cell r="GI23">
            <v>861</v>
          </cell>
          <cell r="GJ23" t="str">
            <v>Ａ</v>
          </cell>
          <cell r="GK23" t="str">
            <v/>
          </cell>
          <cell r="GL23" t="str">
            <v>Ａ</v>
          </cell>
          <cell r="GM23">
            <v>0</v>
          </cell>
          <cell r="GN23" t="str">
            <v>梅野　孝美</v>
          </cell>
          <cell r="GO23" t="str">
            <v>朝倉市杷木久喜宮628-1</v>
          </cell>
          <cell r="GP23" t="str">
            <v>0946-62-3127</v>
          </cell>
          <cell r="GQ23" t="str">
            <v>般 2  79121</v>
          </cell>
          <cell r="GR23" t="str">
            <v>受付番号 109</v>
          </cell>
          <cell r="GS23" t="str">
            <v/>
          </cell>
          <cell r="GT23" t="str">
            <v>838-1514</v>
          </cell>
        </row>
        <row r="24">
          <cell r="A24">
            <v>76</v>
          </cell>
          <cell r="B24">
            <v>3</v>
          </cell>
          <cell r="D24" t="str">
            <v>㈱エフ・テクノ</v>
          </cell>
          <cell r="E24" t="str">
            <v>スペース</v>
          </cell>
          <cell r="F24" t="str">
            <v>むらかみぐみ</v>
          </cell>
          <cell r="G24">
            <v>762</v>
          </cell>
          <cell r="H24">
            <v>762</v>
          </cell>
          <cell r="I24">
            <v>777</v>
          </cell>
          <cell r="J24" t="str">
            <v>Ｃ</v>
          </cell>
          <cell r="K24" t="str">
            <v/>
          </cell>
          <cell r="L24" t="str">
            <v>Ｃ</v>
          </cell>
          <cell r="M24">
            <v>0</v>
          </cell>
          <cell r="N24" t="str">
            <v>中村　公義</v>
          </cell>
          <cell r="O24" t="str">
            <v>福岡県朝倉市牛木900番地1</v>
          </cell>
          <cell r="P24" t="str">
            <v>0946-24-7070</v>
          </cell>
          <cell r="Q24" t="str">
            <v>特 28  92112</v>
          </cell>
          <cell r="R24" t="str">
            <v>受付番号 149</v>
          </cell>
          <cell r="S24" t="str">
            <v/>
          </cell>
          <cell r="T24" t="str">
            <v>838-0067</v>
          </cell>
          <cell r="AA24">
            <v>158</v>
          </cell>
          <cell r="AB24">
            <v>2</v>
          </cell>
          <cell r="AD24" t="str">
            <v>㈱川上建設</v>
          </cell>
          <cell r="AE24" t="str">
            <v>スペース</v>
          </cell>
          <cell r="AF24" t="str">
            <v>なかのけんせつ</v>
          </cell>
          <cell r="AG24">
            <v>665</v>
          </cell>
          <cell r="AH24">
            <v>665</v>
          </cell>
          <cell r="AI24">
            <v>657</v>
          </cell>
          <cell r="AJ24" t="str">
            <v>Ｂ</v>
          </cell>
          <cell r="AK24" t="str">
            <v/>
          </cell>
          <cell r="AL24" t="str">
            <v>Ｂ</v>
          </cell>
          <cell r="AM24">
            <v>0</v>
          </cell>
          <cell r="AN24" t="str">
            <v>川上　照彦</v>
          </cell>
          <cell r="AO24" t="str">
            <v>福岡県朝倉市荷原2236-2</v>
          </cell>
          <cell r="AP24" t="str">
            <v>0946-22-6501</v>
          </cell>
          <cell r="AQ24" t="str">
            <v>般 2  108989</v>
          </cell>
          <cell r="AR24" t="str">
            <v>受付番号 6</v>
          </cell>
          <cell r="AS24" t="str">
            <v/>
          </cell>
          <cell r="AT24" t="str">
            <v>838-0029</v>
          </cell>
          <cell r="BA24">
            <v>341</v>
          </cell>
          <cell r="BB24">
            <v>1</v>
          </cell>
          <cell r="BD24" t="str">
            <v>㈲白石建設</v>
          </cell>
          <cell r="BE24" t="str">
            <v>スペース</v>
          </cell>
          <cell r="BF24" t="str">
            <v>しばたしょうじ</v>
          </cell>
          <cell r="BG24">
            <v>562</v>
          </cell>
          <cell r="BH24">
            <v>562</v>
          </cell>
          <cell r="BI24">
            <v>588</v>
          </cell>
          <cell r="BJ24" t="str">
            <v>Ｃ</v>
          </cell>
          <cell r="BK24" t="str">
            <v/>
          </cell>
          <cell r="BL24" t="str">
            <v>Ｃ</v>
          </cell>
          <cell r="BM24">
            <v>0</v>
          </cell>
          <cell r="BN24" t="str">
            <v>白石　隼人</v>
          </cell>
          <cell r="BO24" t="str">
            <v>福岡県朝倉市杷木大山1094-1</v>
          </cell>
          <cell r="BP24" t="str">
            <v>0946-62-2456</v>
          </cell>
          <cell r="BQ24" t="str">
            <v>般 28  95791</v>
          </cell>
          <cell r="BR24" t="str">
            <v>受付番号 98</v>
          </cell>
          <cell r="BS24" t="str">
            <v/>
          </cell>
          <cell r="BT24" t="str">
            <v>838-1503</v>
          </cell>
          <cell r="CA24">
            <v>93</v>
          </cell>
          <cell r="CB24">
            <v>2</v>
          </cell>
          <cell r="CD24" t="str">
            <v>㈱泉組</v>
          </cell>
          <cell r="CE24" t="str">
            <v>スペース</v>
          </cell>
          <cell r="CF24" t="str">
            <v>なかのけんせつ</v>
          </cell>
          <cell r="CG24">
            <v>726</v>
          </cell>
          <cell r="CH24">
            <v>726</v>
          </cell>
          <cell r="CI24">
            <v>684</v>
          </cell>
          <cell r="CJ24" t="str">
            <v>Ａ</v>
          </cell>
          <cell r="CK24" t="str">
            <v/>
          </cell>
          <cell r="CL24" t="str">
            <v>Ａ</v>
          </cell>
          <cell r="CM24">
            <v>0</v>
          </cell>
          <cell r="CN24" t="str">
            <v>泉　吉政</v>
          </cell>
          <cell r="CO24" t="str">
            <v>福岡県朝倉市秋月895</v>
          </cell>
          <cell r="CP24" t="str">
            <v>0946-25-0200</v>
          </cell>
          <cell r="CQ24" t="str">
            <v>特 28  2230</v>
          </cell>
          <cell r="CR24" t="str">
            <v>受付番号 64</v>
          </cell>
          <cell r="CS24" t="str">
            <v/>
          </cell>
          <cell r="CT24" t="str">
            <v>838-0001</v>
          </cell>
          <cell r="DA24">
            <v>150</v>
          </cell>
          <cell r="DB24">
            <v>1</v>
          </cell>
          <cell r="DD24" t="str">
            <v>(協業）朝倉浄水</v>
          </cell>
          <cell r="DE24" t="str">
            <v>スペース</v>
          </cell>
          <cell r="DF24" t="e">
            <v>#N/A</v>
          </cell>
          <cell r="DG24">
            <v>643</v>
          </cell>
          <cell r="DH24">
            <v>643</v>
          </cell>
          <cell r="DI24">
            <v>651</v>
          </cell>
          <cell r="DJ24" t="str">
            <v>Ｂ</v>
          </cell>
          <cell r="DK24" t="str">
            <v/>
          </cell>
          <cell r="DL24" t="str">
            <v>Ｂ</v>
          </cell>
          <cell r="DM24">
            <v>0</v>
          </cell>
          <cell r="DN24" t="str">
            <v>三浦　正吏</v>
          </cell>
          <cell r="DO24" t="str">
            <v>朝倉市牛木1000-1</v>
          </cell>
          <cell r="DP24" t="str">
            <v>0946-24-6570</v>
          </cell>
          <cell r="DQ24" t="str">
            <v>般 29  102471</v>
          </cell>
          <cell r="DR24" t="str">
            <v>受付番号 58</v>
          </cell>
          <cell r="DS24" t="str">
            <v/>
          </cell>
          <cell r="DT24" t="str">
            <v>838-0067</v>
          </cell>
          <cell r="GA24">
            <v>213</v>
          </cell>
          <cell r="GB24" t="str">
            <v>般</v>
          </cell>
          <cell r="GD24" t="str">
            <v>㈱筑水建設</v>
          </cell>
          <cell r="GE24" t="str">
            <v>スペース</v>
          </cell>
          <cell r="GF24" t="str">
            <v>はらだ</v>
          </cell>
          <cell r="GG24">
            <v>722</v>
          </cell>
          <cell r="GH24">
            <v>722</v>
          </cell>
          <cell r="GI24">
            <v>900</v>
          </cell>
          <cell r="GJ24" t="str">
            <v>Ａ</v>
          </cell>
          <cell r="GK24" t="str">
            <v/>
          </cell>
          <cell r="GL24" t="str">
            <v>Ａ</v>
          </cell>
          <cell r="GM24">
            <v>0</v>
          </cell>
          <cell r="GN24" t="str">
            <v>石田　雅己</v>
          </cell>
          <cell r="GO24" t="str">
            <v>福岡県朝倉市上寺644番地</v>
          </cell>
          <cell r="GP24" t="str">
            <v>0946-52-0158</v>
          </cell>
          <cell r="GQ24" t="str">
            <v>般 30  17219</v>
          </cell>
          <cell r="GR24" t="str">
            <v>受付番号 84</v>
          </cell>
          <cell r="GS24" t="str">
            <v/>
          </cell>
          <cell r="GT24" t="str">
            <v>838-1313</v>
          </cell>
        </row>
        <row r="25">
          <cell r="A25">
            <v>78</v>
          </cell>
          <cell r="B25">
            <v>2</v>
          </cell>
          <cell r="D25" t="str">
            <v>㈱一伸工業</v>
          </cell>
          <cell r="E25" t="str">
            <v>スペース</v>
          </cell>
          <cell r="F25" t="str">
            <v>いのうえこうぎょう</v>
          </cell>
          <cell r="G25">
            <v>813</v>
          </cell>
          <cell r="H25">
            <v>813</v>
          </cell>
          <cell r="I25">
            <v>790</v>
          </cell>
          <cell r="J25" t="str">
            <v>Ｂ</v>
          </cell>
          <cell r="K25" t="str">
            <v/>
          </cell>
          <cell r="L25" t="str">
            <v>Ｂ</v>
          </cell>
          <cell r="M25">
            <v>0</v>
          </cell>
          <cell r="N25" t="str">
            <v>下村　雅伸</v>
          </cell>
          <cell r="O25" t="str">
            <v>福岡県朝倉市千代丸221-1</v>
          </cell>
          <cell r="P25" t="str">
            <v>0946-22-3504</v>
          </cell>
          <cell r="Q25" t="str">
            <v>特 29  73714</v>
          </cell>
          <cell r="R25" t="str">
            <v>受付番号 35</v>
          </cell>
          <cell r="S25" t="str">
            <v/>
          </cell>
          <cell r="T25" t="str">
            <v>838-0066</v>
          </cell>
          <cell r="AA25">
            <v>166</v>
          </cell>
          <cell r="AB25">
            <v>2</v>
          </cell>
          <cell r="AD25" t="str">
            <v>㈱一典工業</v>
          </cell>
          <cell r="AE25" t="str">
            <v>スペース</v>
          </cell>
          <cell r="AF25" t="str">
            <v>はらこうぎょう</v>
          </cell>
          <cell r="AG25">
            <v>656</v>
          </cell>
          <cell r="AH25">
            <v>656</v>
          </cell>
          <cell r="AI25">
            <v>656</v>
          </cell>
          <cell r="AJ25" t="str">
            <v>Ｂ</v>
          </cell>
          <cell r="AK25" t="str">
            <v/>
          </cell>
          <cell r="AL25" t="str">
            <v>Ｂ</v>
          </cell>
          <cell r="AM25">
            <v>0</v>
          </cell>
          <cell r="AN25" t="str">
            <v>安陪　和典</v>
          </cell>
          <cell r="AO25" t="str">
            <v>福岡県朝倉市馬田806番地1</v>
          </cell>
          <cell r="AP25" t="str">
            <v>0946-23-8158</v>
          </cell>
          <cell r="AQ25" t="str">
            <v>般 2  76137</v>
          </cell>
          <cell r="AR25" t="str">
            <v>受付番号 102</v>
          </cell>
          <cell r="AS25" t="str">
            <v/>
          </cell>
          <cell r="AT25" t="str">
            <v>838-0058</v>
          </cell>
          <cell r="BA25">
            <v>303</v>
          </cell>
          <cell r="BB25">
            <v>2</v>
          </cell>
          <cell r="BD25" t="str">
            <v>㈱池田組</v>
          </cell>
          <cell r="BE25" t="str">
            <v>スペース</v>
          </cell>
          <cell r="BF25" t="str">
            <v>いけだぐみ</v>
          </cell>
          <cell r="BG25">
            <v>547</v>
          </cell>
          <cell r="BH25">
            <v>547</v>
          </cell>
          <cell r="BI25">
            <v>555</v>
          </cell>
          <cell r="BJ25" t="str">
            <v>Ｃ</v>
          </cell>
          <cell r="BK25" t="str">
            <v/>
          </cell>
          <cell r="BL25" t="str">
            <v>Ｃ</v>
          </cell>
          <cell r="BM25">
            <v>0</v>
          </cell>
          <cell r="BN25" t="str">
            <v>池田　功</v>
          </cell>
          <cell r="BO25" t="str">
            <v>福岡県朝倉市杷木久喜宮1512-1</v>
          </cell>
          <cell r="BP25" t="str">
            <v>0946-62-0338</v>
          </cell>
          <cell r="BQ25" t="str">
            <v>般 29  51443</v>
          </cell>
          <cell r="BR25" t="str">
            <v>受付番号 153</v>
          </cell>
          <cell r="BS25" t="str">
            <v/>
          </cell>
          <cell r="BT25" t="str">
            <v>838-1514</v>
          </cell>
          <cell r="CA25">
            <v>329</v>
          </cell>
          <cell r="CB25">
            <v>3</v>
          </cell>
          <cell r="CD25" t="str">
            <v>㈱原田組</v>
          </cell>
          <cell r="CE25" t="str">
            <v>スペース</v>
          </cell>
          <cell r="CF25" t="str">
            <v>たけだせつび</v>
          </cell>
          <cell r="CG25">
            <v>690</v>
          </cell>
          <cell r="CH25">
            <v>690</v>
          </cell>
          <cell r="CI25">
            <v>682</v>
          </cell>
          <cell r="CJ25" t="str">
            <v>Ａ</v>
          </cell>
          <cell r="CK25" t="str">
            <v/>
          </cell>
          <cell r="CL25" t="str">
            <v>Ａ</v>
          </cell>
          <cell r="CM25">
            <v>0</v>
          </cell>
          <cell r="CN25" t="str">
            <v>沖潮　正</v>
          </cell>
          <cell r="CO25" t="str">
            <v>福岡県朝倉市杷木若市2778-1</v>
          </cell>
          <cell r="CP25" t="str">
            <v>0946-62-0402</v>
          </cell>
          <cell r="CQ25" t="str">
            <v>特 1  60461</v>
          </cell>
          <cell r="CR25" t="str">
            <v>受付番号 86</v>
          </cell>
          <cell r="CS25" t="str">
            <v/>
          </cell>
          <cell r="CT25" t="str">
            <v>838-1515</v>
          </cell>
          <cell r="DA25">
            <v>29</v>
          </cell>
          <cell r="DB25">
            <v>1</v>
          </cell>
          <cell r="DD25" t="str">
            <v>㈲日高水道設備</v>
          </cell>
          <cell r="DE25" t="str">
            <v>スペース</v>
          </cell>
          <cell r="DF25" t="e">
            <v>#N/A</v>
          </cell>
          <cell r="DG25">
            <v>616</v>
          </cell>
          <cell r="DH25">
            <v>616</v>
          </cell>
          <cell r="DI25">
            <v>651</v>
          </cell>
          <cell r="DJ25" t="str">
            <v>Ｂ</v>
          </cell>
          <cell r="DK25" t="str">
            <v/>
          </cell>
          <cell r="DL25" t="str">
            <v>Ｂ</v>
          </cell>
          <cell r="DM25">
            <v>0</v>
          </cell>
          <cell r="DN25" t="str">
            <v>日高　憲司</v>
          </cell>
          <cell r="DO25" t="str">
            <v>福岡県朝倉市甘木1640</v>
          </cell>
          <cell r="DP25" t="str">
            <v>0946-22-5438</v>
          </cell>
          <cell r="DQ25" t="str">
            <v>般 2  46130</v>
          </cell>
          <cell r="DR25" t="str">
            <v>受付番号 67</v>
          </cell>
          <cell r="DS25" t="str">
            <v/>
          </cell>
          <cell r="DT25" t="str">
            <v>838-0068</v>
          </cell>
          <cell r="GA25">
            <v>329</v>
          </cell>
          <cell r="GB25" t="str">
            <v>特</v>
          </cell>
          <cell r="GD25" t="str">
            <v>㈱原田組</v>
          </cell>
          <cell r="GE25" t="str">
            <v>スペース</v>
          </cell>
          <cell r="GF25" t="str">
            <v>おおうちだぐみ</v>
          </cell>
          <cell r="GG25">
            <v>690</v>
          </cell>
          <cell r="GH25">
            <v>690</v>
          </cell>
          <cell r="GI25">
            <v>844</v>
          </cell>
          <cell r="GJ25" t="str">
            <v>Ａ</v>
          </cell>
          <cell r="GK25" t="str">
            <v/>
          </cell>
          <cell r="GL25" t="str">
            <v>Ａ</v>
          </cell>
          <cell r="GM25">
            <v>0</v>
          </cell>
          <cell r="GN25" t="str">
            <v>沖潮　正</v>
          </cell>
          <cell r="GO25" t="str">
            <v>福岡県朝倉市杷木若市2778-1</v>
          </cell>
          <cell r="GP25" t="str">
            <v>0946-62-0402</v>
          </cell>
          <cell r="GQ25" t="str">
            <v>特 1  60461</v>
          </cell>
          <cell r="GR25" t="str">
            <v>受付番号 86</v>
          </cell>
          <cell r="GS25" t="str">
            <v/>
          </cell>
          <cell r="GT25" t="str">
            <v>838-1515</v>
          </cell>
        </row>
        <row r="26">
          <cell r="A26">
            <v>80</v>
          </cell>
          <cell r="B26">
            <v>1</v>
          </cell>
          <cell r="D26" t="str">
            <v>㈱上成</v>
          </cell>
          <cell r="E26" t="str">
            <v>スペース</v>
          </cell>
          <cell r="F26" t="str">
            <v>いいだけんせつ㈱</v>
          </cell>
          <cell r="G26">
            <v>904</v>
          </cell>
          <cell r="H26">
            <v>904</v>
          </cell>
          <cell r="I26">
            <v>911</v>
          </cell>
          <cell r="J26" t="str">
            <v>B</v>
          </cell>
          <cell r="K26" t="str">
            <v/>
          </cell>
          <cell r="L26" t="str">
            <v>B</v>
          </cell>
          <cell r="M26">
            <v>0</v>
          </cell>
          <cell r="N26" t="str">
            <v>上村　信隆</v>
          </cell>
          <cell r="O26" t="str">
            <v>朝倉市中39番地1</v>
          </cell>
          <cell r="P26" t="str">
            <v>0946-21-5550</v>
          </cell>
          <cell r="Q26" t="str">
            <v>特 1  101184</v>
          </cell>
          <cell r="R26" t="str">
            <v>受付番号 137</v>
          </cell>
          <cell r="S26" t="str">
            <v/>
          </cell>
          <cell r="T26" t="str">
            <v>838-0035</v>
          </cell>
          <cell r="AA26">
            <v>168</v>
          </cell>
          <cell r="AB26">
            <v>2</v>
          </cell>
          <cell r="AD26" t="str">
            <v>㈲新浜産業</v>
          </cell>
          <cell r="AE26" t="str">
            <v>スペース</v>
          </cell>
          <cell r="AF26" t="e">
            <v>#N/A</v>
          </cell>
          <cell r="AG26">
            <v>607</v>
          </cell>
          <cell r="AH26">
            <v>607</v>
          </cell>
          <cell r="AI26">
            <v>600</v>
          </cell>
          <cell r="AJ26" t="str">
            <v>Ｃ</v>
          </cell>
          <cell r="AK26" t="str">
            <v/>
          </cell>
          <cell r="AL26" t="str">
            <v>Ｃ</v>
          </cell>
          <cell r="AM26">
            <v>0</v>
          </cell>
          <cell r="AN26" t="str">
            <v>植田　ひと美</v>
          </cell>
          <cell r="AO26" t="str">
            <v>福岡県朝倉市甘木1233番地1</v>
          </cell>
          <cell r="AP26" t="str">
            <v>0946-24-0555</v>
          </cell>
          <cell r="AQ26" t="str">
            <v>般 2  109160</v>
          </cell>
          <cell r="AR26" t="str">
            <v>受付番号 21</v>
          </cell>
          <cell r="AS26" t="str">
            <v/>
          </cell>
          <cell r="AT26" t="str">
            <v>838-0068</v>
          </cell>
          <cell r="BA26">
            <v>164</v>
          </cell>
          <cell r="BB26">
            <v>1</v>
          </cell>
          <cell r="BD26" t="str">
            <v>田尻建設</v>
          </cell>
          <cell r="BE26" t="str">
            <v>スペース</v>
          </cell>
          <cell r="BF26" t="str">
            <v>くさばけんせつ</v>
          </cell>
          <cell r="BG26">
            <v>634</v>
          </cell>
          <cell r="BH26">
            <v>634</v>
          </cell>
          <cell r="BI26">
            <v>551</v>
          </cell>
          <cell r="BJ26" t="str">
            <v>Ｃ</v>
          </cell>
          <cell r="BK26" t="str">
            <v/>
          </cell>
          <cell r="BL26" t="str">
            <v>Ｃ</v>
          </cell>
          <cell r="BM26">
            <v>0</v>
          </cell>
          <cell r="BN26" t="str">
            <v>田尻　憲敏</v>
          </cell>
          <cell r="BO26" t="str">
            <v>福岡県朝倉市秋月６４９-１</v>
          </cell>
          <cell r="BP26" t="str">
            <v>0946-25-1829</v>
          </cell>
          <cell r="BQ26" t="str">
            <v>般 2  100741</v>
          </cell>
          <cell r="BR26" t="str">
            <v>受付番号 51</v>
          </cell>
          <cell r="BS26" t="str">
            <v/>
          </cell>
          <cell r="BT26" t="str">
            <v>838-0001</v>
          </cell>
          <cell r="CA26">
            <v>89</v>
          </cell>
          <cell r="CB26">
            <v>1</v>
          </cell>
          <cell r="CD26" t="str">
            <v>㈲岩橋電機商会</v>
          </cell>
          <cell r="CE26" t="str">
            <v>スペース</v>
          </cell>
          <cell r="CF26" t="str">
            <v>きのしたこうぎょうしょ</v>
          </cell>
          <cell r="CG26">
            <v>668</v>
          </cell>
          <cell r="CH26">
            <v>668</v>
          </cell>
          <cell r="CI26">
            <v>673</v>
          </cell>
          <cell r="CJ26" t="str">
            <v>Ｂ</v>
          </cell>
          <cell r="CK26" t="str">
            <v/>
          </cell>
          <cell r="CL26" t="str">
            <v>Ｂ</v>
          </cell>
          <cell r="CM26">
            <v>0</v>
          </cell>
          <cell r="CN26" t="str">
            <v>川嶋　隆之</v>
          </cell>
          <cell r="CO26" t="str">
            <v>福岡県朝倉市甘木1731番地</v>
          </cell>
          <cell r="CP26" t="str">
            <v>0946-22-2414</v>
          </cell>
          <cell r="CQ26" t="str">
            <v>般 29  110519</v>
          </cell>
          <cell r="CR26" t="str">
            <v>受付番号 147</v>
          </cell>
          <cell r="CS26" t="str">
            <v/>
          </cell>
          <cell r="CT26" t="str">
            <v>838-0068</v>
          </cell>
          <cell r="DA26">
            <v>308</v>
          </cell>
          <cell r="DB26">
            <v>2</v>
          </cell>
          <cell r="DD26" t="str">
            <v>㈲井上興業</v>
          </cell>
          <cell r="DE26" t="str">
            <v>スペース</v>
          </cell>
          <cell r="DF26" t="str">
            <v>いでぐみ</v>
          </cell>
          <cell r="DG26">
            <v>680</v>
          </cell>
          <cell r="DH26">
            <v>680</v>
          </cell>
          <cell r="DI26">
            <v>638</v>
          </cell>
          <cell r="DJ26" t="str">
            <v>Ｂ</v>
          </cell>
          <cell r="DK26" t="str">
            <v/>
          </cell>
          <cell r="DL26" t="str">
            <v>Ｂ</v>
          </cell>
          <cell r="DM26">
            <v>0</v>
          </cell>
          <cell r="DN26" t="str">
            <v>井上　三雄</v>
          </cell>
          <cell r="DO26" t="str">
            <v>朝倉市杷木古賀1542</v>
          </cell>
          <cell r="DP26" t="str">
            <v>0946-62-2224</v>
          </cell>
          <cell r="DQ26" t="str">
            <v>般 2  73804</v>
          </cell>
          <cell r="DR26" t="str">
            <v>受付番号 106</v>
          </cell>
          <cell r="DS26" t="str">
            <v/>
          </cell>
          <cell r="DT26" t="str">
            <v>838-1513</v>
          </cell>
          <cell r="GA26">
            <v>304</v>
          </cell>
          <cell r="GB26" t="str">
            <v>般</v>
          </cell>
          <cell r="GD26" t="str">
            <v>㈱井手組</v>
          </cell>
          <cell r="GE26" t="str">
            <v>スペース</v>
          </cell>
          <cell r="GF26" t="str">
            <v>こんどうけんせつ
あさくらえいぎょうしょ</v>
          </cell>
          <cell r="GG26">
            <v>666</v>
          </cell>
          <cell r="GH26">
            <v>666</v>
          </cell>
          <cell r="GI26">
            <v>1024</v>
          </cell>
          <cell r="GJ26" t="str">
            <v>Ａ</v>
          </cell>
          <cell r="GK26" t="str">
            <v/>
          </cell>
          <cell r="GL26" t="str">
            <v>Ａ</v>
          </cell>
          <cell r="GM26">
            <v>0</v>
          </cell>
          <cell r="GN26" t="str">
            <v>井手　清美</v>
          </cell>
          <cell r="GO26" t="str">
            <v>福岡県朝倉市杷木星丸953番地1</v>
          </cell>
          <cell r="GP26" t="str">
            <v>0946-62-0691</v>
          </cell>
          <cell r="GQ26" t="str">
            <v>般 30  107338</v>
          </cell>
          <cell r="GR26" t="str">
            <v>受付番号 54</v>
          </cell>
          <cell r="GS26" t="str">
            <v/>
          </cell>
          <cell r="GT26" t="str">
            <v>838-1504</v>
          </cell>
        </row>
        <row r="27">
          <cell r="A27">
            <v>81</v>
          </cell>
          <cell r="B27">
            <v>2</v>
          </cell>
          <cell r="D27" t="str">
            <v>スマイルグリーン</v>
          </cell>
          <cell r="E27" t="str">
            <v>スペース</v>
          </cell>
          <cell r="F27" t="str">
            <v>あーすえんじにありんぐ</v>
          </cell>
          <cell r="G27">
            <v>501</v>
          </cell>
          <cell r="H27">
            <v>501</v>
          </cell>
          <cell r="I27">
            <v>498</v>
          </cell>
          <cell r="J27" t="str">
            <v>Ｄ</v>
          </cell>
          <cell r="K27" t="str">
            <v/>
          </cell>
          <cell r="L27" t="str">
            <v>Ｄ</v>
          </cell>
          <cell r="M27">
            <v>0</v>
          </cell>
          <cell r="N27" t="str">
            <v>寺垣　浩美</v>
          </cell>
          <cell r="O27" t="str">
            <v>福岡県朝倉市三奈木1４４３-１</v>
          </cell>
          <cell r="P27" t="str">
            <v>0946-22-8750</v>
          </cell>
          <cell r="Q27" t="str">
            <v>般 30  98774</v>
          </cell>
          <cell r="R27" t="str">
            <v>受付番号 73</v>
          </cell>
          <cell r="S27" t="str">
            <v/>
          </cell>
          <cell r="T27" t="str">
            <v>838-0023</v>
          </cell>
          <cell r="AA27">
            <v>169</v>
          </cell>
          <cell r="AB27">
            <v>2</v>
          </cell>
          <cell r="AD27" t="str">
            <v>㈱一輝建設</v>
          </cell>
          <cell r="AE27" t="str">
            <v>スペース</v>
          </cell>
          <cell r="AF27" t="str">
            <v>きゅうでんこう
あまぎえいぎょうじょ</v>
          </cell>
          <cell r="AG27">
            <v>432</v>
          </cell>
          <cell r="AH27">
            <v>432</v>
          </cell>
          <cell r="AI27">
            <v>486</v>
          </cell>
          <cell r="AJ27" t="str">
            <v>Ｃ</v>
          </cell>
          <cell r="AK27" t="str">
            <v/>
          </cell>
          <cell r="AL27" t="str">
            <v>Ｃ</v>
          </cell>
          <cell r="AM27">
            <v>0</v>
          </cell>
          <cell r="AN27" t="str">
            <v>熊谷　かおり</v>
          </cell>
          <cell r="AO27" t="str">
            <v>福岡県朝倉市甘木2192-3</v>
          </cell>
          <cell r="AP27" t="str">
            <v>0946-23-9095</v>
          </cell>
          <cell r="AQ27" t="str">
            <v>般 28  110065</v>
          </cell>
          <cell r="AR27" t="str">
            <v>受付番号 76</v>
          </cell>
          <cell r="AS27" t="str">
            <v/>
          </cell>
          <cell r="AT27" t="str">
            <v>838-0068</v>
          </cell>
          <cell r="BA27">
            <v>208</v>
          </cell>
          <cell r="BB27">
            <v>1</v>
          </cell>
          <cell r="BD27" t="str">
            <v>㈱古賀建設</v>
          </cell>
          <cell r="BE27" t="str">
            <v>スペース</v>
          </cell>
          <cell r="BF27" t="str">
            <v>はやしだけんせつ</v>
          </cell>
          <cell r="BG27">
            <v>647</v>
          </cell>
          <cell r="BH27">
            <v>647</v>
          </cell>
          <cell r="BI27">
            <v>617</v>
          </cell>
          <cell r="BJ27" t="str">
            <v>Ｄ</v>
          </cell>
          <cell r="BK27" t="str">
            <v/>
          </cell>
          <cell r="BL27" t="str">
            <v>Ｄ</v>
          </cell>
          <cell r="BM27">
            <v>0</v>
          </cell>
          <cell r="BN27" t="str">
            <v>古賀　正廣</v>
          </cell>
          <cell r="BO27" t="str">
            <v>福岡県朝倉市上寺215-2</v>
          </cell>
          <cell r="BP27" t="str">
            <v>0946-52-3098</v>
          </cell>
          <cell r="BQ27" t="str">
            <v>般 30  112174</v>
          </cell>
          <cell r="BR27" t="str">
            <v>受付番号 162</v>
          </cell>
          <cell r="BS27" t="str">
            <v/>
          </cell>
          <cell r="BT27" t="str">
            <v>838-1313</v>
          </cell>
          <cell r="CA27">
            <v>46</v>
          </cell>
          <cell r="CB27">
            <v>3</v>
          </cell>
          <cell r="CD27" t="str">
            <v>㈱中野建設</v>
          </cell>
          <cell r="CE27" t="str">
            <v>スペース</v>
          </cell>
          <cell r="CF27" t="str">
            <v>上成</v>
          </cell>
          <cell r="CG27">
            <v>616</v>
          </cell>
          <cell r="CH27">
            <v>616</v>
          </cell>
          <cell r="CI27">
            <v>645</v>
          </cell>
          <cell r="CJ27" t="str">
            <v>Ｂ</v>
          </cell>
          <cell r="CK27" t="str">
            <v/>
          </cell>
          <cell r="CL27" t="str">
            <v>Ｂ</v>
          </cell>
          <cell r="CM27">
            <v>0</v>
          </cell>
          <cell r="CN27" t="str">
            <v>中野　剛行</v>
          </cell>
          <cell r="CO27" t="str">
            <v>福岡県朝倉市柿原１０４４番地２</v>
          </cell>
          <cell r="CP27" t="str">
            <v>0946-22-6473</v>
          </cell>
          <cell r="CQ27" t="str">
            <v>特 30  85217</v>
          </cell>
          <cell r="CR27" t="str">
            <v>受付番号 17</v>
          </cell>
          <cell r="CS27" t="str">
            <v/>
          </cell>
          <cell r="CT27" t="str">
            <v>838-0026</v>
          </cell>
          <cell r="DA27">
            <v>345</v>
          </cell>
          <cell r="DB27">
            <v>1</v>
          </cell>
          <cell r="DD27" t="str">
            <v>オガワ水管理工業㈱</v>
          </cell>
          <cell r="DE27" t="str">
            <v>スペース</v>
          </cell>
          <cell r="DF27" t="e">
            <v>#N/A</v>
          </cell>
          <cell r="DG27">
            <v>625</v>
          </cell>
          <cell r="DH27">
            <v>625</v>
          </cell>
          <cell r="DI27">
            <v>635</v>
          </cell>
          <cell r="DJ27" t="str">
            <v>Ｂ</v>
          </cell>
          <cell r="DK27" t="str">
            <v/>
          </cell>
          <cell r="DL27" t="str">
            <v>Ｂ</v>
          </cell>
          <cell r="DM27">
            <v>0</v>
          </cell>
          <cell r="DN27" t="str">
            <v>小川　嘉朗</v>
          </cell>
          <cell r="DO27" t="str">
            <v>福岡県朝倉市馬田字中原3696番地</v>
          </cell>
          <cell r="DP27" t="str">
            <v>0946-22-2157</v>
          </cell>
          <cell r="DQ27" t="str">
            <v>般 30  91437</v>
          </cell>
          <cell r="DR27" t="str">
            <v>受付番号 49</v>
          </cell>
          <cell r="DS27" t="str">
            <v/>
          </cell>
          <cell r="DT27" t="str">
            <v>838-0056</v>
          </cell>
          <cell r="GA27">
            <v>230</v>
          </cell>
          <cell r="GB27" t="str">
            <v>特</v>
          </cell>
          <cell r="GD27" t="str">
            <v>㈱宮尾組</v>
          </cell>
          <cell r="GE27" t="str">
            <v>スペース</v>
          </cell>
          <cell r="GF27" t="str">
            <v>いいだけんせつ㈱</v>
          </cell>
          <cell r="GG27">
            <v>749</v>
          </cell>
          <cell r="GH27">
            <v>749</v>
          </cell>
          <cell r="GI27">
            <v>911</v>
          </cell>
          <cell r="GJ27" t="str">
            <v>B</v>
          </cell>
          <cell r="GK27" t="str">
            <v>準市内</v>
          </cell>
          <cell r="GL27" t="str">
            <v>B</v>
          </cell>
          <cell r="GM27">
            <v>0</v>
          </cell>
          <cell r="GN27" t="str">
            <v>宮尾　秀行</v>
          </cell>
          <cell r="GO27" t="str">
            <v>福岡県筑紫野市大字山口1906-3
福岡県朝倉市宮野2118-1</v>
          </cell>
          <cell r="GP27" t="str">
            <v>092-923-2391
0946-23-8338</v>
          </cell>
          <cell r="GQ27" t="str">
            <v>特 28  66181</v>
          </cell>
          <cell r="GR27" t="str">
            <v>受付番号 89</v>
          </cell>
          <cell r="GS27" t="str">
            <v/>
          </cell>
          <cell r="GT27" t="str">
            <v>838-1302</v>
          </cell>
        </row>
        <row r="28">
          <cell r="A28">
            <v>85</v>
          </cell>
          <cell r="B28">
            <v>1</v>
          </cell>
          <cell r="D28" t="str">
            <v>㈱渕上建設</v>
          </cell>
          <cell r="E28" t="str">
            <v>スペース</v>
          </cell>
          <cell r="F28" t="str">
            <v>いしまつぐみ</v>
          </cell>
          <cell r="G28">
            <v>900</v>
          </cell>
          <cell r="H28">
            <v>900</v>
          </cell>
          <cell r="I28">
            <v>884</v>
          </cell>
          <cell r="J28" t="str">
            <v>Ａ</v>
          </cell>
          <cell r="K28" t="str">
            <v/>
          </cell>
          <cell r="L28" t="str">
            <v>Ａ</v>
          </cell>
          <cell r="M28">
            <v>0</v>
          </cell>
          <cell r="N28" t="str">
            <v>渕上　正裕</v>
          </cell>
          <cell r="O28" t="str">
            <v>朝倉市佐田4258</v>
          </cell>
          <cell r="P28" t="str">
            <v>0946-29-0030</v>
          </cell>
          <cell r="Q28" t="str">
            <v>特 28  28284</v>
          </cell>
          <cell r="R28" t="str">
            <v>受付番号 15</v>
          </cell>
          <cell r="S28" t="str">
            <v/>
          </cell>
          <cell r="T28" t="str">
            <v>838-0071</v>
          </cell>
          <cell r="AA28">
            <v>177</v>
          </cell>
          <cell r="AB28">
            <v>2</v>
          </cell>
          <cell r="AD28" t="str">
            <v>㈱佑建</v>
          </cell>
          <cell r="AE28" t="str">
            <v>スペース</v>
          </cell>
          <cell r="AF28" t="e">
            <v>#N/A</v>
          </cell>
          <cell r="AG28">
            <v>587</v>
          </cell>
          <cell r="AH28">
            <v>587</v>
          </cell>
          <cell r="AI28">
            <v>586</v>
          </cell>
          <cell r="AJ28" t="str">
            <v>Ｃ</v>
          </cell>
          <cell r="AK28" t="str">
            <v/>
          </cell>
          <cell r="AL28" t="str">
            <v>Ｃ</v>
          </cell>
          <cell r="AM28">
            <v>0</v>
          </cell>
          <cell r="AN28" t="str">
            <v>堀江　拓生</v>
          </cell>
          <cell r="AO28" t="str">
            <v>福岡県朝倉市一木373-1</v>
          </cell>
          <cell r="AP28" t="str">
            <v>0946-23-8706</v>
          </cell>
          <cell r="AQ28" t="str">
            <v>般 29  111399</v>
          </cell>
          <cell r="AR28" t="str">
            <v>受付番号 32</v>
          </cell>
          <cell r="AS28" t="str">
            <v/>
          </cell>
          <cell r="AT28" t="str">
            <v>838-0065</v>
          </cell>
          <cell r="BA28">
            <v>184</v>
          </cell>
          <cell r="BB28">
            <v>1</v>
          </cell>
          <cell r="BD28" t="str">
            <v>㈱アサモク</v>
          </cell>
          <cell r="BE28" t="str">
            <v>スペース</v>
          </cell>
          <cell r="BF28" t="e">
            <v>#N/A</v>
          </cell>
          <cell r="BG28">
            <v>588</v>
          </cell>
          <cell r="BH28">
            <v>588</v>
          </cell>
          <cell r="BI28">
            <v>598</v>
          </cell>
          <cell r="BJ28" t="str">
            <v>Ｄ</v>
          </cell>
          <cell r="BK28" t="str">
            <v/>
          </cell>
          <cell r="BL28" t="str">
            <v>Ｄ</v>
          </cell>
          <cell r="BM28">
            <v>0</v>
          </cell>
          <cell r="BN28" t="str">
            <v>多田　啓</v>
          </cell>
          <cell r="BO28" t="str">
            <v>福岡県朝倉郡筑前町依井362-1
福岡県朝倉市上秋月1445番地</v>
          </cell>
          <cell r="BP28" t="str">
            <v>0946-24-6111
0946-28-7802</v>
          </cell>
          <cell r="BQ28" t="str">
            <v>般 28  65452</v>
          </cell>
          <cell r="BR28" t="str">
            <v>受付番号 166</v>
          </cell>
          <cell r="BS28" t="str">
            <v/>
          </cell>
          <cell r="BT28" t="str">
            <v>838-0019</v>
          </cell>
          <cell r="CA28">
            <v>29</v>
          </cell>
          <cell r="CB28">
            <v>2</v>
          </cell>
          <cell r="CD28" t="str">
            <v>㈲日高水道設備</v>
          </cell>
          <cell r="CE28" t="str">
            <v>スペース</v>
          </cell>
          <cell r="CF28" t="str">
            <v>たなかせつび</v>
          </cell>
          <cell r="CG28">
            <v>587</v>
          </cell>
          <cell r="CH28">
            <v>587</v>
          </cell>
          <cell r="CI28">
            <v>626</v>
          </cell>
          <cell r="CJ28" t="str">
            <v>Ｂ</v>
          </cell>
          <cell r="CK28" t="str">
            <v/>
          </cell>
          <cell r="CL28" t="str">
            <v>Ｂ</v>
          </cell>
          <cell r="CM28">
            <v>0</v>
          </cell>
          <cell r="CN28" t="str">
            <v>日高　憲司</v>
          </cell>
          <cell r="CO28" t="str">
            <v>福岡県朝倉市甘木1640</v>
          </cell>
          <cell r="CP28" t="str">
            <v>0946-22-5438</v>
          </cell>
          <cell r="CQ28" t="str">
            <v>般 2  46130</v>
          </cell>
          <cell r="CR28" t="str">
            <v>受付番号 67</v>
          </cell>
          <cell r="CS28" t="str">
            <v/>
          </cell>
          <cell r="CT28" t="str">
            <v>838-0068</v>
          </cell>
          <cell r="DA28">
            <v>316</v>
          </cell>
          <cell r="DB28">
            <v>2</v>
          </cell>
          <cell r="DD28" t="str">
            <v>㈱協和工業</v>
          </cell>
          <cell r="DE28" t="str">
            <v>スペース</v>
          </cell>
          <cell r="DF28" t="str">
            <v>いわはしでんきしょうかい</v>
          </cell>
          <cell r="DG28">
            <v>622</v>
          </cell>
          <cell r="DH28">
            <v>622</v>
          </cell>
          <cell r="DI28">
            <v>631</v>
          </cell>
          <cell r="DJ28" t="str">
            <v>Ｂ</v>
          </cell>
          <cell r="DK28" t="str">
            <v/>
          </cell>
          <cell r="DL28" t="str">
            <v>Ｂ</v>
          </cell>
          <cell r="DM28">
            <v>0</v>
          </cell>
          <cell r="DN28" t="str">
            <v>山下　正勝</v>
          </cell>
          <cell r="DO28" t="str">
            <v>福岡県朝倉市杷木星丸408-1</v>
          </cell>
          <cell r="DP28" t="str">
            <v>0946-62-2765</v>
          </cell>
          <cell r="DQ28" t="str">
            <v>般 29  61897</v>
          </cell>
          <cell r="DR28" t="str">
            <v>受付番号 19</v>
          </cell>
          <cell r="DS28" t="str">
            <v/>
          </cell>
          <cell r="DT28" t="str">
            <v>838-1504</v>
          </cell>
          <cell r="GA28">
            <v>316</v>
          </cell>
          <cell r="GB28" t="str">
            <v>特</v>
          </cell>
          <cell r="GD28" t="str">
            <v>㈱協和工業</v>
          </cell>
          <cell r="GE28" t="str">
            <v>スペース</v>
          </cell>
          <cell r="GF28" t="str">
            <v>ほしのぐみ</v>
          </cell>
          <cell r="GG28">
            <v>648</v>
          </cell>
          <cell r="GH28">
            <v>648</v>
          </cell>
          <cell r="GI28">
            <v>827</v>
          </cell>
          <cell r="GJ28" t="str">
            <v>Ｂ</v>
          </cell>
          <cell r="GK28" t="str">
            <v/>
          </cell>
          <cell r="GL28" t="str">
            <v>Ｂ</v>
          </cell>
          <cell r="GM28">
            <v>0</v>
          </cell>
          <cell r="GN28" t="str">
            <v>山下　正勝</v>
          </cell>
          <cell r="GO28" t="str">
            <v>福岡県朝倉市杷木星丸408-1</v>
          </cell>
          <cell r="GP28" t="str">
            <v>0946-62-2765</v>
          </cell>
          <cell r="GQ28" t="str">
            <v>特 29  61897</v>
          </cell>
          <cell r="GR28" t="str">
            <v>受付番号 19</v>
          </cell>
          <cell r="GS28" t="str">
            <v/>
          </cell>
          <cell r="GT28" t="str">
            <v>838-1504</v>
          </cell>
        </row>
        <row r="29">
          <cell r="A29">
            <v>86</v>
          </cell>
          <cell r="B29">
            <v>1</v>
          </cell>
          <cell r="D29" t="str">
            <v>武藤建設㈱</v>
          </cell>
          <cell r="E29" t="str">
            <v>スペース</v>
          </cell>
          <cell r="F29" t="str">
            <v>むとうけんせつかぶ</v>
          </cell>
          <cell r="G29">
            <v>919</v>
          </cell>
          <cell r="H29">
            <v>919</v>
          </cell>
          <cell r="I29">
            <v>899</v>
          </cell>
          <cell r="J29" t="str">
            <v>Ａ</v>
          </cell>
          <cell r="K29" t="str">
            <v/>
          </cell>
          <cell r="L29" t="str">
            <v>Ａ</v>
          </cell>
          <cell r="M29">
            <v>0</v>
          </cell>
          <cell r="N29" t="str">
            <v>高尾 憲幸</v>
          </cell>
          <cell r="O29" t="str">
            <v>朝倉市牛木579-1</v>
          </cell>
          <cell r="P29" t="str">
            <v>0946-22-3218</v>
          </cell>
          <cell r="Q29" t="str">
            <v>特 29  33126</v>
          </cell>
          <cell r="R29" t="str">
            <v>受付番号 132</v>
          </cell>
          <cell r="S29" t="str">
            <v/>
          </cell>
          <cell r="T29" t="str">
            <v>838-0067</v>
          </cell>
          <cell r="AA29">
            <v>178</v>
          </cell>
          <cell r="AB29">
            <v>2</v>
          </cell>
          <cell r="AD29" t="str">
            <v>㈱ＹＴＫ</v>
          </cell>
          <cell r="AE29" t="str">
            <v>スペース</v>
          </cell>
          <cell r="AF29" t="str">
            <v>こんどうけんせつ
あさくらえいぎょうしょ</v>
          </cell>
          <cell r="AG29">
            <v>284</v>
          </cell>
          <cell r="AH29">
            <v>284</v>
          </cell>
          <cell r="AI29">
            <v>284</v>
          </cell>
          <cell r="AJ29" t="str">
            <v>Ｃ</v>
          </cell>
          <cell r="AK29" t="str">
            <v/>
          </cell>
          <cell r="AL29" t="str">
            <v>Ｃ</v>
          </cell>
          <cell r="AM29">
            <v>0</v>
          </cell>
          <cell r="AN29" t="str">
            <v>江藤　利彦</v>
          </cell>
          <cell r="AO29" t="str">
            <v>朝倉市荷原1421番地1</v>
          </cell>
          <cell r="AP29" t="str">
            <v>0946-22-3636</v>
          </cell>
          <cell r="AQ29" t="str">
            <v>般 30  112108</v>
          </cell>
          <cell r="AR29" t="str">
            <v>受付番号 115</v>
          </cell>
          <cell r="AS29" t="str">
            <v/>
          </cell>
          <cell r="AT29" t="str">
            <v>838-0029</v>
          </cell>
          <cell r="BA29">
            <v>335</v>
          </cell>
          <cell r="BB29">
            <v>1</v>
          </cell>
          <cell r="BD29" t="str">
            <v>ヨシオハウジング㈲</v>
          </cell>
          <cell r="BE29" t="str">
            <v>スペース</v>
          </cell>
          <cell r="BF29" t="str">
            <v>よしおはうじんぐゆう</v>
          </cell>
          <cell r="BG29">
            <v>550</v>
          </cell>
          <cell r="BH29">
            <v>550</v>
          </cell>
          <cell r="BI29">
            <v>535</v>
          </cell>
          <cell r="BJ29" t="str">
            <v>Ｄ</v>
          </cell>
          <cell r="BK29" t="str">
            <v/>
          </cell>
          <cell r="BL29" t="str">
            <v>Ｄ</v>
          </cell>
          <cell r="BM29">
            <v>0</v>
          </cell>
          <cell r="BN29" t="str">
            <v>小嶋　剛生</v>
          </cell>
          <cell r="BO29" t="str">
            <v>福岡県朝倉市杷木星丸778</v>
          </cell>
          <cell r="BP29" t="str">
            <v>0946-62-0685</v>
          </cell>
          <cell r="BQ29" t="str">
            <v>般 2  75090</v>
          </cell>
          <cell r="BR29" t="str">
            <v>受付番号 145</v>
          </cell>
          <cell r="BS29" t="str">
            <v/>
          </cell>
          <cell r="BT29" t="str">
            <v>838-1504</v>
          </cell>
          <cell r="CA29">
            <v>320</v>
          </cell>
          <cell r="CB29">
            <v>2</v>
          </cell>
          <cell r="CD29" t="str">
            <v>㈲武田設備</v>
          </cell>
          <cell r="CE29" t="str">
            <v>スペース</v>
          </cell>
          <cell r="CF29" t="str">
            <v>いわはしでんきしょうかい</v>
          </cell>
          <cell r="CG29">
            <v>638</v>
          </cell>
          <cell r="CH29">
            <v>638</v>
          </cell>
          <cell r="CI29">
            <v>612</v>
          </cell>
          <cell r="CJ29" t="str">
            <v>Ｂ</v>
          </cell>
          <cell r="CK29" t="str">
            <v/>
          </cell>
          <cell r="CL29" t="str">
            <v>Ｂ</v>
          </cell>
          <cell r="CM29">
            <v>0</v>
          </cell>
          <cell r="CN29" t="str">
            <v>武田　光幸</v>
          </cell>
          <cell r="CO29" t="str">
            <v>福岡県朝倉市杷木古賀1721番地</v>
          </cell>
          <cell r="CP29" t="str">
            <v>0946-62-2755</v>
          </cell>
          <cell r="CQ29" t="str">
            <v>般 1  93589</v>
          </cell>
          <cell r="CR29" t="str">
            <v>受付番号 59</v>
          </cell>
          <cell r="CS29" t="str">
            <v/>
          </cell>
          <cell r="CT29" t="str">
            <v>838-1513</v>
          </cell>
          <cell r="DA29">
            <v>165</v>
          </cell>
          <cell r="DB29">
            <v>1</v>
          </cell>
          <cell r="DD29" t="str">
            <v>鎌田住設</v>
          </cell>
          <cell r="DE29" t="str">
            <v>スペース</v>
          </cell>
          <cell r="DF29" t="str">
            <v>ひらのけんせつ</v>
          </cell>
          <cell r="DG29">
            <v>631</v>
          </cell>
          <cell r="DH29">
            <v>631</v>
          </cell>
          <cell r="DI29">
            <v>628</v>
          </cell>
          <cell r="DJ29" t="str">
            <v>Ｂ</v>
          </cell>
          <cell r="DK29" t="str">
            <v/>
          </cell>
          <cell r="DL29" t="str">
            <v>Ｂ</v>
          </cell>
          <cell r="DM29">
            <v>0</v>
          </cell>
          <cell r="DN29" t="str">
            <v>鎌田　洋平</v>
          </cell>
          <cell r="DO29" t="str">
            <v>朝倉市堤936番地1</v>
          </cell>
          <cell r="DP29" t="str">
            <v>0946-22-5044</v>
          </cell>
          <cell r="DQ29" t="str">
            <v>般 30  107547</v>
          </cell>
          <cell r="DR29" t="str">
            <v>受付番号 156</v>
          </cell>
          <cell r="DS29" t="str">
            <v/>
          </cell>
          <cell r="DT29" t="str">
            <v>838-0062</v>
          </cell>
          <cell r="GA29">
            <v>220</v>
          </cell>
          <cell r="GB29" t="str">
            <v>特</v>
          </cell>
          <cell r="GD29" t="str">
            <v>㈲星野組</v>
          </cell>
          <cell r="GE29" t="str">
            <v>スペース</v>
          </cell>
          <cell r="GF29" t="str">
            <v>うらせつびこうぎょう</v>
          </cell>
          <cell r="GG29">
            <v>747</v>
          </cell>
          <cell r="GH29">
            <v>747</v>
          </cell>
          <cell r="GI29">
            <v>828</v>
          </cell>
          <cell r="GJ29" t="str">
            <v>Ｂ</v>
          </cell>
          <cell r="GK29" t="str">
            <v/>
          </cell>
          <cell r="GL29" t="str">
            <v>Ｂ</v>
          </cell>
          <cell r="GM29">
            <v>0</v>
          </cell>
          <cell r="GN29" t="str">
            <v>星野　勝信</v>
          </cell>
          <cell r="GO29" t="str">
            <v>福岡県朝倉市須川326-1</v>
          </cell>
          <cell r="GP29" t="str">
            <v>0946-52-3271</v>
          </cell>
          <cell r="GQ29" t="str">
            <v>特 1  30441</v>
          </cell>
          <cell r="GR29" t="str">
            <v>受付番号 126</v>
          </cell>
          <cell r="GS29" t="str">
            <v/>
          </cell>
          <cell r="GT29" t="str">
            <v>838-1304</v>
          </cell>
        </row>
        <row r="30">
          <cell r="A30">
            <v>91</v>
          </cell>
          <cell r="B30">
            <v>2</v>
          </cell>
          <cell r="D30" t="str">
            <v>宝造園㈱</v>
          </cell>
          <cell r="E30" t="str">
            <v>スペース</v>
          </cell>
          <cell r="F30" t="str">
            <v>たからぞうえんかぶしき</v>
          </cell>
          <cell r="G30">
            <v>697</v>
          </cell>
          <cell r="H30">
            <v>697</v>
          </cell>
          <cell r="I30">
            <v>668</v>
          </cell>
          <cell r="J30" t="str">
            <v>Ｃ</v>
          </cell>
          <cell r="K30" t="str">
            <v/>
          </cell>
          <cell r="L30" t="str">
            <v>Ｃ</v>
          </cell>
          <cell r="M30">
            <v>0</v>
          </cell>
          <cell r="N30" t="str">
            <v>藤木　直樹</v>
          </cell>
          <cell r="O30" t="str">
            <v>福岡県朝倉市上秋月1375-1</v>
          </cell>
          <cell r="P30" t="str">
            <v>0946-28-7637</v>
          </cell>
          <cell r="Q30" t="str">
            <v>般 28  62687</v>
          </cell>
          <cell r="R30" t="str">
            <v>受付番号 28</v>
          </cell>
          <cell r="S30" t="str">
            <v/>
          </cell>
          <cell r="T30" t="str">
            <v>838-0019</v>
          </cell>
          <cell r="AA30">
            <v>203</v>
          </cell>
          <cell r="AB30">
            <v>2</v>
          </cell>
          <cell r="AD30" t="str">
            <v>㈱石松組</v>
          </cell>
          <cell r="AE30" t="str">
            <v>スペース</v>
          </cell>
          <cell r="AF30" t="str">
            <v>羽野組</v>
          </cell>
          <cell r="AG30">
            <v>805</v>
          </cell>
          <cell r="AH30">
            <v>805</v>
          </cell>
          <cell r="AI30">
            <v>812</v>
          </cell>
          <cell r="AJ30" t="str">
            <v>Ａ</v>
          </cell>
          <cell r="AK30" t="str">
            <v/>
          </cell>
          <cell r="AL30" t="str">
            <v>Ａ</v>
          </cell>
          <cell r="AM30">
            <v>0</v>
          </cell>
          <cell r="AN30" t="str">
            <v>石松　弘康</v>
          </cell>
          <cell r="AO30" t="str">
            <v>福岡県朝倉市入地2483</v>
          </cell>
          <cell r="AP30" t="str">
            <v>0946-52-3288</v>
          </cell>
          <cell r="AQ30" t="str">
            <v>特 29  64402</v>
          </cell>
          <cell r="AR30" t="str">
            <v>受付番号 23</v>
          </cell>
          <cell r="AS30" t="str">
            <v/>
          </cell>
          <cell r="AT30" t="str">
            <v>838-1315</v>
          </cell>
          <cell r="BA30">
            <v>229</v>
          </cell>
          <cell r="BB30">
            <v>1</v>
          </cell>
          <cell r="BD30" t="str">
            <v>三連工務</v>
          </cell>
          <cell r="BE30" t="str">
            <v>スペース</v>
          </cell>
          <cell r="BF30" t="e">
            <v>#N/A</v>
          </cell>
          <cell r="BG30">
            <v>548</v>
          </cell>
          <cell r="BH30">
            <v>548</v>
          </cell>
          <cell r="BI30">
            <v>491</v>
          </cell>
          <cell r="BJ30" t="str">
            <v>Ｄ</v>
          </cell>
          <cell r="BK30" t="str">
            <v/>
          </cell>
          <cell r="BL30" t="str">
            <v>Ｄ</v>
          </cell>
          <cell r="BM30">
            <v>0</v>
          </cell>
          <cell r="BN30" t="str">
            <v>師岡　榮治</v>
          </cell>
          <cell r="BO30" t="str">
            <v>福岡県朝倉市入地２９８３</v>
          </cell>
          <cell r="BP30" t="str">
            <v>0946-52-1810</v>
          </cell>
          <cell r="BQ30" t="str">
            <v>般 31  103955</v>
          </cell>
          <cell r="BR30" t="str">
            <v>受付番号 13</v>
          </cell>
          <cell r="BS30" t="str">
            <v/>
          </cell>
          <cell r="BT30" t="str">
            <v>838-1315</v>
          </cell>
          <cell r="CA30">
            <v>316</v>
          </cell>
          <cell r="CB30">
            <v>3</v>
          </cell>
          <cell r="CD30" t="str">
            <v>㈱協和工業</v>
          </cell>
          <cell r="CE30" t="str">
            <v>スペース</v>
          </cell>
          <cell r="CF30" t="str">
            <v>こばやしけんせつ</v>
          </cell>
          <cell r="CG30">
            <v>611</v>
          </cell>
          <cell r="CH30">
            <v>611</v>
          </cell>
          <cell r="CI30">
            <v>609</v>
          </cell>
          <cell r="CJ30" t="str">
            <v>Ｃ</v>
          </cell>
          <cell r="CK30" t="str">
            <v/>
          </cell>
          <cell r="CL30" t="str">
            <v>Ｃ</v>
          </cell>
          <cell r="CM30">
            <v>0</v>
          </cell>
          <cell r="CN30" t="str">
            <v>山下　正勝</v>
          </cell>
          <cell r="CO30" t="str">
            <v>福岡県朝倉市杷木星丸408-1</v>
          </cell>
          <cell r="CP30" t="str">
            <v>0946-62-2765</v>
          </cell>
          <cell r="CQ30" t="str">
            <v>特 29  61897</v>
          </cell>
          <cell r="CR30" t="str">
            <v>受付番号 19</v>
          </cell>
          <cell r="CS30" t="str">
            <v/>
          </cell>
          <cell r="CT30" t="str">
            <v>838-1504</v>
          </cell>
          <cell r="DA30">
            <v>173</v>
          </cell>
          <cell r="DB30">
            <v>1</v>
          </cell>
          <cell r="DD30" t="str">
            <v>㈱エスプラス</v>
          </cell>
          <cell r="DF30" t="str">
            <v>ふぁいんせつび</v>
          </cell>
          <cell r="DG30">
            <v>589</v>
          </cell>
          <cell r="DH30">
            <v>589</v>
          </cell>
          <cell r="DI30">
            <v>590</v>
          </cell>
          <cell r="DJ30" t="str">
            <v>Ｂ</v>
          </cell>
          <cell r="DK30" t="str">
            <v/>
          </cell>
          <cell r="DL30" t="str">
            <v>Ｂ</v>
          </cell>
          <cell r="DM30">
            <v>0</v>
          </cell>
          <cell r="DN30" t="str">
            <v>末吉　圭一</v>
          </cell>
          <cell r="DO30" t="str">
            <v>朝倉市来春248番地14</v>
          </cell>
          <cell r="DP30" t="str">
            <v>0946-23-9848</v>
          </cell>
          <cell r="DQ30" t="str">
            <v>般 29  111001</v>
          </cell>
          <cell r="DR30" t="str">
            <v>受付番号 79</v>
          </cell>
          <cell r="DS30" t="str">
            <v/>
          </cell>
          <cell r="DT30" t="str">
            <v>838-0069</v>
          </cell>
          <cell r="GA30">
            <v>176</v>
          </cell>
          <cell r="GB30" t="str">
            <v>特</v>
          </cell>
          <cell r="GD30" t="str">
            <v>㈱二宮土木</v>
          </cell>
          <cell r="GE30" t="str">
            <v>スペース</v>
          </cell>
          <cell r="GF30" t="str">
            <v>さくらぎぐみ</v>
          </cell>
          <cell r="GG30">
            <v>654</v>
          </cell>
          <cell r="GH30">
            <v>654</v>
          </cell>
          <cell r="GI30">
            <v>853</v>
          </cell>
          <cell r="GJ30" t="str">
            <v>Ｂ</v>
          </cell>
          <cell r="GK30" t="str">
            <v>準市内</v>
          </cell>
          <cell r="GL30" t="str">
            <v>Ｂ</v>
          </cell>
          <cell r="GM30">
            <v>0</v>
          </cell>
          <cell r="GN30" t="str">
            <v>二ノ宮　一則</v>
          </cell>
          <cell r="GO30" t="str">
            <v>福岡県三井郡大刀洗町大字本郷3631
福岡県朝倉市三奈木３８１２番地</v>
          </cell>
          <cell r="GP30" t="str">
            <v>0942-77-2181
0946-24-2326</v>
          </cell>
          <cell r="GQ30" t="str">
            <v>特 29  45297</v>
          </cell>
          <cell r="GR30" t="str">
            <v>受付番号 163</v>
          </cell>
          <cell r="GS30" t="str">
            <v/>
          </cell>
          <cell r="GT30" t="str">
            <v>838-0023</v>
          </cell>
        </row>
        <row r="31">
          <cell r="A31">
            <v>93</v>
          </cell>
          <cell r="B31">
            <v>1</v>
          </cell>
          <cell r="D31" t="str">
            <v>㈱泉組</v>
          </cell>
          <cell r="E31" t="str">
            <v>スペース</v>
          </cell>
          <cell r="F31" t="str">
            <v>ふちがみけんせつ</v>
          </cell>
          <cell r="G31">
            <v>926</v>
          </cell>
          <cell r="H31">
            <v>926</v>
          </cell>
          <cell r="I31">
            <v>858</v>
          </cell>
          <cell r="J31" t="str">
            <v>Ａ</v>
          </cell>
          <cell r="K31" t="str">
            <v/>
          </cell>
          <cell r="L31" t="str">
            <v>Ａ</v>
          </cell>
          <cell r="M31">
            <v>0</v>
          </cell>
          <cell r="N31" t="str">
            <v>泉　吉政</v>
          </cell>
          <cell r="O31" t="str">
            <v>福岡県朝倉市秋月895</v>
          </cell>
          <cell r="P31" t="str">
            <v>0946-25-0200</v>
          </cell>
          <cell r="Q31" t="str">
            <v>特 28  2230</v>
          </cell>
          <cell r="R31" t="str">
            <v>受付番号 64</v>
          </cell>
          <cell r="S31" t="str">
            <v/>
          </cell>
          <cell r="T31" t="str">
            <v>838-0001</v>
          </cell>
          <cell r="AA31">
            <v>206</v>
          </cell>
          <cell r="AB31">
            <v>2</v>
          </cell>
          <cell r="AD31" t="str">
            <v>㈱久保組</v>
          </cell>
          <cell r="AE31" t="str">
            <v>スペース</v>
          </cell>
          <cell r="AF31" t="str">
            <v>ひらたぐみ</v>
          </cell>
          <cell r="AG31">
            <v>910</v>
          </cell>
          <cell r="AH31">
            <v>910</v>
          </cell>
          <cell r="AI31">
            <v>867</v>
          </cell>
          <cell r="AJ31" t="str">
            <v>Ａ</v>
          </cell>
          <cell r="AK31" t="str">
            <v/>
          </cell>
          <cell r="AL31" t="str">
            <v>Ａ</v>
          </cell>
          <cell r="AM31">
            <v>0</v>
          </cell>
          <cell r="AN31" t="str">
            <v>田中　トシヱ</v>
          </cell>
          <cell r="AO31" t="str">
            <v>福岡県朝倉市長渕725番地1</v>
          </cell>
          <cell r="AP31" t="str">
            <v>0946-52-0240</v>
          </cell>
          <cell r="AQ31" t="str">
            <v>特 1  70149</v>
          </cell>
          <cell r="AR31" t="str">
            <v>受付番号 96</v>
          </cell>
          <cell r="AS31" t="str">
            <v/>
          </cell>
          <cell r="AT31" t="str">
            <v>838-1314</v>
          </cell>
          <cell r="BA31">
            <v>65</v>
          </cell>
          <cell r="BB31">
            <v>3</v>
          </cell>
          <cell r="BD31" t="str">
            <v>石松建設㈲</v>
          </cell>
          <cell r="BE31" t="str">
            <v>スペース</v>
          </cell>
          <cell r="BF31" t="str">
            <v>いしまつけんせつゆう</v>
          </cell>
          <cell r="BG31">
            <v>516</v>
          </cell>
          <cell r="BH31">
            <v>516</v>
          </cell>
          <cell r="BI31">
            <v>468</v>
          </cell>
          <cell r="BJ31" t="str">
            <v>Ｄ</v>
          </cell>
          <cell r="BK31" t="str">
            <v/>
          </cell>
          <cell r="BL31" t="str">
            <v>Ｄ</v>
          </cell>
          <cell r="BM31">
            <v>0</v>
          </cell>
          <cell r="BN31" t="str">
            <v>石松　久幸</v>
          </cell>
          <cell r="BO31" t="str">
            <v>福岡県朝倉市来春76番地</v>
          </cell>
          <cell r="BP31" t="str">
            <v>0946-24-8611</v>
          </cell>
          <cell r="BQ31" t="str">
            <v>般 28  73420</v>
          </cell>
          <cell r="BR31" t="str">
            <v>受付番号 167</v>
          </cell>
          <cell r="BS31" t="str">
            <v/>
          </cell>
          <cell r="BT31" t="str">
            <v>838-0068</v>
          </cell>
          <cell r="CA31">
            <v>313</v>
          </cell>
          <cell r="CB31">
            <v>3</v>
          </cell>
          <cell r="CD31" t="str">
            <v>㈲小川電機設備</v>
          </cell>
          <cell r="CE31" t="str">
            <v>スペース</v>
          </cell>
          <cell r="CF31" t="str">
            <v>ひだかすいどうせつび</v>
          </cell>
          <cell r="CG31">
            <v>619</v>
          </cell>
          <cell r="CH31">
            <v>619</v>
          </cell>
          <cell r="CI31">
            <v>607</v>
          </cell>
          <cell r="CJ31" t="str">
            <v>Ｃ</v>
          </cell>
          <cell r="CK31" t="str">
            <v/>
          </cell>
          <cell r="CL31" t="str">
            <v>Ｃ</v>
          </cell>
          <cell r="CM31">
            <v>0</v>
          </cell>
          <cell r="CN31" t="str">
            <v>小川　俊和</v>
          </cell>
          <cell r="CO31" t="str">
            <v>朝倉市杷木池田663-6</v>
          </cell>
          <cell r="CP31" t="str">
            <v>0946-62-0455</v>
          </cell>
          <cell r="CQ31" t="str">
            <v>般 28  69932</v>
          </cell>
          <cell r="CR31" t="str">
            <v>受付番号 91</v>
          </cell>
          <cell r="CS31" t="str">
            <v/>
          </cell>
          <cell r="CT31" t="str">
            <v>838-1511</v>
          </cell>
          <cell r="DA31">
            <v>121</v>
          </cell>
          <cell r="DB31">
            <v>1</v>
          </cell>
          <cell r="DD31" t="str">
            <v>㈱ファイン設備</v>
          </cell>
          <cell r="DE31" t="str">
            <v>スペース</v>
          </cell>
          <cell r="DF31" t="str">
            <v>あきしげけんせつ</v>
          </cell>
          <cell r="DG31">
            <v>555</v>
          </cell>
          <cell r="DH31">
            <v>555</v>
          </cell>
          <cell r="DI31">
            <v>582</v>
          </cell>
          <cell r="DJ31" t="str">
            <v>Ｃ</v>
          </cell>
          <cell r="DK31" t="str">
            <v/>
          </cell>
          <cell r="DL31" t="str">
            <v>Ｃ</v>
          </cell>
          <cell r="DM31">
            <v>0</v>
          </cell>
          <cell r="DN31" t="str">
            <v>嶋津　亮一</v>
          </cell>
          <cell r="DO31" t="str">
            <v>福岡県朝倉市中島田186番地2</v>
          </cell>
          <cell r="DP31" t="str">
            <v>0946-22-7400</v>
          </cell>
          <cell r="DQ31" t="str">
            <v>般 29  106665</v>
          </cell>
          <cell r="DR31" t="str">
            <v>受付番号 151</v>
          </cell>
          <cell r="DS31" t="str">
            <v/>
          </cell>
          <cell r="DT31" t="str">
            <v>838-0032</v>
          </cell>
          <cell r="GA31">
            <v>226</v>
          </cell>
          <cell r="GB31" t="str">
            <v>特</v>
          </cell>
          <cell r="GD31" t="str">
            <v>福岡総合開発㈱</v>
          </cell>
          <cell r="GE31" t="str">
            <v>スペース</v>
          </cell>
          <cell r="GF31" t="e">
            <v>#N/A</v>
          </cell>
          <cell r="GG31">
            <v>665</v>
          </cell>
          <cell r="GH31">
            <v>665</v>
          </cell>
          <cell r="GI31">
            <v>799</v>
          </cell>
          <cell r="GJ31" t="str">
            <v>Ｂ</v>
          </cell>
          <cell r="GK31" t="str">
            <v/>
          </cell>
          <cell r="GL31" t="str">
            <v>Ｂ</v>
          </cell>
          <cell r="GM31">
            <v>0</v>
          </cell>
          <cell r="GN31" t="str">
            <v>坂本　数久</v>
          </cell>
          <cell r="GO31" t="str">
            <v>福岡県朝倉市杷木星丸1002-2</v>
          </cell>
          <cell r="GP31" t="str">
            <v>0946-62-3758</v>
          </cell>
          <cell r="GQ31" t="str">
            <v>特 28  99116</v>
          </cell>
          <cell r="GR31" t="str">
            <v>受付番号 44</v>
          </cell>
          <cell r="GS31" t="str">
            <v/>
          </cell>
          <cell r="GT31" t="str">
            <v>838-1504</v>
          </cell>
        </row>
        <row r="32">
          <cell r="A32">
            <v>94</v>
          </cell>
          <cell r="B32">
            <v>1</v>
          </cell>
          <cell r="D32" t="str">
            <v>㈲秋重建設</v>
          </cell>
          <cell r="E32" t="str">
            <v>スペース</v>
          </cell>
          <cell r="F32" t="e">
            <v>#N/A</v>
          </cell>
          <cell r="G32">
            <v>665</v>
          </cell>
          <cell r="H32">
            <v>665</v>
          </cell>
          <cell r="I32">
            <v>639</v>
          </cell>
          <cell r="J32" t="str">
            <v>Ｄ</v>
          </cell>
          <cell r="K32" t="str">
            <v/>
          </cell>
          <cell r="L32" t="str">
            <v>Ｄ</v>
          </cell>
          <cell r="M32">
            <v>0</v>
          </cell>
          <cell r="N32" t="str">
            <v>秋重　あつ子</v>
          </cell>
          <cell r="O32" t="str">
            <v>福岡県朝倉市牛鶴132-6</v>
          </cell>
          <cell r="P32" t="str">
            <v>0946-24-3305</v>
          </cell>
          <cell r="Q32" t="str">
            <v>般 28  65585</v>
          </cell>
          <cell r="R32" t="str">
            <v>受付番号 125</v>
          </cell>
          <cell r="S32" t="str">
            <v/>
          </cell>
          <cell r="T32" t="str">
            <v>838-0024</v>
          </cell>
          <cell r="AA32">
            <v>219</v>
          </cell>
          <cell r="AB32">
            <v>2</v>
          </cell>
          <cell r="AD32" t="str">
            <v>㈱半田建設</v>
          </cell>
          <cell r="AE32" t="str">
            <v>スペース</v>
          </cell>
          <cell r="AF32" t="str">
            <v>しののめけんせつかぶ</v>
          </cell>
          <cell r="AG32">
            <v>835</v>
          </cell>
          <cell r="AH32">
            <v>835</v>
          </cell>
          <cell r="AI32">
            <v>802</v>
          </cell>
          <cell r="AJ32" t="str">
            <v>Ａ</v>
          </cell>
          <cell r="AK32" t="str">
            <v/>
          </cell>
          <cell r="AL32" t="str">
            <v>Ａ</v>
          </cell>
          <cell r="AM32">
            <v>0</v>
          </cell>
          <cell r="AN32" t="str">
            <v>北原　智子</v>
          </cell>
          <cell r="AO32" t="str">
            <v>朝倉市三奈木961-2</v>
          </cell>
          <cell r="AP32" t="str">
            <v>0946-24-8467</v>
          </cell>
          <cell r="AQ32" t="str">
            <v>特 1  60968</v>
          </cell>
          <cell r="AR32" t="str">
            <v>受付番号 38</v>
          </cell>
          <cell r="AS32" t="str">
            <v/>
          </cell>
          <cell r="AT32" t="str">
            <v>838-0023</v>
          </cell>
          <cell r="CA32">
            <v>98</v>
          </cell>
          <cell r="CB32">
            <v>2</v>
          </cell>
          <cell r="CD32" t="str">
            <v>㈲田中設備</v>
          </cell>
          <cell r="CE32" t="str">
            <v>スペース</v>
          </cell>
          <cell r="CF32" t="str">
            <v>きょうわこうぎょう</v>
          </cell>
          <cell r="CG32">
            <v>631</v>
          </cell>
          <cell r="CH32">
            <v>631</v>
          </cell>
          <cell r="CI32">
            <v>606</v>
          </cell>
          <cell r="CJ32" t="str">
            <v>Ｃ</v>
          </cell>
          <cell r="CK32" t="str">
            <v/>
          </cell>
          <cell r="CL32" t="str">
            <v>Ｃ</v>
          </cell>
          <cell r="CM32">
            <v>0</v>
          </cell>
          <cell r="CN32" t="str">
            <v>田中　正弘</v>
          </cell>
          <cell r="CO32" t="str">
            <v>福岡県朝倉市長谷山406番地</v>
          </cell>
          <cell r="CP32" t="str">
            <v>0946-25-0206</v>
          </cell>
          <cell r="CQ32" t="str">
            <v>般 28  62003</v>
          </cell>
          <cell r="CR32" t="str">
            <v>受付番号 36</v>
          </cell>
          <cell r="CS32" t="str">
            <v/>
          </cell>
          <cell r="CT32" t="str">
            <v>838-0002</v>
          </cell>
          <cell r="DA32">
            <v>324</v>
          </cell>
          <cell r="DB32">
            <v>1</v>
          </cell>
          <cell r="DD32" t="str">
            <v>㈲時川設備工業</v>
          </cell>
          <cell r="DE32" t="str">
            <v>スペース</v>
          </cell>
          <cell r="DF32" t="str">
            <v>ときがわせつびこうぎょう</v>
          </cell>
          <cell r="DG32">
            <v>574</v>
          </cell>
          <cell r="DH32">
            <v>574</v>
          </cell>
          <cell r="DI32">
            <v>568</v>
          </cell>
          <cell r="DJ32" t="str">
            <v>Ｃ</v>
          </cell>
          <cell r="DK32" t="str">
            <v/>
          </cell>
          <cell r="DL32" t="str">
            <v>Ｃ</v>
          </cell>
          <cell r="DM32">
            <v>0</v>
          </cell>
          <cell r="DN32" t="str">
            <v>時川　猛</v>
          </cell>
          <cell r="DO32" t="str">
            <v>朝倉市杷木久喜宮1975-3</v>
          </cell>
          <cell r="DP32" t="str">
            <v>0946-62-0413</v>
          </cell>
          <cell r="DQ32" t="str">
            <v>般 2  93989</v>
          </cell>
          <cell r="DR32" t="str">
            <v>受付番号 105</v>
          </cell>
          <cell r="DS32" t="str">
            <v/>
          </cell>
          <cell r="DT32" t="str">
            <v>838-1514</v>
          </cell>
          <cell r="GA32">
            <v>17</v>
          </cell>
          <cell r="GB32" t="str">
            <v>般</v>
          </cell>
          <cell r="GD32" t="str">
            <v>㈱倉地建設</v>
          </cell>
          <cell r="GE32" t="str">
            <v>スペース</v>
          </cell>
          <cell r="GF32" t="str">
            <v>こばやしけんせつ</v>
          </cell>
          <cell r="GG32">
            <v>665</v>
          </cell>
          <cell r="GH32">
            <v>665</v>
          </cell>
          <cell r="GI32">
            <v>796</v>
          </cell>
          <cell r="GJ32" t="str">
            <v>Ｂ</v>
          </cell>
          <cell r="GK32" t="str">
            <v/>
          </cell>
          <cell r="GL32" t="str">
            <v>Ｂ</v>
          </cell>
          <cell r="GM32">
            <v>0</v>
          </cell>
          <cell r="GN32" t="str">
            <v>倉地　久善</v>
          </cell>
          <cell r="GO32" t="str">
            <v>福岡県朝倉市日向石204-3</v>
          </cell>
          <cell r="GP32" t="str">
            <v>0946-25-0106</v>
          </cell>
          <cell r="GQ32" t="str">
            <v>般 29  8069</v>
          </cell>
          <cell r="GR32" t="str">
            <v>受付番号 70</v>
          </cell>
          <cell r="GS32" t="str">
            <v/>
          </cell>
          <cell r="GT32" t="str">
            <v>838-0018</v>
          </cell>
        </row>
        <row r="33">
          <cell r="A33">
            <v>96</v>
          </cell>
          <cell r="B33">
            <v>1</v>
          </cell>
          <cell r="D33" t="str">
            <v>㈱平野建設</v>
          </cell>
          <cell r="E33" t="str">
            <v>スペース</v>
          </cell>
          <cell r="F33" t="str">
            <v>上成</v>
          </cell>
          <cell r="G33">
            <v>747</v>
          </cell>
          <cell r="H33">
            <v>747</v>
          </cell>
          <cell r="I33">
            <v>805</v>
          </cell>
          <cell r="J33" t="str">
            <v>Ｂ</v>
          </cell>
          <cell r="K33" t="str">
            <v/>
          </cell>
          <cell r="L33" t="str">
            <v>Ｂ</v>
          </cell>
          <cell r="M33">
            <v>0</v>
          </cell>
          <cell r="N33" t="str">
            <v>日比生真一郎</v>
          </cell>
          <cell r="O33" t="str">
            <v>朝倉市長田293</v>
          </cell>
          <cell r="P33" t="str">
            <v>0946-22-7841</v>
          </cell>
          <cell r="Q33" t="str">
            <v>般 2  94329</v>
          </cell>
          <cell r="R33" t="str">
            <v>受付番号 40</v>
          </cell>
          <cell r="S33" t="str">
            <v/>
          </cell>
          <cell r="T33" t="str">
            <v>838-0043</v>
          </cell>
          <cell r="AA33">
            <v>220</v>
          </cell>
          <cell r="AB33">
            <v>2</v>
          </cell>
          <cell r="AD33" t="str">
            <v>㈲星野組</v>
          </cell>
          <cell r="AE33" t="str">
            <v>スペース</v>
          </cell>
          <cell r="AF33" t="str">
            <v>いのうえこうぎょう</v>
          </cell>
          <cell r="AG33">
            <v>767</v>
          </cell>
          <cell r="AH33">
            <v>767</v>
          </cell>
          <cell r="AI33">
            <v>699</v>
          </cell>
          <cell r="AJ33" t="str">
            <v>Ｂ</v>
          </cell>
          <cell r="AK33" t="str">
            <v/>
          </cell>
          <cell r="AL33" t="str">
            <v>Ｂ</v>
          </cell>
          <cell r="AM33">
            <v>0</v>
          </cell>
          <cell r="AN33" t="str">
            <v>星野　勝信</v>
          </cell>
          <cell r="AO33" t="str">
            <v>福岡県朝倉市須川326-1</v>
          </cell>
          <cell r="AP33" t="str">
            <v>0946-52-3271</v>
          </cell>
          <cell r="AQ33" t="str">
            <v>特 1  30441</v>
          </cell>
          <cell r="AR33" t="str">
            <v>受付番号 126</v>
          </cell>
          <cell r="AS33" t="str">
            <v/>
          </cell>
          <cell r="AT33" t="str">
            <v>838-1304</v>
          </cell>
          <cell r="CA33">
            <v>94</v>
          </cell>
          <cell r="CB33">
            <v>3</v>
          </cell>
          <cell r="CD33" t="str">
            <v>㈲秋重建設</v>
          </cell>
          <cell r="CE33" t="str">
            <v>スペース</v>
          </cell>
          <cell r="CF33" t="str">
            <v>あきしげけんせつ</v>
          </cell>
          <cell r="CG33">
            <v>556</v>
          </cell>
          <cell r="CH33">
            <v>556</v>
          </cell>
          <cell r="CI33">
            <v>549</v>
          </cell>
          <cell r="CJ33" t="str">
            <v>Ｃ</v>
          </cell>
          <cell r="CK33" t="str">
            <v/>
          </cell>
          <cell r="CL33" t="str">
            <v>Ｃ</v>
          </cell>
          <cell r="CM33">
            <v>0</v>
          </cell>
          <cell r="CN33" t="str">
            <v>秋重　あつ子</v>
          </cell>
          <cell r="CO33" t="str">
            <v>福岡県朝倉市牛鶴132-6</v>
          </cell>
          <cell r="CP33" t="str">
            <v>0946-24-3305</v>
          </cell>
          <cell r="CQ33" t="str">
            <v>般 28  65585</v>
          </cell>
          <cell r="CR33" t="str">
            <v>受付番号 125</v>
          </cell>
          <cell r="CS33" t="str">
            <v/>
          </cell>
          <cell r="CT33" t="str">
            <v>838-0024</v>
          </cell>
          <cell r="DA33">
            <v>94</v>
          </cell>
          <cell r="DB33">
            <v>2</v>
          </cell>
          <cell r="DD33" t="str">
            <v>㈲秋重建設</v>
          </cell>
          <cell r="DE33" t="str">
            <v>スペース</v>
          </cell>
          <cell r="DF33" t="str">
            <v>いけだぐみ</v>
          </cell>
          <cell r="DG33">
            <v>573</v>
          </cell>
          <cell r="DH33">
            <v>573</v>
          </cell>
          <cell r="DI33">
            <v>567</v>
          </cell>
          <cell r="DJ33" t="str">
            <v>Ｃ</v>
          </cell>
          <cell r="DK33" t="str">
            <v/>
          </cell>
          <cell r="DL33" t="str">
            <v>Ｃ</v>
          </cell>
          <cell r="DM33">
            <v>0</v>
          </cell>
          <cell r="DN33" t="str">
            <v>秋重　あつ子</v>
          </cell>
          <cell r="DO33" t="str">
            <v>福岡県朝倉市牛鶴132-6</v>
          </cell>
          <cell r="DP33" t="str">
            <v>0946-24-3305</v>
          </cell>
          <cell r="DQ33" t="str">
            <v>般 28  65585</v>
          </cell>
          <cell r="DR33" t="str">
            <v>受付番号 125</v>
          </cell>
          <cell r="DS33" t="str">
            <v/>
          </cell>
          <cell r="DT33" t="str">
            <v>838-0024</v>
          </cell>
          <cell r="GA33">
            <v>46</v>
          </cell>
          <cell r="GB33" t="str">
            <v>特</v>
          </cell>
          <cell r="GD33" t="str">
            <v>㈱中野建設</v>
          </cell>
          <cell r="GE33" t="str">
            <v>スペース</v>
          </cell>
          <cell r="GF33" t="str">
            <v>いっしんこうぎょう</v>
          </cell>
          <cell r="GG33">
            <v>617</v>
          </cell>
          <cell r="GH33">
            <v>617</v>
          </cell>
          <cell r="GI33">
            <v>783</v>
          </cell>
          <cell r="GJ33" t="str">
            <v>Ｂ</v>
          </cell>
          <cell r="GK33" t="str">
            <v/>
          </cell>
          <cell r="GL33" t="str">
            <v>Ｂ</v>
          </cell>
          <cell r="GM33">
            <v>0</v>
          </cell>
          <cell r="GN33" t="str">
            <v>中野　剛行</v>
          </cell>
          <cell r="GO33" t="str">
            <v>福岡県朝倉市柿原１０４４番地２</v>
          </cell>
          <cell r="GP33" t="str">
            <v>0946-22-6473</v>
          </cell>
          <cell r="GQ33" t="str">
            <v>特 30  85217</v>
          </cell>
          <cell r="GR33" t="str">
            <v>受付番号 17</v>
          </cell>
          <cell r="GS33" t="str">
            <v/>
          </cell>
          <cell r="GT33" t="str">
            <v>838-0026</v>
          </cell>
        </row>
        <row r="34">
          <cell r="A34">
            <v>99</v>
          </cell>
          <cell r="B34">
            <v>1</v>
          </cell>
          <cell r="D34" t="str">
            <v>㈱平田組</v>
          </cell>
          <cell r="E34" t="str">
            <v>スペース</v>
          </cell>
          <cell r="F34" t="str">
            <v>もりべけんせつかぶ</v>
          </cell>
          <cell r="G34">
            <v>968</v>
          </cell>
          <cell r="H34">
            <v>968</v>
          </cell>
          <cell r="I34">
            <v>971</v>
          </cell>
          <cell r="J34" t="str">
            <v>Ａ</v>
          </cell>
          <cell r="K34" t="str">
            <v/>
          </cell>
          <cell r="L34" t="str">
            <v>Ａ</v>
          </cell>
          <cell r="M34">
            <v>0</v>
          </cell>
          <cell r="N34" t="str">
            <v>平田　立身</v>
          </cell>
          <cell r="O34" t="str">
            <v>福岡県朝倉市甘木2047番地2</v>
          </cell>
          <cell r="P34" t="str">
            <v>0946-22-2477</v>
          </cell>
          <cell r="Q34" t="str">
            <v>特 2  27066</v>
          </cell>
          <cell r="R34" t="str">
            <v>受付番号 43</v>
          </cell>
          <cell r="S34" t="str">
            <v/>
          </cell>
          <cell r="T34" t="str">
            <v>838-0068</v>
          </cell>
          <cell r="AA34">
            <v>223</v>
          </cell>
          <cell r="AB34">
            <v>3</v>
          </cell>
          <cell r="AD34" t="str">
            <v>森部建設㈱</v>
          </cell>
          <cell r="AE34" t="str">
            <v>スペース</v>
          </cell>
          <cell r="AF34" t="e">
            <v>#N/A</v>
          </cell>
          <cell r="AG34">
            <v>874</v>
          </cell>
          <cell r="AH34">
            <v>874</v>
          </cell>
          <cell r="AI34">
            <v>943</v>
          </cell>
          <cell r="AJ34" t="str">
            <v>Ａ</v>
          </cell>
          <cell r="AK34" t="str">
            <v/>
          </cell>
          <cell r="AL34" t="str">
            <v>Ａ</v>
          </cell>
          <cell r="AM34">
            <v>0</v>
          </cell>
          <cell r="AN34" t="str">
            <v>森部　晶伸</v>
          </cell>
          <cell r="AO34" t="str">
            <v>福岡県朝倉市長渕618</v>
          </cell>
          <cell r="AP34" t="str">
            <v>0946-52-2141</v>
          </cell>
          <cell r="AQ34" t="str">
            <v>特 2  105488</v>
          </cell>
          <cell r="AR34" t="str">
            <v>受付番号 50</v>
          </cell>
          <cell r="AS34" t="str">
            <v/>
          </cell>
          <cell r="AT34" t="str">
            <v>838-1314</v>
          </cell>
          <cell r="CA34">
            <v>165</v>
          </cell>
          <cell r="CB34">
            <v>2</v>
          </cell>
          <cell r="CD34" t="str">
            <v>鎌田住設</v>
          </cell>
          <cell r="CE34" t="str">
            <v>スペース</v>
          </cell>
          <cell r="CF34" t="str">
            <v>きゅうでんこう
あまぎえいぎょうじょ</v>
          </cell>
          <cell r="CG34">
            <v>546</v>
          </cell>
          <cell r="CH34">
            <v>546</v>
          </cell>
          <cell r="CI34">
            <v>546</v>
          </cell>
          <cell r="CJ34" t="str">
            <v>Ｃ</v>
          </cell>
          <cell r="CK34" t="str">
            <v/>
          </cell>
          <cell r="CL34" t="str">
            <v>Ｃ</v>
          </cell>
          <cell r="CM34">
            <v>0</v>
          </cell>
          <cell r="CN34" t="str">
            <v>鎌田　洋平</v>
          </cell>
          <cell r="CO34" t="str">
            <v>朝倉市堤936番地1</v>
          </cell>
          <cell r="CP34" t="str">
            <v>0946-22-5044</v>
          </cell>
          <cell r="CQ34" t="str">
            <v>般 30  107547</v>
          </cell>
          <cell r="CR34" t="str">
            <v>受付番号 156</v>
          </cell>
          <cell r="CS34" t="str">
            <v/>
          </cell>
          <cell r="CT34" t="str">
            <v>838-0062</v>
          </cell>
          <cell r="DA34">
            <v>47</v>
          </cell>
          <cell r="DB34">
            <v>3</v>
          </cell>
          <cell r="DD34" t="str">
            <v>㈲石井建設</v>
          </cell>
          <cell r="DE34" t="str">
            <v>スペース</v>
          </cell>
          <cell r="DF34" t="str">
            <v>いしいけんせつ</v>
          </cell>
          <cell r="DG34">
            <v>558</v>
          </cell>
          <cell r="DH34">
            <v>558</v>
          </cell>
          <cell r="DI34">
            <v>524</v>
          </cell>
          <cell r="DJ34" t="str">
            <v>Ｃ</v>
          </cell>
          <cell r="DK34" t="str">
            <v/>
          </cell>
          <cell r="DL34" t="str">
            <v>Ｃ</v>
          </cell>
          <cell r="DM34">
            <v>0</v>
          </cell>
          <cell r="DN34" t="str">
            <v>石井　浅次</v>
          </cell>
          <cell r="DO34" t="str">
            <v>福岡県朝倉市牛鶴143番地3</v>
          </cell>
          <cell r="DP34" t="str">
            <v>0946-22-6776</v>
          </cell>
          <cell r="DQ34" t="str">
            <v>般 28  73362</v>
          </cell>
          <cell r="DR34" t="str">
            <v>受付番号 97</v>
          </cell>
          <cell r="DS34" t="str">
            <v/>
          </cell>
          <cell r="DT34" t="str">
            <v>838-0024</v>
          </cell>
          <cell r="GA34">
            <v>313</v>
          </cell>
          <cell r="GB34" t="str">
            <v>般</v>
          </cell>
          <cell r="GD34" t="str">
            <v>㈲小川電機設備</v>
          </cell>
          <cell r="GE34" t="str">
            <v>スペース</v>
          </cell>
          <cell r="GF34" t="str">
            <v>いのうえこうぎょう</v>
          </cell>
          <cell r="GG34">
            <v>592</v>
          </cell>
          <cell r="GH34">
            <v>592</v>
          </cell>
          <cell r="GI34">
            <v>790</v>
          </cell>
          <cell r="GJ34" t="str">
            <v>Ｂ</v>
          </cell>
          <cell r="GK34" t="str">
            <v/>
          </cell>
          <cell r="GL34" t="str">
            <v>Ｂ</v>
          </cell>
          <cell r="GM34">
            <v>0</v>
          </cell>
          <cell r="GN34" t="str">
            <v>小川　俊和</v>
          </cell>
          <cell r="GO34" t="str">
            <v>朝倉市杷木池田663-6</v>
          </cell>
          <cell r="GP34" t="str">
            <v>0946-62-0455</v>
          </cell>
          <cell r="GQ34" t="str">
            <v>般 29  69932</v>
          </cell>
          <cell r="GR34" t="str">
            <v>受付番号 91</v>
          </cell>
          <cell r="GS34" t="str">
            <v/>
          </cell>
          <cell r="GT34" t="str">
            <v>838-1511</v>
          </cell>
        </row>
        <row r="35">
          <cell r="A35">
            <v>106</v>
          </cell>
          <cell r="B35">
            <v>2</v>
          </cell>
          <cell r="D35" t="str">
            <v>小林造園建設㈱</v>
          </cell>
          <cell r="E35" t="str">
            <v>スペース</v>
          </cell>
          <cell r="F35" t="str">
            <v>こばやしぞうえんけんせつかぶ</v>
          </cell>
          <cell r="G35">
            <v>693</v>
          </cell>
          <cell r="H35">
            <v>693</v>
          </cell>
          <cell r="I35">
            <v>646</v>
          </cell>
          <cell r="J35" t="str">
            <v>Ｃ</v>
          </cell>
          <cell r="K35" t="str">
            <v/>
          </cell>
          <cell r="L35" t="str">
            <v>Ｃ</v>
          </cell>
          <cell r="M35">
            <v>0</v>
          </cell>
          <cell r="N35" t="str">
            <v>小林　繁隆</v>
          </cell>
          <cell r="O35" t="str">
            <v>福岡県福岡市南区弥永4-3-1
福岡県朝倉市白鳥145-2</v>
          </cell>
          <cell r="P35" t="str">
            <v>092-588-1158
0946-22-5340</v>
          </cell>
          <cell r="Q35" t="str">
            <v>般 29  10729</v>
          </cell>
          <cell r="R35" t="str">
            <v>受付番号 112</v>
          </cell>
          <cell r="S35" t="str">
            <v/>
          </cell>
          <cell r="T35" t="str">
            <v>838-0045</v>
          </cell>
          <cell r="AA35">
            <v>225</v>
          </cell>
          <cell r="AB35">
            <v>2</v>
          </cell>
          <cell r="AD35" t="str">
            <v>永井土木㈱</v>
          </cell>
          <cell r="AE35" t="str">
            <v>スペース</v>
          </cell>
          <cell r="AF35" t="str">
            <v>ながいどぼく</v>
          </cell>
          <cell r="AG35">
            <v>608</v>
          </cell>
          <cell r="AH35">
            <v>608</v>
          </cell>
          <cell r="AI35">
            <v>597</v>
          </cell>
          <cell r="AJ35" t="str">
            <v>Ｃ</v>
          </cell>
          <cell r="AK35" t="str">
            <v/>
          </cell>
          <cell r="AL35" t="str">
            <v>Ｃ</v>
          </cell>
          <cell r="AM35">
            <v>0</v>
          </cell>
          <cell r="AN35" t="str">
            <v>永井　健二</v>
          </cell>
          <cell r="AO35" t="str">
            <v>福岡県朝倉市石成462-2</v>
          </cell>
          <cell r="AP35" t="str">
            <v>0946-52-1362</v>
          </cell>
          <cell r="AQ35" t="str">
            <v>般 2  109300</v>
          </cell>
          <cell r="AR35" t="str">
            <v>受付番号 5</v>
          </cell>
          <cell r="AS35" t="str">
            <v/>
          </cell>
          <cell r="AT35" t="str">
            <v>838-1317</v>
          </cell>
          <cell r="CA35">
            <v>121</v>
          </cell>
          <cell r="CB35">
            <v>2</v>
          </cell>
          <cell r="CD35" t="str">
            <v>㈱ファイン設備</v>
          </cell>
          <cell r="CE35" t="str">
            <v>スペース</v>
          </cell>
          <cell r="CF35" t="str">
            <v>だいにち
あまぎしてん</v>
          </cell>
          <cell r="CG35">
            <v>476</v>
          </cell>
          <cell r="CH35">
            <v>476</v>
          </cell>
          <cell r="CI35">
            <v>501</v>
          </cell>
          <cell r="CJ35" t="str">
            <v>Ｃ</v>
          </cell>
          <cell r="CK35" t="str">
            <v/>
          </cell>
          <cell r="CL35" t="str">
            <v>Ｃ</v>
          </cell>
          <cell r="CM35">
            <v>0</v>
          </cell>
          <cell r="CN35" t="str">
            <v>嶋津　亮一</v>
          </cell>
          <cell r="CO35" t="str">
            <v>福岡県朝倉市中島田186番地2</v>
          </cell>
          <cell r="CP35" t="str">
            <v>0946-22-7400</v>
          </cell>
          <cell r="CQ35" t="str">
            <v>般 30  106665</v>
          </cell>
          <cell r="CR35" t="str">
            <v>受付番号 151</v>
          </cell>
          <cell r="CS35" t="str">
            <v/>
          </cell>
          <cell r="CT35" t="str">
            <v>838-0032</v>
          </cell>
          <cell r="DA35">
            <v>103</v>
          </cell>
          <cell r="DB35">
            <v>1</v>
          </cell>
          <cell r="DD35" t="str">
            <v>中尾設備</v>
          </cell>
          <cell r="DE35" t="str">
            <v>スペース</v>
          </cell>
          <cell r="DF35" t="e">
            <v>#N/A</v>
          </cell>
          <cell r="DG35">
            <v>480</v>
          </cell>
          <cell r="DH35">
            <v>480</v>
          </cell>
          <cell r="DI35">
            <v>506</v>
          </cell>
          <cell r="DJ35" t="str">
            <v>Ｃ</v>
          </cell>
          <cell r="DK35" t="str">
            <v/>
          </cell>
          <cell r="DL35" t="str">
            <v>Ｃ</v>
          </cell>
          <cell r="DM35">
            <v>0</v>
          </cell>
          <cell r="DN35" t="str">
            <v>中尾　博武</v>
          </cell>
          <cell r="DO35" t="str">
            <v>福岡県朝倉市堤565-1</v>
          </cell>
          <cell r="DP35" t="str">
            <v>0946-22-2704</v>
          </cell>
          <cell r="DQ35" t="str">
            <v>般 29  111410</v>
          </cell>
          <cell r="DR35" t="str">
            <v>受付番号 157</v>
          </cell>
          <cell r="DS35" t="str">
            <v/>
          </cell>
          <cell r="DT35" t="str">
            <v>838-0062</v>
          </cell>
          <cell r="GA35">
            <v>320</v>
          </cell>
          <cell r="GB35" t="str">
            <v>般</v>
          </cell>
          <cell r="GD35" t="str">
            <v>㈲武田設備</v>
          </cell>
          <cell r="GE35" t="str">
            <v>スペース</v>
          </cell>
          <cell r="GF35" t="str">
            <v>はらこうぎょう</v>
          </cell>
          <cell r="GG35">
            <v>573</v>
          </cell>
          <cell r="GH35">
            <v>573</v>
          </cell>
          <cell r="GI35">
            <v>797</v>
          </cell>
          <cell r="GJ35" t="str">
            <v>Ｃ</v>
          </cell>
          <cell r="GK35" t="str">
            <v/>
          </cell>
          <cell r="GL35" t="str">
            <v>Ｃ</v>
          </cell>
          <cell r="GM35">
            <v>0</v>
          </cell>
          <cell r="GN35" t="str">
            <v>武田　光幸</v>
          </cell>
          <cell r="GO35" t="str">
            <v>福岡県朝倉市杷木古賀1721番地</v>
          </cell>
          <cell r="GP35" t="str">
            <v>0946-62-2755</v>
          </cell>
          <cell r="GQ35" t="str">
            <v>般 1  93589</v>
          </cell>
          <cell r="GR35" t="str">
            <v>受付番号 59</v>
          </cell>
          <cell r="GS35" t="str">
            <v/>
          </cell>
          <cell r="GT35" t="str">
            <v>838-1513</v>
          </cell>
        </row>
        <row r="36">
          <cell r="A36">
            <v>112</v>
          </cell>
          <cell r="B36">
            <v>1</v>
          </cell>
          <cell r="D36" t="str">
            <v>南西産業</v>
          </cell>
          <cell r="E36" t="str">
            <v>スペース</v>
          </cell>
          <cell r="F36" t="e">
            <v>#N/A</v>
          </cell>
          <cell r="G36">
            <v>597</v>
          </cell>
          <cell r="H36">
            <v>597</v>
          </cell>
          <cell r="I36">
            <v>591</v>
          </cell>
          <cell r="J36" t="str">
            <v>Ｄ</v>
          </cell>
          <cell r="K36" t="str">
            <v/>
          </cell>
          <cell r="L36" t="str">
            <v>Ｄ</v>
          </cell>
          <cell r="M36">
            <v>0</v>
          </cell>
          <cell r="N36" t="str">
            <v>市岡　幸夫</v>
          </cell>
          <cell r="O36" t="str">
            <v>朝倉市長谷山209</v>
          </cell>
          <cell r="P36" t="str">
            <v>0946-25-1231</v>
          </cell>
          <cell r="Q36" t="str">
            <v>般 28  64839</v>
          </cell>
          <cell r="R36" t="str">
            <v>受付番号 119</v>
          </cell>
          <cell r="S36" t="str">
            <v/>
          </cell>
          <cell r="T36" t="str">
            <v>838-0002</v>
          </cell>
          <cell r="AA36">
            <v>226</v>
          </cell>
          <cell r="AB36">
            <v>2</v>
          </cell>
          <cell r="AD36" t="str">
            <v>福岡総合開発㈱</v>
          </cell>
          <cell r="AE36" t="str">
            <v>スペース</v>
          </cell>
          <cell r="AF36" t="e">
            <v>#N/A</v>
          </cell>
          <cell r="AG36">
            <v>602</v>
          </cell>
          <cell r="AH36">
            <v>602</v>
          </cell>
          <cell r="AI36">
            <v>574</v>
          </cell>
          <cell r="AJ36" t="str">
            <v>Ｃ</v>
          </cell>
          <cell r="AK36" t="str">
            <v/>
          </cell>
          <cell r="AL36" t="str">
            <v>Ｃ</v>
          </cell>
          <cell r="AM36">
            <v>0</v>
          </cell>
          <cell r="AN36" t="str">
            <v>坂本　数久</v>
          </cell>
          <cell r="AO36" t="str">
            <v>福岡県朝倉市杷木星丸1002-2</v>
          </cell>
          <cell r="AP36" t="str">
            <v>0946-62-3758</v>
          </cell>
          <cell r="AQ36" t="str">
            <v>特 28  99116</v>
          </cell>
          <cell r="AR36" t="str">
            <v>受付番号 44</v>
          </cell>
          <cell r="AS36" t="str">
            <v/>
          </cell>
          <cell r="AT36" t="str">
            <v>838-1504</v>
          </cell>
          <cell r="CA36">
            <v>103</v>
          </cell>
          <cell r="CB36">
            <v>2</v>
          </cell>
          <cell r="CD36" t="str">
            <v>中尾設備</v>
          </cell>
          <cell r="CE36" t="str">
            <v>スペース</v>
          </cell>
          <cell r="CF36" t="str">
            <v>こんどうけんせつ
あさくらえいぎょうしょ</v>
          </cell>
          <cell r="CG36">
            <v>457</v>
          </cell>
          <cell r="CH36">
            <v>457</v>
          </cell>
          <cell r="CI36">
            <v>476</v>
          </cell>
          <cell r="CJ36" t="str">
            <v>Ｃ</v>
          </cell>
          <cell r="CK36" t="str">
            <v/>
          </cell>
          <cell r="CL36" t="str">
            <v>Ｃ</v>
          </cell>
          <cell r="CM36">
            <v>0</v>
          </cell>
          <cell r="CN36" t="str">
            <v>中尾　博武</v>
          </cell>
          <cell r="CO36" t="str">
            <v>福岡県朝倉市堤565-1</v>
          </cell>
          <cell r="CP36" t="str">
            <v>0946-22-2704</v>
          </cell>
          <cell r="CQ36" t="str">
            <v>般 29  111410</v>
          </cell>
          <cell r="CR36" t="str">
            <v>受付番号 157</v>
          </cell>
          <cell r="CS36" t="str">
            <v/>
          </cell>
          <cell r="CT36" t="str">
            <v>838-0062</v>
          </cell>
          <cell r="DA36">
            <v>303</v>
          </cell>
          <cell r="DB36">
            <v>3</v>
          </cell>
          <cell r="DD36" t="str">
            <v>㈱池田組</v>
          </cell>
          <cell r="DE36" t="str">
            <v>スペース</v>
          </cell>
          <cell r="DF36" t="e">
            <v>#N/A</v>
          </cell>
          <cell r="DG36">
            <v>468</v>
          </cell>
          <cell r="DH36">
            <v>468</v>
          </cell>
          <cell r="DI36">
            <v>471</v>
          </cell>
          <cell r="DJ36" t="str">
            <v>Ｃ</v>
          </cell>
          <cell r="DK36" t="str">
            <v/>
          </cell>
          <cell r="DL36" t="str">
            <v>Ｃ</v>
          </cell>
          <cell r="DM36">
            <v>0</v>
          </cell>
          <cell r="DN36" t="str">
            <v>池田　功</v>
          </cell>
          <cell r="DO36" t="str">
            <v>福岡県朝倉市杷木久喜宮1512-1</v>
          </cell>
          <cell r="DP36" t="str">
            <v>0946-62-0338</v>
          </cell>
          <cell r="DQ36" t="str">
            <v>般 29  51443</v>
          </cell>
          <cell r="DR36" t="str">
            <v>受付番号 153</v>
          </cell>
          <cell r="DS36" t="str">
            <v/>
          </cell>
          <cell r="DT36" t="str">
            <v>838-1514</v>
          </cell>
          <cell r="GA36">
            <v>29</v>
          </cell>
          <cell r="GB36" t="str">
            <v>般</v>
          </cell>
          <cell r="GD36" t="str">
            <v>㈲日高水道設備</v>
          </cell>
          <cell r="GE36" t="str">
            <v>スペース</v>
          </cell>
          <cell r="GF36" t="str">
            <v>きょうわこうぎょう</v>
          </cell>
          <cell r="GG36">
            <v>525</v>
          </cell>
          <cell r="GH36">
            <v>525</v>
          </cell>
          <cell r="GI36">
            <v>758</v>
          </cell>
          <cell r="GJ36" t="str">
            <v>Ｃ</v>
          </cell>
          <cell r="GK36" t="str">
            <v/>
          </cell>
          <cell r="GL36" t="str">
            <v>Ｃ</v>
          </cell>
          <cell r="GM36">
            <v>0</v>
          </cell>
          <cell r="GN36" t="str">
            <v>日高　憲司</v>
          </cell>
          <cell r="GO36" t="str">
            <v>福岡県朝倉市甘木1640</v>
          </cell>
          <cell r="GP36" t="str">
            <v>0946-22-5438</v>
          </cell>
          <cell r="GQ36" t="str">
            <v>般 2  46130</v>
          </cell>
          <cell r="GR36" t="str">
            <v>受付番号 67</v>
          </cell>
          <cell r="GS36" t="str">
            <v/>
          </cell>
          <cell r="GT36" t="str">
            <v>838-0068</v>
          </cell>
        </row>
        <row r="37">
          <cell r="A37">
            <v>122</v>
          </cell>
          <cell r="B37">
            <v>1</v>
          </cell>
          <cell r="D37" t="str">
            <v>㈲風成</v>
          </cell>
          <cell r="E37" t="str">
            <v>スペース</v>
          </cell>
          <cell r="F37" t="str">
            <v>おおいしさんぎょう</v>
          </cell>
          <cell r="G37">
            <v>701</v>
          </cell>
          <cell r="H37">
            <v>701</v>
          </cell>
          <cell r="I37">
            <v>701</v>
          </cell>
          <cell r="J37" t="str">
            <v>Ｃ</v>
          </cell>
          <cell r="K37" t="str">
            <v/>
          </cell>
          <cell r="L37" t="str">
            <v>Ｃ</v>
          </cell>
          <cell r="M37">
            <v>0</v>
          </cell>
          <cell r="N37" t="str">
            <v>椿　哲實</v>
          </cell>
          <cell r="O37" t="str">
            <v>福岡県朝倉市三奈木311-2</v>
          </cell>
          <cell r="P37" t="str">
            <v>0946-22-0281</v>
          </cell>
          <cell r="Q37" t="str">
            <v>般 30  98345</v>
          </cell>
          <cell r="R37" t="str">
            <v>受付番号 33</v>
          </cell>
          <cell r="S37" t="str">
            <v/>
          </cell>
          <cell r="T37" t="str">
            <v>838-0023</v>
          </cell>
          <cell r="AA37">
            <v>228</v>
          </cell>
          <cell r="AB37">
            <v>2</v>
          </cell>
          <cell r="AD37" t="str">
            <v>天竜建設</v>
          </cell>
          <cell r="AE37" t="str">
            <v>スペース</v>
          </cell>
          <cell r="AF37" t="e">
            <v>#N/A</v>
          </cell>
          <cell r="AG37">
            <v>601</v>
          </cell>
          <cell r="AH37">
            <v>601</v>
          </cell>
          <cell r="AI37">
            <v>586</v>
          </cell>
          <cell r="AJ37" t="str">
            <v>Ｃ</v>
          </cell>
          <cell r="AK37" t="str">
            <v/>
          </cell>
          <cell r="AL37" t="str">
            <v>Ｃ</v>
          </cell>
          <cell r="AM37">
            <v>0</v>
          </cell>
          <cell r="AN37" t="str">
            <v>半田　さよ子</v>
          </cell>
          <cell r="AO37" t="str">
            <v>朝倉市宮野１８４９－１</v>
          </cell>
          <cell r="AP37" t="str">
            <v>0946-52-2133</v>
          </cell>
          <cell r="AQ37" t="str">
            <v>般 29  102347</v>
          </cell>
          <cell r="AR37" t="str">
            <v>受付番号 16</v>
          </cell>
          <cell r="AS37" t="str">
            <v/>
          </cell>
          <cell r="AT37" t="str">
            <v>838-1302</v>
          </cell>
          <cell r="GA37">
            <v>323</v>
          </cell>
          <cell r="GB37" t="str">
            <v>般</v>
          </cell>
          <cell r="GD37" t="str">
            <v>時川建設㈲</v>
          </cell>
          <cell r="GE37" t="str">
            <v>スペース</v>
          </cell>
          <cell r="GF37" t="str">
            <v>上成</v>
          </cell>
          <cell r="GG37">
            <v>586</v>
          </cell>
          <cell r="GH37">
            <v>586</v>
          </cell>
          <cell r="GI37">
            <v>805</v>
          </cell>
          <cell r="GJ37" t="str">
            <v>Ｃ</v>
          </cell>
          <cell r="GK37" t="str">
            <v/>
          </cell>
          <cell r="GL37" t="str">
            <v>Ｃ</v>
          </cell>
          <cell r="GM37">
            <v>0</v>
          </cell>
          <cell r="GN37" t="str">
            <v>時川　貴紀</v>
          </cell>
          <cell r="GO37" t="str">
            <v>福岡県朝倉市杷木林田1136-1</v>
          </cell>
          <cell r="GP37" t="str">
            <v>0946-62-0824</v>
          </cell>
          <cell r="GQ37" t="str">
            <v>般 29  95494</v>
          </cell>
          <cell r="GR37" t="str">
            <v>受付番号 168</v>
          </cell>
          <cell r="GS37" t="str">
            <v/>
          </cell>
          <cell r="GT37" t="str">
            <v>838-1506</v>
          </cell>
        </row>
        <row r="38">
          <cell r="A38">
            <v>127</v>
          </cell>
          <cell r="B38">
            <v>1</v>
          </cell>
          <cell r="D38" t="str">
            <v>㈲賀和運送</v>
          </cell>
          <cell r="E38" t="str">
            <v>スペース</v>
          </cell>
          <cell r="F38" t="str">
            <v>はらたけけんせつ</v>
          </cell>
          <cell r="G38">
            <v>739</v>
          </cell>
          <cell r="H38">
            <v>739</v>
          </cell>
          <cell r="I38">
            <v>709</v>
          </cell>
          <cell r="J38" t="str">
            <v>Ｃ</v>
          </cell>
          <cell r="K38" t="str">
            <v/>
          </cell>
          <cell r="L38" t="str">
            <v>Ｃ</v>
          </cell>
          <cell r="M38">
            <v>0</v>
          </cell>
          <cell r="N38" t="str">
            <v>寺田　栄蔵</v>
          </cell>
          <cell r="O38" t="str">
            <v>福岡県朝倉市下渕1478-2</v>
          </cell>
          <cell r="P38" t="str">
            <v>0946-22-9397</v>
          </cell>
          <cell r="Q38" t="str">
            <v>般 30  99109</v>
          </cell>
          <cell r="R38" t="str">
            <v>受付番号 111</v>
          </cell>
          <cell r="S38" t="str">
            <v/>
          </cell>
          <cell r="T38" t="str">
            <v>838-0016</v>
          </cell>
          <cell r="AA38">
            <v>302</v>
          </cell>
          <cell r="AB38">
            <v>2</v>
          </cell>
          <cell r="AD38" t="str">
            <v>東雲建設㈱
朝倉支店</v>
          </cell>
          <cell r="AE38" t="str">
            <v>スペース</v>
          </cell>
          <cell r="AF38" t="str">
            <v>はらだ</v>
          </cell>
          <cell r="AG38">
            <v>766</v>
          </cell>
          <cell r="AH38">
            <v>766</v>
          </cell>
          <cell r="AI38">
            <v>761</v>
          </cell>
          <cell r="AJ38" t="str">
            <v>Ａ</v>
          </cell>
          <cell r="AK38" t="str">
            <v/>
          </cell>
          <cell r="AL38" t="str">
            <v>Ａ</v>
          </cell>
          <cell r="AM38">
            <v>0</v>
          </cell>
          <cell r="AN38" t="str">
            <v>足立　智紀</v>
          </cell>
          <cell r="AO38" t="str">
            <v>福岡県久留米市田主丸町長栖336番地
福岡県朝倉市杷木寒水622番地</v>
          </cell>
          <cell r="AP38" t="str">
            <v>0943-72-4811
0946-63-3411</v>
          </cell>
          <cell r="AQ38" t="str">
            <v>特 30  65142</v>
          </cell>
          <cell r="AR38" t="str">
            <v>受付番号 74</v>
          </cell>
          <cell r="AS38" t="str">
            <v>委任状</v>
          </cell>
          <cell r="AT38" t="str">
            <v>838-1512</v>
          </cell>
          <cell r="GA38">
            <v>343</v>
          </cell>
          <cell r="GB38" t="str">
            <v>般</v>
          </cell>
          <cell r="GD38" t="str">
            <v>㈱日野土木</v>
          </cell>
          <cell r="GE38" t="str">
            <v>スペース</v>
          </cell>
          <cell r="GF38" t="str">
            <v>くらちけんせつ</v>
          </cell>
          <cell r="GG38">
            <v>587</v>
          </cell>
          <cell r="GH38">
            <v>587</v>
          </cell>
          <cell r="GI38">
            <v>828</v>
          </cell>
          <cell r="GJ38" t="str">
            <v>Ｃ</v>
          </cell>
          <cell r="GK38" t="str">
            <v/>
          </cell>
          <cell r="GL38" t="str">
            <v>Ｃ</v>
          </cell>
          <cell r="GM38">
            <v>0</v>
          </cell>
          <cell r="GN38" t="str">
            <v>日野　嗣</v>
          </cell>
          <cell r="GO38" t="str">
            <v>福岡県朝倉市杷木志波3459</v>
          </cell>
          <cell r="GP38" t="str">
            <v>0946-62-1072</v>
          </cell>
          <cell r="GQ38" t="str">
            <v>般 1  108449</v>
          </cell>
          <cell r="GR38" t="str">
            <v>受付番号 155</v>
          </cell>
          <cell r="GS38" t="str">
            <v/>
          </cell>
          <cell r="GT38" t="str">
            <v>838-1521</v>
          </cell>
        </row>
        <row r="39">
          <cell r="A39">
            <v>146</v>
          </cell>
          <cell r="B39">
            <v>1</v>
          </cell>
          <cell r="D39" t="str">
            <v>飯田建設㈱</v>
          </cell>
          <cell r="E39" t="str">
            <v>スペース</v>
          </cell>
          <cell r="F39" t="str">
            <v>こんどうけんせつ
あさくらえいぎょうしょ</v>
          </cell>
          <cell r="G39">
            <v>1029</v>
          </cell>
          <cell r="H39">
            <v>1029</v>
          </cell>
          <cell r="I39">
            <v>1024</v>
          </cell>
          <cell r="J39" t="str">
            <v>B</v>
          </cell>
          <cell r="K39" t="str">
            <v>準市内</v>
          </cell>
          <cell r="L39" t="str">
            <v>B</v>
          </cell>
          <cell r="M39">
            <v>0</v>
          </cell>
          <cell r="N39" t="str">
            <v>村山　雅秀</v>
          </cell>
          <cell r="O39" t="str">
            <v>福岡県福岡市博多区東比恵3-16-14
福岡県朝倉市屋永3670</v>
          </cell>
          <cell r="P39" t="str">
            <v>092-441-3805
0946-24-0089</v>
          </cell>
          <cell r="Q39" t="str">
            <v>特 29  111044</v>
          </cell>
          <cell r="R39" t="str">
            <v>受付番号 130</v>
          </cell>
          <cell r="S39" t="str">
            <v/>
          </cell>
          <cell r="T39" t="str">
            <v>838-0031</v>
          </cell>
          <cell r="AA39">
            <v>308</v>
          </cell>
          <cell r="AB39">
            <v>3</v>
          </cell>
          <cell r="AD39" t="str">
            <v>㈲井上興業</v>
          </cell>
          <cell r="AE39" t="str">
            <v>スペース</v>
          </cell>
          <cell r="AF39" t="str">
            <v>にしむらぎけん</v>
          </cell>
          <cell r="AG39">
            <v>710</v>
          </cell>
          <cell r="AH39">
            <v>710</v>
          </cell>
          <cell r="AI39">
            <v>649</v>
          </cell>
          <cell r="AJ39" t="str">
            <v>Ｂ</v>
          </cell>
          <cell r="AK39" t="str">
            <v/>
          </cell>
          <cell r="AL39" t="str">
            <v>Ｂ</v>
          </cell>
          <cell r="AM39">
            <v>0</v>
          </cell>
          <cell r="AN39" t="str">
            <v>井上　三雄</v>
          </cell>
          <cell r="AO39" t="str">
            <v>朝倉市杷木古賀1542</v>
          </cell>
          <cell r="AP39" t="str">
            <v>0946-62-2224</v>
          </cell>
          <cell r="AQ39" t="str">
            <v>特 2  73804</v>
          </cell>
          <cell r="AR39" t="str">
            <v>受付番号 106</v>
          </cell>
          <cell r="AS39" t="str">
            <v/>
          </cell>
          <cell r="AT39" t="str">
            <v>838-1513</v>
          </cell>
          <cell r="GA39">
            <v>177</v>
          </cell>
          <cell r="GB39" t="str">
            <v>般</v>
          </cell>
          <cell r="GD39" t="str">
            <v>㈱佑建</v>
          </cell>
          <cell r="GE39" t="str">
            <v>スペース</v>
          </cell>
          <cell r="GF39" t="str">
            <v>ひらのけんせつ</v>
          </cell>
          <cell r="GG39">
            <v>568</v>
          </cell>
          <cell r="GH39">
            <v>568</v>
          </cell>
          <cell r="GI39">
            <v>783</v>
          </cell>
          <cell r="GJ39" t="str">
            <v>Ｃ</v>
          </cell>
          <cell r="GK39" t="str">
            <v/>
          </cell>
          <cell r="GL39" t="str">
            <v>Ｃ</v>
          </cell>
          <cell r="GM39">
            <v>0</v>
          </cell>
          <cell r="GN39" t="str">
            <v>堀江　拓生</v>
          </cell>
          <cell r="GO39" t="str">
            <v>福岡県朝倉市一木373-1</v>
          </cell>
          <cell r="GP39" t="str">
            <v>0946-23-8706</v>
          </cell>
          <cell r="GQ39" t="str">
            <v>般 29  111399</v>
          </cell>
          <cell r="GR39" t="str">
            <v>受付番号 32</v>
          </cell>
          <cell r="GS39" t="str">
            <v/>
          </cell>
          <cell r="GT39" t="str">
            <v>838-0065</v>
          </cell>
        </row>
        <row r="40">
          <cell r="A40">
            <v>148</v>
          </cell>
          <cell r="B40">
            <v>1</v>
          </cell>
          <cell r="D40" t="str">
            <v>㈱環境施設
朝倉支店</v>
          </cell>
          <cell r="E40" t="str">
            <v>スペース</v>
          </cell>
          <cell r="F40" t="e">
            <v>#N/A</v>
          </cell>
          <cell r="G40">
            <v>1121</v>
          </cell>
          <cell r="H40">
            <v>1121</v>
          </cell>
          <cell r="I40">
            <v>1117</v>
          </cell>
          <cell r="J40" t="str">
            <v>Ａ</v>
          </cell>
          <cell r="K40" t="str">
            <v/>
          </cell>
          <cell r="L40" t="str">
            <v>Ａ</v>
          </cell>
          <cell r="M40">
            <v>0</v>
          </cell>
          <cell r="N40" t="str">
            <v>林　潤児</v>
          </cell>
          <cell r="O40" t="str">
            <v>福岡県福岡市西区小戸3-50-20
福岡県朝倉市屋永4050-1</v>
          </cell>
          <cell r="P40" t="str">
            <v>092-894-6168
0946-26-1053</v>
          </cell>
          <cell r="Q40" t="str">
            <v>特 30  20353</v>
          </cell>
          <cell r="R40" t="str">
            <v>受付番号 158</v>
          </cell>
          <cell r="S40" t="str">
            <v>委任状</v>
          </cell>
          <cell r="T40" t="str">
            <v>838-0031</v>
          </cell>
          <cell r="AA40">
            <v>314</v>
          </cell>
          <cell r="AB40">
            <v>3</v>
          </cell>
          <cell r="AD40" t="str">
            <v>㈲小野組</v>
          </cell>
          <cell r="AE40" t="str">
            <v>スペース</v>
          </cell>
          <cell r="AF40" t="str">
            <v>かわぐちけんせつ</v>
          </cell>
          <cell r="AG40">
            <v>705</v>
          </cell>
          <cell r="AH40">
            <v>705</v>
          </cell>
          <cell r="AI40">
            <v>735</v>
          </cell>
          <cell r="AJ40" t="str">
            <v>Ａ</v>
          </cell>
          <cell r="AK40" t="str">
            <v/>
          </cell>
          <cell r="AL40" t="str">
            <v>Ａ</v>
          </cell>
          <cell r="AM40">
            <v>0</v>
          </cell>
          <cell r="AN40" t="str">
            <v>小野　昭二</v>
          </cell>
          <cell r="AO40" t="str">
            <v>福岡県朝倉市杷木久喜宮1593-1</v>
          </cell>
          <cell r="AP40" t="str">
            <v>0946-62-1611</v>
          </cell>
          <cell r="AQ40" t="str">
            <v>特 30  97895</v>
          </cell>
          <cell r="AR40" t="str">
            <v>受付番号 10</v>
          </cell>
          <cell r="AS40" t="str">
            <v/>
          </cell>
          <cell r="AT40" t="str">
            <v>838-1514</v>
          </cell>
          <cell r="GA40">
            <v>10</v>
          </cell>
          <cell r="GB40" t="str">
            <v>特</v>
          </cell>
          <cell r="GD40" t="str">
            <v>㈱才田組</v>
          </cell>
          <cell r="GE40" t="str">
            <v>スペース</v>
          </cell>
          <cell r="GF40" t="str">
            <v>いとうさんぎょう</v>
          </cell>
          <cell r="GG40">
            <v>812</v>
          </cell>
          <cell r="GH40">
            <v>812</v>
          </cell>
          <cell r="GI40">
            <v>808</v>
          </cell>
          <cell r="GJ40" t="str">
            <v>Ｄ</v>
          </cell>
          <cell r="GK40" t="str">
            <v/>
          </cell>
          <cell r="GL40" t="str">
            <v>Ｄ</v>
          </cell>
          <cell r="GM40">
            <v>0</v>
          </cell>
          <cell r="GN40" t="str">
            <v>才田　善之</v>
          </cell>
          <cell r="GO40" t="str">
            <v>福岡県福岡市博多区光丘町1-2-30
福岡県朝倉市下渕472</v>
          </cell>
          <cell r="GP40" t="str">
            <v>092-571-1697
0946-22-3878</v>
          </cell>
          <cell r="GQ40" t="str">
            <v>特 30  104802</v>
          </cell>
          <cell r="GR40" t="str">
            <v>受付番号 55</v>
          </cell>
          <cell r="GS40" t="str">
            <v/>
          </cell>
          <cell r="GT40" t="str">
            <v>838-0016</v>
          </cell>
        </row>
        <row r="41">
          <cell r="A41">
            <v>150</v>
          </cell>
          <cell r="B41">
            <v>2</v>
          </cell>
          <cell r="D41" t="str">
            <v>(協業）朝倉浄水</v>
          </cell>
          <cell r="E41" t="str">
            <v>スペース</v>
          </cell>
          <cell r="F41" t="str">
            <v>すまいるぐりーん</v>
          </cell>
          <cell r="G41">
            <v>586</v>
          </cell>
          <cell r="H41">
            <v>586</v>
          </cell>
          <cell r="I41">
            <v>587</v>
          </cell>
          <cell r="J41" t="str">
            <v>Ｄ</v>
          </cell>
          <cell r="K41" t="str">
            <v/>
          </cell>
          <cell r="L41" t="str">
            <v>Ｄ</v>
          </cell>
          <cell r="M41">
            <v>0</v>
          </cell>
          <cell r="N41" t="str">
            <v>三浦　正吏</v>
          </cell>
          <cell r="O41" t="str">
            <v>朝倉市牛木1000-1</v>
          </cell>
          <cell r="P41" t="str">
            <v>0946-24-6570</v>
          </cell>
          <cell r="Q41" t="str">
            <v>般 29  102471</v>
          </cell>
          <cell r="R41" t="str">
            <v>受付番号 58</v>
          </cell>
          <cell r="S41" t="str">
            <v/>
          </cell>
          <cell r="T41" t="str">
            <v>838-0067</v>
          </cell>
          <cell r="AA41">
            <v>315</v>
          </cell>
          <cell r="AB41">
            <v>2</v>
          </cell>
          <cell r="AD41" t="str">
            <v>㈲梶原工建</v>
          </cell>
          <cell r="AE41" t="str">
            <v>スペース</v>
          </cell>
          <cell r="AF41" t="str">
            <v>おのぐみ</v>
          </cell>
          <cell r="AG41">
            <v>745</v>
          </cell>
          <cell r="AH41">
            <v>745</v>
          </cell>
          <cell r="AI41">
            <v>723</v>
          </cell>
          <cell r="AJ41" t="str">
            <v>Ａ</v>
          </cell>
          <cell r="AK41" t="str">
            <v/>
          </cell>
          <cell r="AL41" t="str">
            <v>Ａ</v>
          </cell>
          <cell r="AM41">
            <v>0</v>
          </cell>
          <cell r="AN41" t="str">
            <v>梶原　俊宏</v>
          </cell>
          <cell r="AO41" t="str">
            <v>福岡県朝倉市杷木寒水19番地6　</v>
          </cell>
          <cell r="AP41" t="str">
            <v>0946-62-0562</v>
          </cell>
          <cell r="AQ41" t="str">
            <v>特 1  76107</v>
          </cell>
          <cell r="AR41" t="str">
            <v>受付番号 65</v>
          </cell>
          <cell r="AS41" t="str">
            <v/>
          </cell>
          <cell r="AT41" t="str">
            <v>838-1512</v>
          </cell>
          <cell r="GA41">
            <v>219</v>
          </cell>
          <cell r="GB41" t="str">
            <v>特</v>
          </cell>
          <cell r="GD41" t="str">
            <v>㈱半田建設</v>
          </cell>
          <cell r="GE41" t="str">
            <v>スペース</v>
          </cell>
          <cell r="GF41" t="str">
            <v>うめのせつび</v>
          </cell>
          <cell r="GG41">
            <v>802</v>
          </cell>
          <cell r="GH41">
            <v>802</v>
          </cell>
          <cell r="GI41">
            <v>759</v>
          </cell>
          <cell r="GJ41" t="str">
            <v>Ｄ</v>
          </cell>
          <cell r="GK41" t="str">
            <v/>
          </cell>
          <cell r="GL41" t="str">
            <v>Ｄ</v>
          </cell>
          <cell r="GM41">
            <v>0</v>
          </cell>
          <cell r="GN41" t="str">
            <v>北原　智子</v>
          </cell>
          <cell r="GO41" t="str">
            <v>朝倉市三奈木961-2</v>
          </cell>
          <cell r="GP41" t="str">
            <v>0946-24-8467</v>
          </cell>
          <cell r="GQ41" t="str">
            <v>特 1  60968</v>
          </cell>
          <cell r="GR41" t="str">
            <v>受付番号 38</v>
          </cell>
          <cell r="GS41" t="str">
            <v/>
          </cell>
          <cell r="GT41" t="str">
            <v>838-0023</v>
          </cell>
        </row>
        <row r="42">
          <cell r="A42">
            <v>156</v>
          </cell>
          <cell r="B42">
            <v>1</v>
          </cell>
          <cell r="D42" t="str">
            <v>㈲澪天工業</v>
          </cell>
          <cell r="E42" t="str">
            <v>スペース</v>
          </cell>
          <cell r="F42" t="e">
            <v>#N/A</v>
          </cell>
          <cell r="G42">
            <v>678</v>
          </cell>
          <cell r="H42">
            <v>678</v>
          </cell>
          <cell r="I42">
            <v>654</v>
          </cell>
          <cell r="J42" t="str">
            <v>Ｃ</v>
          </cell>
          <cell r="K42" t="str">
            <v/>
          </cell>
          <cell r="L42" t="str">
            <v>Ｃ</v>
          </cell>
          <cell r="M42">
            <v>0</v>
          </cell>
          <cell r="N42" t="str">
            <v>國房　哲二</v>
          </cell>
          <cell r="O42" t="str">
            <v>福岡県朝倉市甘木2192-3</v>
          </cell>
          <cell r="P42" t="str">
            <v>0946-22-4032</v>
          </cell>
          <cell r="Q42" t="str">
            <v>般 28  101221</v>
          </cell>
          <cell r="R42" t="str">
            <v>受付番号 92</v>
          </cell>
          <cell r="S42" t="str">
            <v/>
          </cell>
          <cell r="T42" t="str">
            <v>838-0068</v>
          </cell>
          <cell r="AA42">
            <v>318</v>
          </cell>
          <cell r="AB42">
            <v>2</v>
          </cell>
          <cell r="AD42" t="str">
            <v>㈱櫻木組</v>
          </cell>
          <cell r="AE42" t="str">
            <v>スペース</v>
          </cell>
          <cell r="AF42" t="str">
            <v>いしまつけんせつゆう</v>
          </cell>
          <cell r="AG42">
            <v>587</v>
          </cell>
          <cell r="AH42">
            <v>587</v>
          </cell>
          <cell r="AI42">
            <v>527</v>
          </cell>
          <cell r="AJ42" t="str">
            <v>Ｃ</v>
          </cell>
          <cell r="AK42" t="str">
            <v/>
          </cell>
          <cell r="AL42" t="str">
            <v>Ｃ</v>
          </cell>
          <cell r="AM42">
            <v>0</v>
          </cell>
          <cell r="AN42" t="str">
            <v>谷川　健二</v>
          </cell>
          <cell r="AO42" t="str">
            <v>福岡県朝倉市杷木志波4686番地の1</v>
          </cell>
          <cell r="AP42" t="str">
            <v>0946-62-0682</v>
          </cell>
          <cell r="AQ42" t="str">
            <v>般 2  11496</v>
          </cell>
          <cell r="AR42" t="str">
            <v>受付番号 150</v>
          </cell>
          <cell r="AS42" t="str">
            <v/>
          </cell>
          <cell r="AT42" t="str">
            <v>838-1521</v>
          </cell>
          <cell r="GA42">
            <v>206</v>
          </cell>
          <cell r="GB42" t="str">
            <v>特</v>
          </cell>
          <cell r="GD42" t="str">
            <v>㈱久保組</v>
          </cell>
          <cell r="GE42" t="str">
            <v>スペース</v>
          </cell>
          <cell r="GF42" t="str">
            <v>いでぐみ</v>
          </cell>
          <cell r="GG42">
            <v>728</v>
          </cell>
          <cell r="GH42">
            <v>728</v>
          </cell>
          <cell r="GI42">
            <v>726</v>
          </cell>
          <cell r="GJ42" t="str">
            <v>Ｄ</v>
          </cell>
          <cell r="GK42" t="str">
            <v/>
          </cell>
          <cell r="GL42" t="str">
            <v>Ｄ</v>
          </cell>
          <cell r="GM42">
            <v>0</v>
          </cell>
          <cell r="GN42" t="str">
            <v>田中　トシヱ</v>
          </cell>
          <cell r="GO42" t="str">
            <v>福岡県朝倉市長渕725番地1</v>
          </cell>
          <cell r="GP42" t="str">
            <v>0946-52-0240</v>
          </cell>
          <cell r="GQ42" t="str">
            <v>特 1  70149</v>
          </cell>
          <cell r="GR42" t="str">
            <v>受付番号 96</v>
          </cell>
          <cell r="GS42" t="str">
            <v/>
          </cell>
          <cell r="GT42" t="str">
            <v>838-1314</v>
          </cell>
        </row>
        <row r="43">
          <cell r="A43">
            <v>158</v>
          </cell>
          <cell r="B43">
            <v>1</v>
          </cell>
          <cell r="D43" t="str">
            <v>㈱川上建設</v>
          </cell>
          <cell r="E43" t="str">
            <v>スペース</v>
          </cell>
          <cell r="F43" t="str">
            <v>ながいどぼく</v>
          </cell>
          <cell r="G43">
            <v>754</v>
          </cell>
          <cell r="H43">
            <v>754</v>
          </cell>
          <cell r="I43">
            <v>743</v>
          </cell>
          <cell r="J43" t="str">
            <v>Ｃ</v>
          </cell>
          <cell r="K43" t="str">
            <v/>
          </cell>
          <cell r="L43" t="str">
            <v>Ｃ</v>
          </cell>
          <cell r="M43">
            <v>0</v>
          </cell>
          <cell r="N43" t="str">
            <v>川上　照彦</v>
          </cell>
          <cell r="O43" t="str">
            <v>福岡県朝倉市荷原2236-2</v>
          </cell>
          <cell r="P43" t="str">
            <v>0946-22-6501</v>
          </cell>
          <cell r="Q43" t="str">
            <v>般 2  108989</v>
          </cell>
          <cell r="R43" t="str">
            <v>受付番号 6</v>
          </cell>
          <cell r="S43" t="str">
            <v/>
          </cell>
          <cell r="T43" t="str">
            <v>838-0029</v>
          </cell>
          <cell r="AA43">
            <v>329</v>
          </cell>
          <cell r="AB43">
            <v>2</v>
          </cell>
          <cell r="AD43" t="str">
            <v>㈱原田組</v>
          </cell>
          <cell r="AE43" t="str">
            <v>スペース</v>
          </cell>
          <cell r="AF43" t="str">
            <v>いずみぐみ</v>
          </cell>
          <cell r="AG43">
            <v>761</v>
          </cell>
          <cell r="AH43">
            <v>761</v>
          </cell>
          <cell r="AI43">
            <v>754</v>
          </cell>
          <cell r="AJ43" t="str">
            <v>Ａ</v>
          </cell>
          <cell r="AK43" t="str">
            <v/>
          </cell>
          <cell r="AL43" t="str">
            <v>Ａ</v>
          </cell>
          <cell r="AM43">
            <v>0</v>
          </cell>
          <cell r="AN43" t="str">
            <v>沖潮　正</v>
          </cell>
          <cell r="AO43" t="str">
            <v>福岡県朝倉市杷木若市2778-1</v>
          </cell>
          <cell r="AP43" t="str">
            <v>0946-62-0402</v>
          </cell>
          <cell r="AQ43" t="str">
            <v>特 1  60461</v>
          </cell>
          <cell r="AR43" t="str">
            <v>受付番号 86</v>
          </cell>
          <cell r="AS43" t="str">
            <v/>
          </cell>
          <cell r="AT43" t="str">
            <v>838-1515</v>
          </cell>
          <cell r="GA43">
            <v>86</v>
          </cell>
          <cell r="GB43" t="str">
            <v>特</v>
          </cell>
          <cell r="GD43" t="str">
            <v>武藤建設㈱</v>
          </cell>
          <cell r="GE43" t="str">
            <v>スペース</v>
          </cell>
          <cell r="GF43" t="str">
            <v>むらかみぐみ</v>
          </cell>
          <cell r="GG43">
            <v>714</v>
          </cell>
          <cell r="GH43">
            <v>714</v>
          </cell>
          <cell r="GI43">
            <v>777</v>
          </cell>
          <cell r="GJ43" t="str">
            <v>Ｄ</v>
          </cell>
          <cell r="GK43" t="str">
            <v/>
          </cell>
          <cell r="GL43" t="str">
            <v>Ｄ</v>
          </cell>
          <cell r="GM43">
            <v>0</v>
          </cell>
          <cell r="GN43" t="str">
            <v>高尾 憲幸</v>
          </cell>
          <cell r="GO43" t="str">
            <v>朝倉市牛木579-1</v>
          </cell>
          <cell r="GP43" t="str">
            <v>0946-22-3218</v>
          </cell>
          <cell r="GQ43" t="str">
            <v>特 31  33126</v>
          </cell>
          <cell r="GR43" t="str">
            <v>受付番号 132</v>
          </cell>
          <cell r="GS43" t="str">
            <v/>
          </cell>
          <cell r="GT43" t="str">
            <v>838-0067</v>
          </cell>
        </row>
        <row r="44">
          <cell r="A44">
            <v>166</v>
          </cell>
          <cell r="B44">
            <v>1</v>
          </cell>
          <cell r="D44" t="str">
            <v>㈱一典工業</v>
          </cell>
          <cell r="E44" t="str">
            <v>スペース</v>
          </cell>
          <cell r="F44" t="str">
            <v>うらせつびこうぎょう</v>
          </cell>
          <cell r="G44">
            <v>828</v>
          </cell>
          <cell r="H44">
            <v>828</v>
          </cell>
          <cell r="I44">
            <v>828</v>
          </cell>
          <cell r="J44" t="str">
            <v>Ｂ</v>
          </cell>
          <cell r="K44" t="str">
            <v/>
          </cell>
          <cell r="L44" t="str">
            <v>Ｂ</v>
          </cell>
          <cell r="M44">
            <v>0</v>
          </cell>
          <cell r="N44" t="str">
            <v>安陪　和典</v>
          </cell>
          <cell r="O44" t="str">
            <v>福岡県朝倉市馬田806番地1</v>
          </cell>
          <cell r="P44" t="str">
            <v>0946-23-8158</v>
          </cell>
          <cell r="Q44" t="str">
            <v>般 2  76137</v>
          </cell>
          <cell r="R44" t="str">
            <v>受付番号 102</v>
          </cell>
          <cell r="S44" t="str">
            <v/>
          </cell>
          <cell r="T44" t="str">
            <v>838-0058</v>
          </cell>
          <cell r="AA44">
            <v>330</v>
          </cell>
          <cell r="AB44">
            <v>2</v>
          </cell>
          <cell r="AD44" t="str">
            <v>日迎建設㈱</v>
          </cell>
          <cell r="AE44" t="str">
            <v>スペース</v>
          </cell>
          <cell r="AF44" t="str">
            <v>はんだけんせつ</v>
          </cell>
          <cell r="AG44">
            <v>776</v>
          </cell>
          <cell r="AH44">
            <v>776</v>
          </cell>
          <cell r="AI44">
            <v>809</v>
          </cell>
          <cell r="AJ44" t="str">
            <v>Ａ</v>
          </cell>
          <cell r="AK44" t="str">
            <v/>
          </cell>
          <cell r="AL44" t="str">
            <v>Ａ</v>
          </cell>
          <cell r="AM44">
            <v>0</v>
          </cell>
          <cell r="AN44" t="str">
            <v>高山　雄智</v>
          </cell>
          <cell r="AO44" t="str">
            <v>福岡県朝倉市杷木池田437番地の5</v>
          </cell>
          <cell r="AP44" t="str">
            <v>0946-62-1157</v>
          </cell>
          <cell r="AQ44" t="str">
            <v>特 31  60469</v>
          </cell>
          <cell r="AR44" t="str">
            <v>受付番号 26</v>
          </cell>
          <cell r="AS44" t="str">
            <v/>
          </cell>
          <cell r="AT44" t="str">
            <v>838-1511</v>
          </cell>
          <cell r="GA44">
            <v>146</v>
          </cell>
          <cell r="GB44" t="str">
            <v>特</v>
          </cell>
          <cell r="GD44" t="str">
            <v>飯田建設㈱</v>
          </cell>
          <cell r="GE44" t="str">
            <v>スペース</v>
          </cell>
          <cell r="GF44" t="str">
            <v>えふ・てくの</v>
          </cell>
          <cell r="GG44">
            <v>706</v>
          </cell>
          <cell r="GH44">
            <v>706</v>
          </cell>
          <cell r="GI44">
            <v>757</v>
          </cell>
          <cell r="GJ44" t="str">
            <v>Ｄ</v>
          </cell>
          <cell r="GK44" t="str">
            <v>準市内</v>
          </cell>
          <cell r="GL44" t="str">
            <v>Ｄ</v>
          </cell>
          <cell r="GM44">
            <v>0</v>
          </cell>
          <cell r="GN44" t="str">
            <v>村山　雅秀</v>
          </cell>
          <cell r="GO44" t="str">
            <v>福岡県福岡市博多区東比恵3-16-14
福岡県朝倉市屋永3670</v>
          </cell>
          <cell r="GP44" t="str">
            <v>092-441-3805
0946-24-0089</v>
          </cell>
          <cell r="GQ44" t="str">
            <v>特 1  111044</v>
          </cell>
          <cell r="GR44" t="str">
            <v>受付番号 130</v>
          </cell>
          <cell r="GS44" t="str">
            <v/>
          </cell>
          <cell r="GT44" t="str">
            <v>838-0031</v>
          </cell>
        </row>
        <row r="45">
          <cell r="A45">
            <v>168</v>
          </cell>
          <cell r="B45">
            <v>1</v>
          </cell>
          <cell r="D45" t="str">
            <v>㈲新浜産業</v>
          </cell>
          <cell r="E45" t="str">
            <v>スペース</v>
          </cell>
          <cell r="F45" t="str">
            <v>あきしげけんせつ</v>
          </cell>
          <cell r="G45">
            <v>624</v>
          </cell>
          <cell r="H45">
            <v>624</v>
          </cell>
          <cell r="I45">
            <v>618</v>
          </cell>
          <cell r="J45" t="str">
            <v>Ｄ</v>
          </cell>
          <cell r="K45" t="str">
            <v/>
          </cell>
          <cell r="L45" t="str">
            <v>Ｄ</v>
          </cell>
          <cell r="M45">
            <v>0</v>
          </cell>
          <cell r="N45" t="str">
            <v>植田　ひと美</v>
          </cell>
          <cell r="O45" t="str">
            <v>福岡県朝倉市甘木1233番地1</v>
          </cell>
          <cell r="P45" t="str">
            <v>0946-24-0555</v>
          </cell>
          <cell r="Q45" t="str">
            <v>般 2  109160</v>
          </cell>
          <cell r="R45" t="str">
            <v>受付番号 21</v>
          </cell>
          <cell r="S45" t="str">
            <v/>
          </cell>
          <cell r="T45" t="str">
            <v>838-0068</v>
          </cell>
          <cell r="AA45">
            <v>343</v>
          </cell>
          <cell r="AB45">
            <v>2</v>
          </cell>
          <cell r="AD45" t="str">
            <v>㈱日野土木</v>
          </cell>
          <cell r="AF45" t="e">
            <v>#N/A</v>
          </cell>
          <cell r="AG45">
            <v>598</v>
          </cell>
          <cell r="AH45">
            <v>598</v>
          </cell>
          <cell r="AI45">
            <v>557</v>
          </cell>
          <cell r="AJ45" t="str">
            <v>Ｃ</v>
          </cell>
          <cell r="AK45" t="str">
            <v/>
          </cell>
          <cell r="AL45" t="str">
            <v>Ｃ</v>
          </cell>
          <cell r="AM45">
            <v>0</v>
          </cell>
          <cell r="AN45" t="str">
            <v>日野　嗣</v>
          </cell>
          <cell r="AO45" t="str">
            <v>福岡県朝倉市杷木志波3459</v>
          </cell>
          <cell r="AP45" t="str">
            <v>0946-62-1072</v>
          </cell>
          <cell r="AQ45" t="str">
            <v>般 1  108449</v>
          </cell>
          <cell r="AR45" t="str">
            <v>受付番号 155</v>
          </cell>
          <cell r="AS45" t="str">
            <v/>
          </cell>
          <cell r="AT45" t="str">
            <v>838-1521</v>
          </cell>
          <cell r="GA45">
            <v>96</v>
          </cell>
          <cell r="GB45" t="str">
            <v>般</v>
          </cell>
          <cell r="GD45" t="str">
            <v>㈱平野建設</v>
          </cell>
          <cell r="GE45" t="str">
            <v>スペース</v>
          </cell>
          <cell r="GF45" t="str">
            <v>うめのしょうてん</v>
          </cell>
          <cell r="GG45">
            <v>649</v>
          </cell>
          <cell r="GH45">
            <v>649</v>
          </cell>
          <cell r="GI45">
            <v>790</v>
          </cell>
          <cell r="GJ45" t="str">
            <v>Ｄ</v>
          </cell>
          <cell r="GK45" t="str">
            <v/>
          </cell>
          <cell r="GL45" t="str">
            <v>Ｄ</v>
          </cell>
          <cell r="GM45">
            <v>0</v>
          </cell>
          <cell r="GN45" t="str">
            <v>日比生真一郎</v>
          </cell>
          <cell r="GO45" t="str">
            <v>朝倉市長田293</v>
          </cell>
          <cell r="GP45" t="str">
            <v>0946-22-7841</v>
          </cell>
          <cell r="GQ45" t="str">
            <v>般 2  94329</v>
          </cell>
          <cell r="GR45" t="str">
            <v>受付番号 40</v>
          </cell>
          <cell r="GS45" t="str">
            <v/>
          </cell>
          <cell r="GT45" t="str">
            <v>838-0043</v>
          </cell>
        </row>
        <row r="46">
          <cell r="A46">
            <v>169</v>
          </cell>
          <cell r="B46">
            <v>1</v>
          </cell>
          <cell r="D46" t="str">
            <v>㈱一輝建設</v>
          </cell>
          <cell r="E46" t="str">
            <v>スペース</v>
          </cell>
          <cell r="F46" t="str">
            <v>いしいけんせつ</v>
          </cell>
          <cell r="G46">
            <v>576</v>
          </cell>
          <cell r="H46">
            <v>576</v>
          </cell>
          <cell r="I46">
            <v>612</v>
          </cell>
          <cell r="J46" t="str">
            <v>Ｄ</v>
          </cell>
          <cell r="K46" t="str">
            <v/>
          </cell>
          <cell r="L46" t="str">
            <v>Ｄ</v>
          </cell>
          <cell r="M46">
            <v>0</v>
          </cell>
          <cell r="N46" t="str">
            <v>熊谷　かおり</v>
          </cell>
          <cell r="O46" t="str">
            <v>福岡県朝倉市甘木2192-3</v>
          </cell>
          <cell r="P46" t="str">
            <v>0946-23-9095</v>
          </cell>
          <cell r="Q46" t="str">
            <v>般 28  110065</v>
          </cell>
          <cell r="R46" t="str">
            <v>受付番号 76</v>
          </cell>
          <cell r="S46" t="str">
            <v/>
          </cell>
          <cell r="T46" t="str">
            <v>838-0068</v>
          </cell>
          <cell r="AA46">
            <v>348</v>
          </cell>
          <cell r="AB46">
            <v>2</v>
          </cell>
          <cell r="AD46" t="str">
            <v>㈱はらの</v>
          </cell>
          <cell r="AE46" t="str">
            <v>スペース</v>
          </cell>
          <cell r="AF46" t="str">
            <v>あきよしぐみ</v>
          </cell>
          <cell r="AG46">
            <v>561</v>
          </cell>
          <cell r="AH46">
            <v>561</v>
          </cell>
          <cell r="AI46">
            <v>561</v>
          </cell>
          <cell r="AJ46" t="str">
            <v>Ｃ</v>
          </cell>
          <cell r="AK46" t="str">
            <v/>
          </cell>
          <cell r="AL46" t="str">
            <v>Ｃ</v>
          </cell>
          <cell r="AM46">
            <v>0</v>
          </cell>
          <cell r="AN46" t="str">
            <v>原野　和浩</v>
          </cell>
          <cell r="AO46" t="str">
            <v>福岡県朝倉市柿原66番地4</v>
          </cell>
          <cell r="AP46" t="str">
            <v>0946-22-9958</v>
          </cell>
          <cell r="AQ46" t="str">
            <v>般 30  107620</v>
          </cell>
          <cell r="AR46" t="str">
            <v>受付番号 101</v>
          </cell>
          <cell r="AS46" t="str">
            <v/>
          </cell>
          <cell r="AT46" t="str">
            <v>838-0026</v>
          </cell>
          <cell r="GA46">
            <v>32</v>
          </cell>
          <cell r="GB46" t="str">
            <v>特</v>
          </cell>
          <cell r="GD46" t="str">
            <v>㈱古賀組</v>
          </cell>
          <cell r="GE46" t="str">
            <v>スペース</v>
          </cell>
          <cell r="GF46" t="str">
            <v>おおいしさんぎょう</v>
          </cell>
          <cell r="GG46">
            <v>642</v>
          </cell>
          <cell r="GH46">
            <v>642</v>
          </cell>
          <cell r="GI46">
            <v>701</v>
          </cell>
          <cell r="GJ46" t="str">
            <v>Ｄ</v>
          </cell>
          <cell r="GK46" t="str">
            <v/>
          </cell>
          <cell r="GL46" t="str">
            <v>Ｄ</v>
          </cell>
          <cell r="GM46">
            <v>0</v>
          </cell>
          <cell r="GN46" t="str">
            <v>古賀　佐三</v>
          </cell>
          <cell r="GO46" t="str">
            <v>福岡市中央区草香江2-6-17
朝倉市三奈木2736-1</v>
          </cell>
          <cell r="GP46" t="str">
            <v>092-771-1586
0946-22-3830</v>
          </cell>
          <cell r="GQ46" t="str">
            <v>特 1  108188</v>
          </cell>
          <cell r="GR46" t="str">
            <v>受付番号 144</v>
          </cell>
          <cell r="GS46" t="str">
            <v/>
          </cell>
          <cell r="GT46" t="str">
            <v>838-0023</v>
          </cell>
        </row>
        <row r="47">
          <cell r="A47">
            <v>176</v>
          </cell>
          <cell r="B47">
            <v>1</v>
          </cell>
          <cell r="D47" t="str">
            <v>㈱二宮土木</v>
          </cell>
          <cell r="E47" t="str">
            <v>スペース</v>
          </cell>
          <cell r="F47" t="e">
            <v>#N/A</v>
          </cell>
          <cell r="G47">
            <v>826</v>
          </cell>
          <cell r="H47">
            <v>826</v>
          </cell>
          <cell r="I47">
            <v>834</v>
          </cell>
          <cell r="J47" t="str">
            <v>Ｄ</v>
          </cell>
          <cell r="K47" t="str">
            <v>準市内</v>
          </cell>
          <cell r="L47" t="str">
            <v>Ｄ</v>
          </cell>
          <cell r="M47">
            <v>0</v>
          </cell>
          <cell r="N47" t="str">
            <v>二ノ宮　一則</v>
          </cell>
          <cell r="O47" t="str">
            <v>福岡県三井郡大刀洗町大字本郷3631
福岡県朝倉市三奈木３８１２番地</v>
          </cell>
          <cell r="P47" t="str">
            <v>0942-77-2181
0946-24-2326</v>
          </cell>
          <cell r="Q47" t="str">
            <v>特 29  45297</v>
          </cell>
          <cell r="R47" t="str">
            <v>受付番号 163</v>
          </cell>
          <cell r="S47" t="str">
            <v/>
          </cell>
          <cell r="T47" t="str">
            <v>838-0023</v>
          </cell>
          <cell r="GA47">
            <v>93</v>
          </cell>
          <cell r="GB47" t="str">
            <v>特</v>
          </cell>
          <cell r="GD47" t="str">
            <v>㈱泉組</v>
          </cell>
          <cell r="GE47" t="str">
            <v>スペース</v>
          </cell>
          <cell r="GF47" t="str">
            <v>がわうんそう</v>
          </cell>
          <cell r="GG47">
            <v>715</v>
          </cell>
          <cell r="GH47">
            <v>715</v>
          </cell>
          <cell r="GI47">
            <v>720</v>
          </cell>
          <cell r="GJ47" t="str">
            <v>Ｄ</v>
          </cell>
          <cell r="GK47" t="str">
            <v/>
          </cell>
          <cell r="GL47" t="str">
            <v>Ｄ</v>
          </cell>
          <cell r="GM47">
            <v>0</v>
          </cell>
          <cell r="GN47" t="str">
            <v>泉　吉政</v>
          </cell>
          <cell r="GO47" t="str">
            <v>福岡県朝倉市秋月895</v>
          </cell>
          <cell r="GP47" t="str">
            <v>0946-25-0200</v>
          </cell>
          <cell r="GQ47" t="str">
            <v>特 30  2230</v>
          </cell>
          <cell r="GR47" t="str">
            <v>受付番号 64</v>
          </cell>
          <cell r="GS47" t="str">
            <v/>
          </cell>
          <cell r="GT47" t="str">
            <v>838-0001</v>
          </cell>
        </row>
        <row r="48">
          <cell r="A48">
            <v>177</v>
          </cell>
          <cell r="B48">
            <v>1</v>
          </cell>
          <cell r="D48" t="str">
            <v>㈱佑建</v>
          </cell>
          <cell r="E48" t="str">
            <v>スペース</v>
          </cell>
          <cell r="F48" t="str">
            <v>きのしたこうぎょうしょ</v>
          </cell>
          <cell r="G48">
            <v>680</v>
          </cell>
          <cell r="H48">
            <v>680</v>
          </cell>
          <cell r="I48">
            <v>647</v>
          </cell>
          <cell r="J48" t="str">
            <v>Ｄ</v>
          </cell>
          <cell r="K48" t="str">
            <v/>
          </cell>
          <cell r="L48" t="str">
            <v>Ｄ</v>
          </cell>
          <cell r="M48">
            <v>0</v>
          </cell>
          <cell r="N48" t="str">
            <v>堀江　拓生</v>
          </cell>
          <cell r="O48" t="str">
            <v>福岡県朝倉市一木373-1</v>
          </cell>
          <cell r="P48" t="str">
            <v>0946-23-8706</v>
          </cell>
          <cell r="Q48" t="str">
            <v>般 29  111399</v>
          </cell>
          <cell r="R48" t="str">
            <v>受付番号 32</v>
          </cell>
          <cell r="S48" t="str">
            <v/>
          </cell>
          <cell r="T48" t="str">
            <v>838-0065</v>
          </cell>
          <cell r="GA48">
            <v>307</v>
          </cell>
          <cell r="GB48" t="str">
            <v>般</v>
          </cell>
          <cell r="GD48" t="str">
            <v>㈲伊藤産業</v>
          </cell>
          <cell r="GE48" t="str">
            <v>スペース</v>
          </cell>
          <cell r="GF48" t="str">
            <v>ながいどぼく</v>
          </cell>
          <cell r="GG48">
            <v>722</v>
          </cell>
          <cell r="GH48">
            <v>722</v>
          </cell>
          <cell r="GI48">
            <v>743</v>
          </cell>
          <cell r="GJ48" t="str">
            <v>Ｄ</v>
          </cell>
          <cell r="GK48" t="str">
            <v/>
          </cell>
          <cell r="GL48" t="str">
            <v>Ｄ</v>
          </cell>
          <cell r="GM48">
            <v>0</v>
          </cell>
          <cell r="GN48" t="str">
            <v>伊藤　十平</v>
          </cell>
          <cell r="GO48" t="str">
            <v>福岡県朝倉市杷木星丸1029-1</v>
          </cell>
          <cell r="GP48" t="str">
            <v>0946-63-3388</v>
          </cell>
          <cell r="GQ48" t="str">
            <v>般 31  73854</v>
          </cell>
          <cell r="GR48" t="str">
            <v>受付番号 80</v>
          </cell>
          <cell r="GS48" t="str">
            <v/>
          </cell>
          <cell r="GT48" t="str">
            <v>838-1504</v>
          </cell>
        </row>
        <row r="49">
          <cell r="A49">
            <v>178</v>
          </cell>
          <cell r="B49">
            <v>1</v>
          </cell>
          <cell r="D49" t="str">
            <v>㈱ＹＴＫ</v>
          </cell>
          <cell r="E49" t="str">
            <v>スペース</v>
          </cell>
          <cell r="F49" t="str">
            <v>あさくら</v>
          </cell>
          <cell r="G49">
            <v>353</v>
          </cell>
          <cell r="H49">
            <v>353</v>
          </cell>
          <cell r="I49">
            <v>353</v>
          </cell>
          <cell r="J49" t="str">
            <v>Ｄ</v>
          </cell>
          <cell r="K49" t="str">
            <v/>
          </cell>
          <cell r="L49" t="str">
            <v>Ｄ</v>
          </cell>
          <cell r="M49">
            <v>0</v>
          </cell>
          <cell r="N49" t="str">
            <v>江藤　利彦</v>
          </cell>
          <cell r="O49" t="str">
            <v>朝倉市荷原1421番地1</v>
          </cell>
          <cell r="P49" t="str">
            <v>0946-22-3636</v>
          </cell>
          <cell r="Q49" t="str">
            <v>般 30  112108</v>
          </cell>
          <cell r="R49" t="str">
            <v>受付番号 115</v>
          </cell>
          <cell r="S49" t="str">
            <v/>
          </cell>
          <cell r="T49" t="str">
            <v>838-0029</v>
          </cell>
          <cell r="DV49" t="str">
            <v>市外業者へ変更</v>
          </cell>
          <cell r="GA49">
            <v>228</v>
          </cell>
          <cell r="GB49" t="str">
            <v>般</v>
          </cell>
          <cell r="GD49" t="str">
            <v>天竜建設</v>
          </cell>
          <cell r="GE49" t="str">
            <v>スペース</v>
          </cell>
          <cell r="GF49" t="str">
            <v>くがこうむてん</v>
          </cell>
          <cell r="GG49">
            <v>581</v>
          </cell>
          <cell r="GH49">
            <v>581</v>
          </cell>
          <cell r="GI49">
            <v>667</v>
          </cell>
          <cell r="GJ49" t="str">
            <v>Ｄ</v>
          </cell>
          <cell r="GK49" t="str">
            <v/>
          </cell>
          <cell r="GL49" t="str">
            <v>Ｄ</v>
          </cell>
          <cell r="GM49">
            <v>0</v>
          </cell>
          <cell r="GN49" t="str">
            <v>半田　さよ子</v>
          </cell>
          <cell r="GO49" t="str">
            <v>朝倉市宮野１８４９－１</v>
          </cell>
          <cell r="GP49" t="str">
            <v>0946-52-2133</v>
          </cell>
          <cell r="GQ49" t="str">
            <v>般 29  102347</v>
          </cell>
          <cell r="GR49" t="str">
            <v>受付番号 16</v>
          </cell>
          <cell r="GS49" t="str">
            <v/>
          </cell>
          <cell r="GT49" t="str">
            <v>838-1302</v>
          </cell>
        </row>
        <row r="50">
          <cell r="A50">
            <v>203</v>
          </cell>
          <cell r="B50">
            <v>1</v>
          </cell>
          <cell r="D50" t="str">
            <v>㈱石松組</v>
          </cell>
          <cell r="E50" t="str">
            <v>スペース</v>
          </cell>
          <cell r="F50" t="str">
            <v>かわぐちけんせつ</v>
          </cell>
          <cell r="G50">
            <v>951</v>
          </cell>
          <cell r="H50">
            <v>951</v>
          </cell>
          <cell r="I50">
            <v>939</v>
          </cell>
          <cell r="J50" t="str">
            <v>Ａ</v>
          </cell>
          <cell r="K50" t="str">
            <v/>
          </cell>
          <cell r="L50" t="str">
            <v>Ａ</v>
          </cell>
          <cell r="M50">
            <v>0</v>
          </cell>
          <cell r="N50" t="str">
            <v>石松　弘康</v>
          </cell>
          <cell r="O50" t="str">
            <v>福岡県朝倉市入地2483</v>
          </cell>
          <cell r="P50" t="str">
            <v>0946-52-3288</v>
          </cell>
          <cell r="Q50" t="str">
            <v>特 29  64402</v>
          </cell>
          <cell r="R50" t="str">
            <v>受付番号 23</v>
          </cell>
          <cell r="S50" t="str">
            <v/>
          </cell>
          <cell r="T50" t="str">
            <v>838-1315</v>
          </cell>
          <cell r="GA50">
            <v>178</v>
          </cell>
          <cell r="GB50" t="str">
            <v>般</v>
          </cell>
          <cell r="GD50" t="str">
            <v>㈱ＹＴＫ</v>
          </cell>
          <cell r="GE50" t="str">
            <v>スペース</v>
          </cell>
          <cell r="GF50" t="str">
            <v>はらたけけんせつ</v>
          </cell>
          <cell r="GG50">
            <v>315</v>
          </cell>
          <cell r="GH50">
            <v>315</v>
          </cell>
          <cell r="GI50">
            <v>709</v>
          </cell>
          <cell r="GJ50" t="str">
            <v>Ｄ</v>
          </cell>
          <cell r="GK50" t="str">
            <v/>
          </cell>
          <cell r="GL50" t="str">
            <v>Ｄ</v>
          </cell>
          <cell r="GM50">
            <v>0</v>
          </cell>
          <cell r="GN50" t="str">
            <v>江藤　利彦</v>
          </cell>
          <cell r="GO50" t="str">
            <v>朝倉市荷原1421番地1</v>
          </cell>
          <cell r="GP50" t="str">
            <v>0946-22-3636</v>
          </cell>
          <cell r="GQ50" t="str">
            <v>般 30  112108</v>
          </cell>
          <cell r="GR50" t="str">
            <v>受付番号 115</v>
          </cell>
          <cell r="GS50" t="str">
            <v/>
          </cell>
          <cell r="GT50" t="str">
            <v>838-0029</v>
          </cell>
        </row>
        <row r="51">
          <cell r="A51">
            <v>205</v>
          </cell>
          <cell r="B51">
            <v>1</v>
          </cell>
          <cell r="D51" t="str">
            <v>㈲大石産業</v>
          </cell>
          <cell r="E51" t="str">
            <v>スペース</v>
          </cell>
          <cell r="F51" t="str">
            <v>もりせいりょくちけんせつ㈱</v>
          </cell>
          <cell r="G51">
            <v>814</v>
          </cell>
          <cell r="H51">
            <v>814</v>
          </cell>
          <cell r="I51">
            <v>775</v>
          </cell>
          <cell r="J51" t="str">
            <v>Ｃ</v>
          </cell>
          <cell r="K51" t="str">
            <v/>
          </cell>
          <cell r="L51" t="str">
            <v>Ｃ</v>
          </cell>
          <cell r="M51">
            <v>0</v>
          </cell>
          <cell r="N51" t="str">
            <v>大石　実</v>
          </cell>
          <cell r="O51" t="str">
            <v>福岡県朝倉市比良松344</v>
          </cell>
          <cell r="P51" t="str">
            <v>0946-52-0237</v>
          </cell>
          <cell r="Q51" t="str">
            <v>般 30  92220</v>
          </cell>
          <cell r="R51" t="str">
            <v>受付番号 14</v>
          </cell>
          <cell r="S51" t="str">
            <v/>
          </cell>
          <cell r="T51" t="str">
            <v>838-1303</v>
          </cell>
        </row>
        <row r="52">
          <cell r="A52">
            <v>206</v>
          </cell>
          <cell r="B52">
            <v>1</v>
          </cell>
          <cell r="D52" t="str">
            <v>㈱久保組</v>
          </cell>
          <cell r="E52" t="str">
            <v>スペース</v>
          </cell>
          <cell r="F52" t="str">
            <v>くぼぐみ</v>
          </cell>
          <cell r="G52">
            <v>1004</v>
          </cell>
          <cell r="H52">
            <v>1004</v>
          </cell>
          <cell r="I52">
            <v>1003</v>
          </cell>
          <cell r="J52" t="str">
            <v>Ａ</v>
          </cell>
          <cell r="K52" t="str">
            <v/>
          </cell>
          <cell r="L52" t="str">
            <v>Ａ</v>
          </cell>
          <cell r="M52">
            <v>0</v>
          </cell>
          <cell r="N52" t="str">
            <v>田中　トシヱ</v>
          </cell>
          <cell r="O52" t="str">
            <v>福岡県朝倉市長渕725番地1</v>
          </cell>
          <cell r="P52" t="str">
            <v>0946-52-0240</v>
          </cell>
          <cell r="Q52" t="str">
            <v>特 1  70149</v>
          </cell>
          <cell r="R52" t="str">
            <v>受付番号 96</v>
          </cell>
          <cell r="S52" t="str">
            <v/>
          </cell>
          <cell r="T52" t="str">
            <v>838-1314</v>
          </cell>
        </row>
        <row r="53">
          <cell r="A53">
            <v>213</v>
          </cell>
          <cell r="B53">
            <v>1</v>
          </cell>
          <cell r="D53" t="str">
            <v>㈱筑水建設</v>
          </cell>
          <cell r="E53" t="str">
            <v>スペース</v>
          </cell>
          <cell r="F53" t="str">
            <v>おおうちだぐみ</v>
          </cell>
          <cell r="G53">
            <v>824</v>
          </cell>
          <cell r="H53">
            <v>824</v>
          </cell>
          <cell r="I53">
            <v>844</v>
          </cell>
          <cell r="J53" t="str">
            <v>Ａ</v>
          </cell>
          <cell r="K53" t="str">
            <v/>
          </cell>
          <cell r="L53" t="str">
            <v>Ａ</v>
          </cell>
          <cell r="M53">
            <v>0</v>
          </cell>
          <cell r="N53" t="str">
            <v>石田　雅己</v>
          </cell>
          <cell r="O53" t="str">
            <v>福岡県朝倉市上寺644番地</v>
          </cell>
          <cell r="P53" t="str">
            <v>0946-52-0158</v>
          </cell>
          <cell r="Q53" t="str">
            <v>特 30  17219</v>
          </cell>
          <cell r="R53" t="str">
            <v>受付番号 84</v>
          </cell>
          <cell r="S53" t="str">
            <v/>
          </cell>
          <cell r="T53" t="str">
            <v>838-1313</v>
          </cell>
        </row>
        <row r="54">
          <cell r="A54">
            <v>219</v>
          </cell>
          <cell r="B54">
            <v>1</v>
          </cell>
          <cell r="D54" t="str">
            <v>㈱半田建設</v>
          </cell>
          <cell r="E54" t="str">
            <v>スペース</v>
          </cell>
          <cell r="F54" t="str">
            <v>羽野組</v>
          </cell>
          <cell r="G54">
            <v>1023</v>
          </cell>
          <cell r="H54">
            <v>1023</v>
          </cell>
          <cell r="I54">
            <v>979</v>
          </cell>
          <cell r="J54" t="str">
            <v>Ａ</v>
          </cell>
          <cell r="K54" t="str">
            <v/>
          </cell>
          <cell r="L54" t="str">
            <v>Ａ</v>
          </cell>
          <cell r="M54">
            <v>0</v>
          </cell>
          <cell r="N54" t="str">
            <v>北原　智子</v>
          </cell>
          <cell r="O54" t="str">
            <v>朝倉市三奈木961-2</v>
          </cell>
          <cell r="P54" t="str">
            <v>0946-24-8467</v>
          </cell>
          <cell r="Q54" t="str">
            <v>特 1  60968</v>
          </cell>
          <cell r="R54" t="str">
            <v>受付番号 38</v>
          </cell>
          <cell r="S54" t="str">
            <v/>
          </cell>
          <cell r="T54" t="str">
            <v>838-0023</v>
          </cell>
        </row>
        <row r="55">
          <cell r="A55">
            <v>220</v>
          </cell>
          <cell r="B55">
            <v>1</v>
          </cell>
          <cell r="D55" t="str">
            <v>㈲星野組</v>
          </cell>
          <cell r="E55" t="str">
            <v>スペース</v>
          </cell>
          <cell r="F55" t="str">
            <v>ほしのぐみ</v>
          </cell>
          <cell r="G55">
            <v>930</v>
          </cell>
          <cell r="H55">
            <v>930</v>
          </cell>
          <cell r="I55">
            <v>827</v>
          </cell>
          <cell r="J55" t="str">
            <v>Ｂ</v>
          </cell>
          <cell r="K55" t="str">
            <v/>
          </cell>
          <cell r="L55" t="str">
            <v>Ｂ</v>
          </cell>
          <cell r="M55">
            <v>0</v>
          </cell>
          <cell r="N55" t="str">
            <v>星野　勝信</v>
          </cell>
          <cell r="O55" t="str">
            <v>福岡県朝倉市須川326-1</v>
          </cell>
          <cell r="P55" t="str">
            <v>0946-52-3271</v>
          </cell>
          <cell r="Q55" t="str">
            <v>特 1  30441</v>
          </cell>
          <cell r="R55" t="str">
            <v>受付番号 126</v>
          </cell>
          <cell r="S55" t="str">
            <v/>
          </cell>
          <cell r="T55" t="str">
            <v>838-1304</v>
          </cell>
        </row>
        <row r="56">
          <cell r="A56">
            <v>222</v>
          </cell>
          <cell r="B56">
            <v>2</v>
          </cell>
          <cell r="D56" t="str">
            <v>森盛緑地建設㈱</v>
          </cell>
          <cell r="E56" t="str">
            <v>スペース</v>
          </cell>
          <cell r="F56" t="str">
            <v>いでぐみ</v>
          </cell>
          <cell r="G56">
            <v>757</v>
          </cell>
          <cell r="H56">
            <v>757</v>
          </cell>
          <cell r="I56">
            <v>726</v>
          </cell>
          <cell r="J56" t="str">
            <v>Ｂ</v>
          </cell>
          <cell r="K56" t="str">
            <v/>
          </cell>
          <cell r="L56" t="str">
            <v>Ｂ</v>
          </cell>
          <cell r="M56">
            <v>0</v>
          </cell>
          <cell r="N56" t="str">
            <v>森　秀昭</v>
          </cell>
          <cell r="O56" t="str">
            <v>福岡市博多区金の隈1-29-60
朝倉市入地2847-1</v>
          </cell>
          <cell r="P56" t="str">
            <v>092-503-0838
0946-52-0038</v>
          </cell>
          <cell r="Q56" t="str">
            <v>般 2  35685</v>
          </cell>
          <cell r="R56" t="str">
            <v>受付番号 85</v>
          </cell>
          <cell r="S56" t="str">
            <v/>
          </cell>
          <cell r="T56" t="str">
            <v>838-1315</v>
          </cell>
        </row>
        <row r="57">
          <cell r="A57">
            <v>223</v>
          </cell>
          <cell r="B57">
            <v>1</v>
          </cell>
          <cell r="D57" t="str">
            <v>森部建設㈱</v>
          </cell>
          <cell r="E57" t="str">
            <v>スペース</v>
          </cell>
          <cell r="F57" t="str">
            <v>べっぷどけん</v>
          </cell>
          <cell r="G57">
            <v>991</v>
          </cell>
          <cell r="H57">
            <v>991</v>
          </cell>
          <cell r="I57">
            <v>1053</v>
          </cell>
          <cell r="J57" t="str">
            <v>Ａ</v>
          </cell>
          <cell r="K57" t="str">
            <v/>
          </cell>
          <cell r="L57" t="str">
            <v>Ａ</v>
          </cell>
          <cell r="M57">
            <v>0</v>
          </cell>
          <cell r="N57" t="str">
            <v>森部　晶伸</v>
          </cell>
          <cell r="O57" t="str">
            <v>福岡県朝倉市長渕618</v>
          </cell>
          <cell r="P57" t="str">
            <v>0946-52-2141</v>
          </cell>
          <cell r="Q57" t="str">
            <v>特 2  105488</v>
          </cell>
          <cell r="R57" t="str">
            <v>受付番号 50</v>
          </cell>
          <cell r="S57" t="str">
            <v/>
          </cell>
          <cell r="T57" t="str">
            <v>838-1314</v>
          </cell>
        </row>
        <row r="58">
          <cell r="A58">
            <v>225</v>
          </cell>
          <cell r="B58">
            <v>1</v>
          </cell>
          <cell r="D58" t="str">
            <v>永井土木㈱</v>
          </cell>
          <cell r="E58" t="str">
            <v>スペース</v>
          </cell>
          <cell r="F58" t="str">
            <v>がわうんそう</v>
          </cell>
          <cell r="G58">
            <v>745</v>
          </cell>
          <cell r="H58">
            <v>745</v>
          </cell>
          <cell r="I58">
            <v>720</v>
          </cell>
          <cell r="J58" t="str">
            <v>Ｃ</v>
          </cell>
          <cell r="K58" t="str">
            <v/>
          </cell>
          <cell r="L58" t="str">
            <v>Ｃ</v>
          </cell>
          <cell r="M58">
            <v>0</v>
          </cell>
          <cell r="N58" t="str">
            <v>永井　健二</v>
          </cell>
          <cell r="O58" t="str">
            <v>福岡県朝倉市石成462-2</v>
          </cell>
          <cell r="P58" t="str">
            <v>0946-52-1362</v>
          </cell>
          <cell r="Q58" t="str">
            <v>般 2  109300</v>
          </cell>
          <cell r="R58" t="str">
            <v>受付番号 5</v>
          </cell>
          <cell r="S58" t="str">
            <v/>
          </cell>
          <cell r="T58" t="str">
            <v>838-1317</v>
          </cell>
        </row>
        <row r="59">
          <cell r="A59">
            <v>226</v>
          </cell>
          <cell r="B59">
            <v>1</v>
          </cell>
          <cell r="D59" t="str">
            <v>福岡総合開発㈱</v>
          </cell>
          <cell r="E59" t="str">
            <v>スペース</v>
          </cell>
          <cell r="F59" t="str">
            <v>にしむらぎけん</v>
          </cell>
          <cell r="G59">
            <v>744</v>
          </cell>
          <cell r="H59">
            <v>744</v>
          </cell>
          <cell r="I59">
            <v>723</v>
          </cell>
          <cell r="J59" t="str">
            <v>Ｃ</v>
          </cell>
          <cell r="K59" t="str">
            <v/>
          </cell>
          <cell r="L59" t="str">
            <v>Ｃ</v>
          </cell>
          <cell r="M59">
            <v>0</v>
          </cell>
          <cell r="N59" t="str">
            <v>坂本　数久</v>
          </cell>
          <cell r="O59" t="str">
            <v>福岡県朝倉市杷木星丸1002-2</v>
          </cell>
          <cell r="P59" t="str">
            <v>0946-62-3758</v>
          </cell>
          <cell r="Q59" t="str">
            <v>特 28  99116</v>
          </cell>
          <cell r="R59" t="str">
            <v>受付番号 44</v>
          </cell>
          <cell r="S59" t="str">
            <v/>
          </cell>
          <cell r="T59" t="str">
            <v>838-1504</v>
          </cell>
        </row>
        <row r="60">
          <cell r="A60">
            <v>228</v>
          </cell>
          <cell r="B60">
            <v>1</v>
          </cell>
          <cell r="D60" t="str">
            <v>天竜建設</v>
          </cell>
          <cell r="E60" t="str">
            <v>スペース</v>
          </cell>
          <cell r="F60" t="str">
            <v>いしまつけんせつゆう</v>
          </cell>
          <cell r="G60">
            <v>665</v>
          </cell>
          <cell r="H60">
            <v>665</v>
          </cell>
          <cell r="I60">
            <v>646</v>
          </cell>
          <cell r="J60" t="str">
            <v>Ｄ</v>
          </cell>
          <cell r="K60" t="str">
            <v/>
          </cell>
          <cell r="L60" t="str">
            <v>Ｄ</v>
          </cell>
          <cell r="M60">
            <v>0</v>
          </cell>
          <cell r="N60" t="str">
            <v>半田　さよ子</v>
          </cell>
          <cell r="O60" t="str">
            <v>朝倉市宮野１８４９－１</v>
          </cell>
          <cell r="P60" t="str">
            <v>0946-52-2133</v>
          </cell>
          <cell r="Q60" t="str">
            <v>般 29  102347</v>
          </cell>
          <cell r="R60" t="str">
            <v>受付番号 16</v>
          </cell>
          <cell r="S60" t="str">
            <v/>
          </cell>
          <cell r="T60" t="str">
            <v>838-1302</v>
          </cell>
        </row>
        <row r="61">
          <cell r="A61">
            <v>230</v>
          </cell>
          <cell r="B61">
            <v>1</v>
          </cell>
          <cell r="D61" t="str">
            <v>㈱宮尾組</v>
          </cell>
          <cell r="E61" t="str">
            <v>スペース</v>
          </cell>
          <cell r="F61" t="e">
            <v>#N/A</v>
          </cell>
          <cell r="G61">
            <v>965</v>
          </cell>
          <cell r="H61">
            <v>965</v>
          </cell>
          <cell r="I61">
            <v>961</v>
          </cell>
          <cell r="J61" t="str">
            <v>Ｄ</v>
          </cell>
          <cell r="K61" t="str">
            <v>準市内</v>
          </cell>
          <cell r="L61" t="str">
            <v>Ｄ</v>
          </cell>
          <cell r="M61">
            <v>0</v>
          </cell>
          <cell r="N61" t="str">
            <v>宮尾　秀行</v>
          </cell>
          <cell r="O61" t="str">
            <v>福岡県筑紫野市大字山口1906-3
福岡県朝倉市宮野2118-1</v>
          </cell>
          <cell r="P61" t="str">
            <v>092-923-2391
0946-23-8338</v>
          </cell>
          <cell r="Q61" t="str">
            <v>特 28  66181</v>
          </cell>
          <cell r="R61" t="str">
            <v>受付番号 89</v>
          </cell>
          <cell r="S61" t="str">
            <v/>
          </cell>
          <cell r="T61" t="str">
            <v>838-1302</v>
          </cell>
        </row>
        <row r="62">
          <cell r="A62">
            <v>232</v>
          </cell>
          <cell r="B62">
            <v>1</v>
          </cell>
          <cell r="D62" t="str">
            <v>㈲久大建設</v>
          </cell>
          <cell r="E62" t="str">
            <v>スペース</v>
          </cell>
          <cell r="F62" t="e">
            <v>#N/A</v>
          </cell>
          <cell r="G62">
            <v>818</v>
          </cell>
          <cell r="H62">
            <v>818</v>
          </cell>
          <cell r="I62">
            <v>822</v>
          </cell>
          <cell r="J62" t="str">
            <v>Ｄ</v>
          </cell>
          <cell r="K62" t="str">
            <v>準市内</v>
          </cell>
          <cell r="L62" t="str">
            <v>Ｄ</v>
          </cell>
          <cell r="M62">
            <v>0</v>
          </cell>
          <cell r="N62" t="str">
            <v>平井　孝</v>
          </cell>
          <cell r="O62" t="str">
            <v>福岡県久留米市田主丸町石垣675番地6
福岡県朝倉市入地1576番地2</v>
          </cell>
          <cell r="P62" t="str">
            <v>0943-74-7121
0946-23-9715</v>
          </cell>
          <cell r="Q62" t="str">
            <v>般 30  98796</v>
          </cell>
          <cell r="R62" t="str">
            <v>受付番号 129</v>
          </cell>
          <cell r="S62" t="str">
            <v/>
          </cell>
          <cell r="T62" t="str">
            <v>838-1315</v>
          </cell>
        </row>
        <row r="63">
          <cell r="A63">
            <v>302</v>
          </cell>
          <cell r="B63">
            <v>1</v>
          </cell>
          <cell r="D63" t="str">
            <v>東雲建設㈱
朝倉支店</v>
          </cell>
          <cell r="E63" t="str">
            <v>スペース</v>
          </cell>
          <cell r="F63" t="str">
            <v>ひらたぐみ</v>
          </cell>
          <cell r="G63">
            <v>1071</v>
          </cell>
          <cell r="H63">
            <v>1071</v>
          </cell>
          <cell r="I63">
            <v>1049</v>
          </cell>
          <cell r="J63" t="str">
            <v>Ａ</v>
          </cell>
          <cell r="K63" t="str">
            <v/>
          </cell>
          <cell r="L63" t="str">
            <v>Ａ</v>
          </cell>
          <cell r="M63">
            <v>0</v>
          </cell>
          <cell r="N63" t="str">
            <v>足立　智紀</v>
          </cell>
          <cell r="O63" t="str">
            <v>福岡県久留米市田主丸町長栖336番地
福岡県朝倉市杷木寒水622番地</v>
          </cell>
          <cell r="P63" t="str">
            <v>0943-72-4811
0946-63-3411</v>
          </cell>
          <cell r="Q63" t="str">
            <v>特 30  65142</v>
          </cell>
          <cell r="R63" t="str">
            <v>受付番号 74</v>
          </cell>
          <cell r="S63" t="str">
            <v>委任状</v>
          </cell>
          <cell r="T63" t="str">
            <v>838-1512</v>
          </cell>
        </row>
        <row r="64">
          <cell r="A64">
            <v>303</v>
          </cell>
          <cell r="B64">
            <v>1</v>
          </cell>
          <cell r="D64" t="str">
            <v>㈱池田組</v>
          </cell>
          <cell r="E64" t="str">
            <v>スペース</v>
          </cell>
          <cell r="F64" t="e">
            <v>#N/A</v>
          </cell>
          <cell r="G64">
            <v>521</v>
          </cell>
          <cell r="H64">
            <v>521</v>
          </cell>
          <cell r="I64">
            <v>525</v>
          </cell>
          <cell r="J64" t="str">
            <v>Ｄ</v>
          </cell>
          <cell r="K64" t="str">
            <v/>
          </cell>
          <cell r="L64" t="str">
            <v>Ｄ</v>
          </cell>
          <cell r="M64">
            <v>0</v>
          </cell>
          <cell r="N64" t="str">
            <v>池田　功</v>
          </cell>
          <cell r="O64" t="str">
            <v>福岡県朝倉市杷木久喜宮1512-1</v>
          </cell>
          <cell r="P64" t="str">
            <v>0946-62-0338</v>
          </cell>
          <cell r="Q64" t="str">
            <v>般 29  51443</v>
          </cell>
          <cell r="R64" t="str">
            <v>受付番号 153</v>
          </cell>
          <cell r="S64" t="str">
            <v/>
          </cell>
          <cell r="T64" t="str">
            <v>838-1514</v>
          </cell>
        </row>
        <row r="65">
          <cell r="A65">
            <v>304</v>
          </cell>
          <cell r="B65">
            <v>1</v>
          </cell>
          <cell r="D65" t="str">
            <v>㈱井手組</v>
          </cell>
          <cell r="E65" t="str">
            <v>スペース</v>
          </cell>
          <cell r="F65" t="str">
            <v>くらちけんせつ</v>
          </cell>
          <cell r="G65">
            <v>825</v>
          </cell>
          <cell r="H65">
            <v>825</v>
          </cell>
          <cell r="I65">
            <v>828</v>
          </cell>
          <cell r="J65" t="str">
            <v>Ｂ</v>
          </cell>
          <cell r="K65" t="str">
            <v/>
          </cell>
          <cell r="L65" t="str">
            <v>Ｂ</v>
          </cell>
          <cell r="M65">
            <v>0</v>
          </cell>
          <cell r="N65" t="str">
            <v>井手　清美</v>
          </cell>
          <cell r="O65" t="str">
            <v>福岡県朝倉市杷木星丸953番地1</v>
          </cell>
          <cell r="P65" t="str">
            <v>0946-62-0691</v>
          </cell>
          <cell r="Q65" t="str">
            <v>般 30  107338</v>
          </cell>
          <cell r="R65" t="str">
            <v>受付番号 54</v>
          </cell>
          <cell r="S65" t="str">
            <v/>
          </cell>
          <cell r="T65" t="str">
            <v>838-1504</v>
          </cell>
        </row>
        <row r="66">
          <cell r="A66">
            <v>307</v>
          </cell>
          <cell r="B66">
            <v>1</v>
          </cell>
          <cell r="D66" t="str">
            <v>㈲伊藤産業</v>
          </cell>
          <cell r="E66" t="str">
            <v>スペース</v>
          </cell>
          <cell r="F66" t="str">
            <v>こばやしけんせつ</v>
          </cell>
          <cell r="G66">
            <v>822</v>
          </cell>
          <cell r="H66">
            <v>822</v>
          </cell>
          <cell r="I66">
            <v>796</v>
          </cell>
          <cell r="J66" t="str">
            <v>Ｂ</v>
          </cell>
          <cell r="K66" t="str">
            <v/>
          </cell>
          <cell r="L66" t="str">
            <v>Ｂ</v>
          </cell>
          <cell r="M66">
            <v>0</v>
          </cell>
          <cell r="N66" t="str">
            <v>伊藤　十平</v>
          </cell>
          <cell r="O66" t="str">
            <v>福岡県朝倉市杷木星丸1029-1</v>
          </cell>
          <cell r="P66" t="str">
            <v>0946-63-3388</v>
          </cell>
          <cell r="Q66" t="str">
            <v>般 28  73854</v>
          </cell>
          <cell r="R66" t="str">
            <v>受付番号 80</v>
          </cell>
          <cell r="S66" t="str">
            <v/>
          </cell>
          <cell r="T66" t="str">
            <v>838-1504</v>
          </cell>
        </row>
        <row r="67">
          <cell r="A67">
            <v>308</v>
          </cell>
          <cell r="B67">
            <v>1</v>
          </cell>
          <cell r="D67" t="str">
            <v>㈲井上興業</v>
          </cell>
          <cell r="E67" t="str">
            <v>スペース</v>
          </cell>
          <cell r="F67" t="str">
            <v>ひらのけんせつ</v>
          </cell>
          <cell r="G67">
            <v>812</v>
          </cell>
          <cell r="H67">
            <v>812</v>
          </cell>
          <cell r="I67">
            <v>783</v>
          </cell>
          <cell r="J67" t="str">
            <v>Ｂ</v>
          </cell>
          <cell r="K67" t="str">
            <v/>
          </cell>
          <cell r="L67" t="str">
            <v>Ｂ</v>
          </cell>
          <cell r="M67">
            <v>0</v>
          </cell>
          <cell r="N67" t="str">
            <v>井上　三雄</v>
          </cell>
          <cell r="O67" t="str">
            <v>朝倉市杷木古賀1542</v>
          </cell>
          <cell r="P67" t="str">
            <v>0946-62-2224</v>
          </cell>
          <cell r="Q67" t="str">
            <v>特 2  73804</v>
          </cell>
          <cell r="R67" t="str">
            <v>受付番号 106</v>
          </cell>
          <cell r="S67" t="str">
            <v/>
          </cell>
          <cell r="T67" t="str">
            <v>838-1513</v>
          </cell>
        </row>
        <row r="68">
          <cell r="A68">
            <v>310</v>
          </cell>
          <cell r="B68">
            <v>1</v>
          </cell>
          <cell r="D68" t="str">
            <v>㈲梅野商店</v>
          </cell>
          <cell r="E68" t="str">
            <v>スペース</v>
          </cell>
          <cell r="F68" t="str">
            <v>うめのしょうてん</v>
          </cell>
          <cell r="G68">
            <v>742</v>
          </cell>
          <cell r="H68">
            <v>742</v>
          </cell>
          <cell r="I68">
            <v>790</v>
          </cell>
          <cell r="J68" t="str">
            <v>Ｃ</v>
          </cell>
          <cell r="K68" t="str">
            <v/>
          </cell>
          <cell r="L68" t="str">
            <v>Ｃ</v>
          </cell>
          <cell r="M68">
            <v>0</v>
          </cell>
          <cell r="N68" t="str">
            <v>梅野　公雄</v>
          </cell>
          <cell r="O68" t="str">
            <v>朝倉市杷木古賀1641</v>
          </cell>
          <cell r="P68" t="str">
            <v>0946-26-2112</v>
          </cell>
          <cell r="Q68" t="str">
            <v>特 1  90195</v>
          </cell>
          <cell r="R68" t="str">
            <v>受付番号 108</v>
          </cell>
          <cell r="S68" t="str">
            <v/>
          </cell>
          <cell r="T68" t="str">
            <v>838-1513</v>
          </cell>
        </row>
        <row r="69">
          <cell r="A69">
            <v>311</v>
          </cell>
          <cell r="B69">
            <v>3</v>
          </cell>
          <cell r="D69" t="str">
            <v>㈱梅野設備</v>
          </cell>
          <cell r="E69" t="str">
            <v>スペース</v>
          </cell>
          <cell r="F69" t="str">
            <v>はらこうぎょう</v>
          </cell>
          <cell r="G69">
            <v>788</v>
          </cell>
          <cell r="H69">
            <v>788</v>
          </cell>
          <cell r="I69">
            <v>797</v>
          </cell>
          <cell r="J69" t="str">
            <v>Ｂ</v>
          </cell>
          <cell r="K69" t="str">
            <v/>
          </cell>
          <cell r="L69" t="str">
            <v>Ｂ</v>
          </cell>
          <cell r="M69">
            <v>0</v>
          </cell>
          <cell r="N69" t="str">
            <v>梅野　孝美</v>
          </cell>
          <cell r="O69" t="str">
            <v>朝倉市杷木久喜宮628-1</v>
          </cell>
          <cell r="P69" t="str">
            <v>0946-62-3127</v>
          </cell>
          <cell r="Q69" t="str">
            <v>般 2  79121</v>
          </cell>
          <cell r="R69" t="str">
            <v>受付番号 109</v>
          </cell>
          <cell r="S69" t="str">
            <v/>
          </cell>
          <cell r="T69" t="str">
            <v>838-1514</v>
          </cell>
        </row>
        <row r="70">
          <cell r="A70">
            <v>314</v>
          </cell>
          <cell r="B70">
            <v>1</v>
          </cell>
          <cell r="D70" t="str">
            <v>㈲小野組</v>
          </cell>
          <cell r="E70" t="str">
            <v>スペース</v>
          </cell>
          <cell r="F70" t="str">
            <v>かじわらこうけん</v>
          </cell>
          <cell r="G70">
            <v>911</v>
          </cell>
          <cell r="H70">
            <v>911</v>
          </cell>
          <cell r="I70">
            <v>941</v>
          </cell>
          <cell r="J70" t="str">
            <v>Ａ</v>
          </cell>
          <cell r="K70" t="str">
            <v/>
          </cell>
          <cell r="L70" t="str">
            <v>Ａ</v>
          </cell>
          <cell r="M70">
            <v>0</v>
          </cell>
          <cell r="N70" t="str">
            <v>小野　昭二</v>
          </cell>
          <cell r="O70" t="str">
            <v>福岡県朝倉市杷木久喜宮1593-1</v>
          </cell>
          <cell r="P70" t="str">
            <v>0946-62-1611</v>
          </cell>
          <cell r="Q70" t="str">
            <v>特 30  97895</v>
          </cell>
          <cell r="R70" t="str">
            <v>受付番号 10</v>
          </cell>
          <cell r="S70" t="str">
            <v/>
          </cell>
          <cell r="T70" t="str">
            <v>838-1514</v>
          </cell>
        </row>
        <row r="71">
          <cell r="A71">
            <v>315</v>
          </cell>
          <cell r="B71">
            <v>1</v>
          </cell>
          <cell r="D71" t="str">
            <v>㈲梶原工建</v>
          </cell>
          <cell r="E71" t="str">
            <v>スペース</v>
          </cell>
          <cell r="F71" t="str">
            <v>いずみぐみ</v>
          </cell>
          <cell r="G71">
            <v>981</v>
          </cell>
          <cell r="H71">
            <v>981</v>
          </cell>
          <cell r="I71">
            <v>952</v>
          </cell>
          <cell r="J71" t="str">
            <v>Ａ</v>
          </cell>
          <cell r="K71" t="str">
            <v/>
          </cell>
          <cell r="L71" t="str">
            <v>Ａ</v>
          </cell>
          <cell r="M71">
            <v>0</v>
          </cell>
          <cell r="N71" t="str">
            <v>梶原　俊宏</v>
          </cell>
          <cell r="O71" t="str">
            <v>福岡県朝倉市杷木寒水19番地6　</v>
          </cell>
          <cell r="P71" t="str">
            <v>0946-62-0562</v>
          </cell>
          <cell r="Q71" t="str">
            <v>特 1  76107</v>
          </cell>
          <cell r="R71" t="str">
            <v>受付番号 65</v>
          </cell>
          <cell r="S71" t="str">
            <v/>
          </cell>
          <cell r="T71" t="str">
            <v>838-1512</v>
          </cell>
        </row>
        <row r="72">
          <cell r="A72">
            <v>316</v>
          </cell>
          <cell r="B72">
            <v>1</v>
          </cell>
          <cell r="D72" t="str">
            <v>㈱協和工業</v>
          </cell>
          <cell r="E72" t="str">
            <v>スペース</v>
          </cell>
          <cell r="F72" t="str">
            <v>いっしんこうぎょう</v>
          </cell>
          <cell r="G72">
            <v>790</v>
          </cell>
          <cell r="H72">
            <v>790</v>
          </cell>
          <cell r="I72">
            <v>783</v>
          </cell>
          <cell r="J72" t="str">
            <v>Ｂ</v>
          </cell>
          <cell r="K72" t="str">
            <v/>
          </cell>
          <cell r="L72" t="str">
            <v>Ｂ</v>
          </cell>
          <cell r="M72">
            <v>0</v>
          </cell>
          <cell r="N72" t="str">
            <v>山下　正勝</v>
          </cell>
          <cell r="O72" t="str">
            <v>福岡県朝倉市杷木星丸408-1</v>
          </cell>
          <cell r="P72" t="str">
            <v>0946-62-2765</v>
          </cell>
          <cell r="Q72" t="str">
            <v>特 29  61897</v>
          </cell>
          <cell r="R72" t="str">
            <v>受付番号 19</v>
          </cell>
          <cell r="S72" t="str">
            <v/>
          </cell>
          <cell r="T72" t="str">
            <v>838-1504</v>
          </cell>
        </row>
        <row r="73">
          <cell r="A73">
            <v>317</v>
          </cell>
          <cell r="B73">
            <v>1</v>
          </cell>
          <cell r="D73" t="str">
            <v>㈲小林建設</v>
          </cell>
          <cell r="E73" t="str">
            <v>スペース</v>
          </cell>
          <cell r="F73" t="str">
            <v>さくらぎぐみ</v>
          </cell>
          <cell r="G73">
            <v>845</v>
          </cell>
          <cell r="H73">
            <v>845</v>
          </cell>
          <cell r="I73">
            <v>853</v>
          </cell>
          <cell r="J73" t="str">
            <v>Ｂ</v>
          </cell>
          <cell r="K73" t="str">
            <v/>
          </cell>
          <cell r="L73" t="str">
            <v>Ｂ</v>
          </cell>
          <cell r="M73">
            <v>0</v>
          </cell>
          <cell r="N73" t="str">
            <v>小林　敏生</v>
          </cell>
          <cell r="O73" t="str">
            <v>福岡県朝倉市杷木志波411</v>
          </cell>
          <cell r="P73" t="str">
            <v>0946-62-0616</v>
          </cell>
          <cell r="Q73" t="str">
            <v>般 28  95329</v>
          </cell>
          <cell r="R73" t="str">
            <v>受付番号 47</v>
          </cell>
          <cell r="S73" t="str">
            <v/>
          </cell>
          <cell r="T73" t="str">
            <v>838-1521</v>
          </cell>
        </row>
        <row r="74">
          <cell r="A74">
            <v>318</v>
          </cell>
          <cell r="B74">
            <v>1</v>
          </cell>
          <cell r="D74" t="str">
            <v>㈱櫻木組</v>
          </cell>
          <cell r="E74" t="str">
            <v>スペース</v>
          </cell>
          <cell r="F74" t="e">
            <v>#N/A</v>
          </cell>
          <cell r="G74">
            <v>706</v>
          </cell>
          <cell r="H74">
            <v>706</v>
          </cell>
          <cell r="I74">
            <v>590</v>
          </cell>
          <cell r="J74" t="str">
            <v>Ｄ</v>
          </cell>
          <cell r="K74" t="str">
            <v/>
          </cell>
          <cell r="L74" t="str">
            <v>Ｄ</v>
          </cell>
          <cell r="M74">
            <v>0</v>
          </cell>
          <cell r="N74" t="str">
            <v>谷川　健二</v>
          </cell>
          <cell r="O74" t="str">
            <v>福岡県朝倉市杷木志波4686番地の1</v>
          </cell>
          <cell r="P74" t="str">
            <v>0946-62-0682</v>
          </cell>
          <cell r="Q74" t="str">
            <v>般 2  11496</v>
          </cell>
          <cell r="R74" t="str">
            <v>受付番号 150</v>
          </cell>
          <cell r="S74" t="str">
            <v/>
          </cell>
          <cell r="T74" t="str">
            <v>838-1521</v>
          </cell>
        </row>
        <row r="75">
          <cell r="A75">
            <v>320</v>
          </cell>
          <cell r="B75">
            <v>3</v>
          </cell>
          <cell r="D75" t="str">
            <v>㈲武田設備</v>
          </cell>
          <cell r="E75" t="str">
            <v>スペース</v>
          </cell>
          <cell r="F75" t="str">
            <v>おがわでんきせつび</v>
          </cell>
          <cell r="G75">
            <v>605</v>
          </cell>
          <cell r="H75">
            <v>605</v>
          </cell>
          <cell r="I75">
            <v>603</v>
          </cell>
          <cell r="J75" t="str">
            <v>Ｄ</v>
          </cell>
          <cell r="K75" t="str">
            <v/>
          </cell>
          <cell r="L75" t="str">
            <v>Ｄ</v>
          </cell>
          <cell r="M75">
            <v>0</v>
          </cell>
          <cell r="N75" t="str">
            <v>武田　光幸</v>
          </cell>
          <cell r="O75" t="str">
            <v>福岡県朝倉市杷木古賀1721番地</v>
          </cell>
          <cell r="P75" t="str">
            <v>0946-62-2755</v>
          </cell>
          <cell r="Q75" t="str">
            <v>般 1  93589</v>
          </cell>
          <cell r="R75" t="str">
            <v>受付番号 59</v>
          </cell>
          <cell r="S75" t="str">
            <v/>
          </cell>
          <cell r="T75" t="str">
            <v>838-1513</v>
          </cell>
        </row>
        <row r="76">
          <cell r="A76">
            <v>329</v>
          </cell>
          <cell r="B76">
            <v>1</v>
          </cell>
          <cell r="D76" t="str">
            <v>㈱原田組</v>
          </cell>
          <cell r="E76" t="str">
            <v>スペース</v>
          </cell>
          <cell r="F76" t="str">
            <v>はらだ</v>
          </cell>
          <cell r="G76">
            <v>933</v>
          </cell>
          <cell r="H76">
            <v>933</v>
          </cell>
          <cell r="I76">
            <v>900</v>
          </cell>
          <cell r="J76" t="str">
            <v>Ａ</v>
          </cell>
          <cell r="K76" t="str">
            <v/>
          </cell>
          <cell r="L76" t="str">
            <v>Ａ</v>
          </cell>
          <cell r="M76">
            <v>0</v>
          </cell>
          <cell r="N76" t="str">
            <v>沖潮　正</v>
          </cell>
          <cell r="O76" t="str">
            <v>福岡県朝倉市杷木若市2778-1</v>
          </cell>
          <cell r="P76" t="str">
            <v>0946-62-0402</v>
          </cell>
          <cell r="Q76" t="str">
            <v>特 1  60461</v>
          </cell>
          <cell r="R76" t="str">
            <v>受付番号 86</v>
          </cell>
          <cell r="S76" t="str">
            <v/>
          </cell>
          <cell r="T76" t="str">
            <v>838-1515</v>
          </cell>
        </row>
        <row r="77">
          <cell r="A77">
            <v>330</v>
          </cell>
          <cell r="B77">
            <v>1</v>
          </cell>
          <cell r="D77" t="str">
            <v>日迎建設㈱</v>
          </cell>
          <cell r="E77" t="str">
            <v>スペース</v>
          </cell>
          <cell r="F77" t="str">
            <v>はんだけんせつ</v>
          </cell>
          <cell r="G77">
            <v>996</v>
          </cell>
          <cell r="H77">
            <v>996</v>
          </cell>
          <cell r="I77">
            <v>993</v>
          </cell>
          <cell r="J77" t="str">
            <v>Ａ</v>
          </cell>
          <cell r="K77" t="str">
            <v/>
          </cell>
          <cell r="L77" t="str">
            <v>Ａ</v>
          </cell>
          <cell r="M77">
            <v>0</v>
          </cell>
          <cell r="N77" t="str">
            <v>高山　雄智</v>
          </cell>
          <cell r="O77" t="str">
            <v>福岡県朝倉市杷木池田437番地の5</v>
          </cell>
          <cell r="P77" t="str">
            <v>0946-62-1157</v>
          </cell>
          <cell r="Q77" t="str">
            <v>特 31  60469</v>
          </cell>
          <cell r="R77" t="str">
            <v>受付番号 26</v>
          </cell>
          <cell r="S77" t="str">
            <v/>
          </cell>
          <cell r="T77" t="str">
            <v>838-1511</v>
          </cell>
        </row>
        <row r="78">
          <cell r="A78">
            <v>331</v>
          </cell>
          <cell r="B78">
            <v>1</v>
          </cell>
          <cell r="D78" t="str">
            <v>村上組</v>
          </cell>
          <cell r="E78" t="str">
            <v>スペース</v>
          </cell>
          <cell r="F78" t="str">
            <v>うめのせつび</v>
          </cell>
          <cell r="G78">
            <v>726</v>
          </cell>
          <cell r="H78">
            <v>726</v>
          </cell>
          <cell r="I78">
            <v>759</v>
          </cell>
          <cell r="J78" t="str">
            <v>Ｂ</v>
          </cell>
          <cell r="K78" t="str">
            <v/>
          </cell>
          <cell r="L78" t="str">
            <v>Ｂ</v>
          </cell>
          <cell r="M78">
            <v>0</v>
          </cell>
          <cell r="N78" t="str">
            <v>村上　勉</v>
          </cell>
          <cell r="O78" t="str">
            <v>福岡県朝倉市杷木林田417-6</v>
          </cell>
          <cell r="P78" t="str">
            <v>0946-62-0697</v>
          </cell>
          <cell r="Q78" t="str">
            <v>般 2  33463</v>
          </cell>
          <cell r="R78" t="str">
            <v>受付番号 123</v>
          </cell>
          <cell r="S78" t="str">
            <v/>
          </cell>
          <cell r="T78" t="str">
            <v>838-1506</v>
          </cell>
        </row>
        <row r="79">
          <cell r="A79">
            <v>343</v>
          </cell>
          <cell r="B79">
            <v>1</v>
          </cell>
          <cell r="D79" t="str">
            <v>㈱日野土木</v>
          </cell>
          <cell r="E79" t="str">
            <v>スペース</v>
          </cell>
          <cell r="F79" t="str">
            <v>あきよしぐみ</v>
          </cell>
          <cell r="G79">
            <v>719</v>
          </cell>
          <cell r="H79">
            <v>719</v>
          </cell>
          <cell r="I79">
            <v>668</v>
          </cell>
          <cell r="J79" t="str">
            <v>Ｃ</v>
          </cell>
          <cell r="K79" t="str">
            <v/>
          </cell>
          <cell r="L79" t="str">
            <v>Ｃ</v>
          </cell>
          <cell r="M79">
            <v>0</v>
          </cell>
          <cell r="N79" t="str">
            <v>日野　嗣</v>
          </cell>
          <cell r="O79" t="str">
            <v>福岡県朝倉市杷木志波3459</v>
          </cell>
          <cell r="P79" t="str">
            <v>0946-62-1072</v>
          </cell>
          <cell r="Q79" t="str">
            <v>般 1  108449</v>
          </cell>
          <cell r="R79" t="str">
            <v>受付番号 155</v>
          </cell>
          <cell r="S79" t="str">
            <v/>
          </cell>
          <cell r="T79" t="str">
            <v>838-1521</v>
          </cell>
        </row>
        <row r="80">
          <cell r="A80">
            <v>348</v>
          </cell>
          <cell r="B80">
            <v>1</v>
          </cell>
          <cell r="D80" t="str">
            <v>㈱はらの</v>
          </cell>
          <cell r="E80" t="str">
            <v>スペース</v>
          </cell>
          <cell r="F80" t="str">
            <v>くぼたぞうえん</v>
          </cell>
          <cell r="G80">
            <v>644</v>
          </cell>
          <cell r="H80">
            <v>644</v>
          </cell>
          <cell r="I80">
            <v>644</v>
          </cell>
          <cell r="J80" t="str">
            <v>Ｄ</v>
          </cell>
          <cell r="K80" t="str">
            <v/>
          </cell>
          <cell r="L80" t="str">
            <v>Ｄ</v>
          </cell>
          <cell r="M80">
            <v>0</v>
          </cell>
          <cell r="N80" t="str">
            <v>原野　和浩</v>
          </cell>
          <cell r="O80" t="str">
            <v>福岡県朝倉市柿原66番地4</v>
          </cell>
          <cell r="P80" t="str">
            <v>0946-22-9958</v>
          </cell>
          <cell r="Q80" t="str">
            <v>般 30  107620</v>
          </cell>
          <cell r="R80" t="str">
            <v>受付番号 101</v>
          </cell>
          <cell r="S80" t="str">
            <v/>
          </cell>
          <cell r="T80" t="str">
            <v>838-0026</v>
          </cell>
        </row>
        <row r="81">
          <cell r="A81">
            <v>353</v>
          </cell>
          <cell r="B81">
            <v>1</v>
          </cell>
          <cell r="D81" t="str">
            <v>日本プロダクト㈱
朝倉営業所</v>
          </cell>
          <cell r="E81" t="str">
            <v>スペース</v>
          </cell>
          <cell r="F81" t="e">
            <v>#N/A</v>
          </cell>
          <cell r="G81">
            <v>653</v>
          </cell>
          <cell r="H81">
            <v>653</v>
          </cell>
          <cell r="I81">
            <v>697</v>
          </cell>
          <cell r="J81" t="str">
            <v>Ｄ</v>
          </cell>
          <cell r="K81" t="str">
            <v>準市内</v>
          </cell>
          <cell r="L81" t="str">
            <v>Ｄ</v>
          </cell>
          <cell r="M81">
            <v>0</v>
          </cell>
          <cell r="N81" t="str">
            <v>小河　凌佐</v>
          </cell>
          <cell r="O81" t="str">
            <v>福岡市南区大楠一丁目1番1号
朝倉市杷木志波5083番地</v>
          </cell>
          <cell r="P81" t="str">
            <v>092-753-7876
0946-28-7255</v>
          </cell>
          <cell r="Q81" t="str">
            <v>特 1  94810</v>
          </cell>
          <cell r="R81" t="str">
            <v>受付番号 161</v>
          </cell>
          <cell r="S81" t="str">
            <v>委任状</v>
          </cell>
          <cell r="T81" t="str">
            <v>838-1521</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ow r="7">
          <cell r="C7">
            <v>-5</v>
          </cell>
          <cell r="D7">
            <v>-5</v>
          </cell>
          <cell r="E7">
            <v>-2</v>
          </cell>
          <cell r="F7">
            <v>0</v>
          </cell>
          <cell r="G7">
            <v>0</v>
          </cell>
          <cell r="H7">
            <v>0</v>
          </cell>
          <cell r="I7">
            <v>2</v>
          </cell>
          <cell r="J7">
            <v>2</v>
          </cell>
          <cell r="K7">
            <v>2</v>
          </cell>
          <cell r="L7">
            <v>2</v>
          </cell>
          <cell r="M7">
            <v>2</v>
          </cell>
          <cell r="N7">
            <v>5</v>
          </cell>
          <cell r="O7">
            <v>5</v>
          </cell>
          <cell r="P7">
            <v>5</v>
          </cell>
          <cell r="Q7">
            <v>5</v>
          </cell>
          <cell r="R7">
            <v>5</v>
          </cell>
          <cell r="S7">
            <v>5</v>
          </cell>
          <cell r="T7">
            <v>7</v>
          </cell>
          <cell r="U7">
            <v>7</v>
          </cell>
          <cell r="V7">
            <v>7</v>
          </cell>
          <cell r="W7">
            <v>7</v>
          </cell>
          <cell r="X7">
            <v>7</v>
          </cell>
          <cell r="Y7">
            <v>9</v>
          </cell>
          <cell r="Z7">
            <v>9</v>
          </cell>
          <cell r="AA7">
            <v>9</v>
          </cell>
        </row>
        <row r="8">
          <cell r="C8">
            <v>-9</v>
          </cell>
          <cell r="D8">
            <v>-7</v>
          </cell>
          <cell r="E8">
            <v>-2</v>
          </cell>
          <cell r="F8">
            <v>0</v>
          </cell>
          <cell r="G8">
            <v>0</v>
          </cell>
          <cell r="H8">
            <v>2</v>
          </cell>
          <cell r="I8">
            <v>2</v>
          </cell>
          <cell r="J8">
            <v>5</v>
          </cell>
          <cell r="K8">
            <v>5</v>
          </cell>
          <cell r="L8">
            <v>5</v>
          </cell>
          <cell r="M8">
            <v>7</v>
          </cell>
          <cell r="N8">
            <v>7</v>
          </cell>
          <cell r="O8">
            <v>7</v>
          </cell>
          <cell r="P8">
            <v>9</v>
          </cell>
          <cell r="Q8">
            <v>9</v>
          </cell>
          <cell r="R8">
            <v>12</v>
          </cell>
          <cell r="S8">
            <v>12</v>
          </cell>
          <cell r="T8">
            <v>12</v>
          </cell>
          <cell r="U8">
            <v>14</v>
          </cell>
          <cell r="V8">
            <v>14</v>
          </cell>
          <cell r="W8">
            <v>14</v>
          </cell>
          <cell r="X8">
            <v>16</v>
          </cell>
          <cell r="Y8">
            <v>16</v>
          </cell>
          <cell r="Z8">
            <v>18</v>
          </cell>
          <cell r="AA8">
            <v>18</v>
          </cell>
        </row>
        <row r="9">
          <cell r="C9">
            <v>-16</v>
          </cell>
          <cell r="D9">
            <v>-12</v>
          </cell>
          <cell r="E9">
            <v>-5</v>
          </cell>
          <cell r="F9">
            <v>0</v>
          </cell>
          <cell r="G9">
            <v>2</v>
          </cell>
          <cell r="H9">
            <v>2</v>
          </cell>
          <cell r="I9">
            <v>5</v>
          </cell>
          <cell r="J9">
            <v>5</v>
          </cell>
          <cell r="K9">
            <v>7</v>
          </cell>
          <cell r="L9">
            <v>9</v>
          </cell>
          <cell r="M9">
            <v>9</v>
          </cell>
          <cell r="N9">
            <v>12</v>
          </cell>
          <cell r="O9">
            <v>14</v>
          </cell>
          <cell r="P9">
            <v>14</v>
          </cell>
          <cell r="Q9">
            <v>16</v>
          </cell>
          <cell r="R9">
            <v>16</v>
          </cell>
          <cell r="S9">
            <v>18</v>
          </cell>
          <cell r="T9">
            <v>21</v>
          </cell>
          <cell r="U9">
            <v>21</v>
          </cell>
          <cell r="V9">
            <v>23</v>
          </cell>
          <cell r="W9">
            <v>25</v>
          </cell>
          <cell r="X9">
            <v>25</v>
          </cell>
          <cell r="Y9">
            <v>28</v>
          </cell>
          <cell r="Z9">
            <v>28</v>
          </cell>
          <cell r="AA9">
            <v>30</v>
          </cell>
        </row>
        <row r="10">
          <cell r="C10">
            <v>-21</v>
          </cell>
          <cell r="D10">
            <v>-14</v>
          </cell>
          <cell r="E10">
            <v>-5</v>
          </cell>
          <cell r="F10">
            <v>0</v>
          </cell>
          <cell r="G10">
            <v>2</v>
          </cell>
          <cell r="H10">
            <v>5</v>
          </cell>
          <cell r="I10">
            <v>5</v>
          </cell>
          <cell r="J10">
            <v>7</v>
          </cell>
          <cell r="K10">
            <v>9</v>
          </cell>
          <cell r="L10">
            <v>12</v>
          </cell>
          <cell r="M10">
            <v>14</v>
          </cell>
          <cell r="N10">
            <v>14</v>
          </cell>
          <cell r="O10">
            <v>16</v>
          </cell>
          <cell r="P10">
            <v>18</v>
          </cell>
          <cell r="Q10">
            <v>21</v>
          </cell>
          <cell r="R10">
            <v>23</v>
          </cell>
          <cell r="S10">
            <v>25</v>
          </cell>
          <cell r="T10">
            <v>25</v>
          </cell>
          <cell r="U10">
            <v>28</v>
          </cell>
          <cell r="V10">
            <v>30</v>
          </cell>
          <cell r="W10">
            <v>32</v>
          </cell>
          <cell r="X10">
            <v>35</v>
          </cell>
          <cell r="Y10">
            <v>35</v>
          </cell>
          <cell r="Z10">
            <v>37</v>
          </cell>
          <cell r="AA10">
            <v>39</v>
          </cell>
        </row>
        <row r="11">
          <cell r="C11">
            <v>-25</v>
          </cell>
          <cell r="D11">
            <v>-18</v>
          </cell>
          <cell r="E11">
            <v>-7</v>
          </cell>
          <cell r="F11">
            <v>0</v>
          </cell>
          <cell r="G11">
            <v>2</v>
          </cell>
          <cell r="H11">
            <v>5</v>
          </cell>
          <cell r="I11">
            <v>7</v>
          </cell>
          <cell r="J11">
            <v>9</v>
          </cell>
          <cell r="K11">
            <v>12</v>
          </cell>
          <cell r="L11">
            <v>14</v>
          </cell>
          <cell r="M11">
            <v>16</v>
          </cell>
          <cell r="N11">
            <v>18</v>
          </cell>
          <cell r="O11">
            <v>21</v>
          </cell>
          <cell r="P11">
            <v>23</v>
          </cell>
          <cell r="Q11">
            <v>25</v>
          </cell>
          <cell r="R11">
            <v>30</v>
          </cell>
          <cell r="S11">
            <v>32</v>
          </cell>
          <cell r="T11">
            <v>35</v>
          </cell>
          <cell r="U11">
            <v>37</v>
          </cell>
          <cell r="V11">
            <v>39</v>
          </cell>
          <cell r="W11">
            <v>41</v>
          </cell>
          <cell r="X11">
            <v>44</v>
          </cell>
          <cell r="Y11">
            <v>46</v>
          </cell>
          <cell r="Z11">
            <v>48</v>
          </cell>
          <cell r="AA11">
            <v>51</v>
          </cell>
        </row>
        <row r="12">
          <cell r="C12">
            <v>-32</v>
          </cell>
          <cell r="D12">
            <v>-23</v>
          </cell>
          <cell r="E12">
            <v>-9</v>
          </cell>
          <cell r="F12">
            <v>0</v>
          </cell>
          <cell r="G12">
            <v>2</v>
          </cell>
          <cell r="H12">
            <v>5</v>
          </cell>
          <cell r="I12">
            <v>9</v>
          </cell>
          <cell r="J12">
            <v>12</v>
          </cell>
          <cell r="K12">
            <v>14</v>
          </cell>
          <cell r="L12">
            <v>16</v>
          </cell>
          <cell r="M12">
            <v>21</v>
          </cell>
          <cell r="N12">
            <v>23</v>
          </cell>
          <cell r="O12">
            <v>25</v>
          </cell>
          <cell r="P12">
            <v>28</v>
          </cell>
          <cell r="Q12">
            <v>32</v>
          </cell>
          <cell r="R12">
            <v>35</v>
          </cell>
          <cell r="S12">
            <v>37</v>
          </cell>
          <cell r="T12">
            <v>39</v>
          </cell>
          <cell r="U12">
            <v>44</v>
          </cell>
          <cell r="V12">
            <v>46</v>
          </cell>
          <cell r="W12">
            <v>48</v>
          </cell>
          <cell r="X12">
            <v>51</v>
          </cell>
          <cell r="Y12">
            <v>55</v>
          </cell>
          <cell r="Z12">
            <v>58</v>
          </cell>
          <cell r="AA12">
            <v>60</v>
          </cell>
        </row>
        <row r="13">
          <cell r="C13">
            <v>-37</v>
          </cell>
          <cell r="D13">
            <v>-28</v>
          </cell>
          <cell r="E13">
            <v>-9</v>
          </cell>
          <cell r="F13">
            <v>0</v>
          </cell>
          <cell r="G13">
            <v>2</v>
          </cell>
          <cell r="H13">
            <v>7</v>
          </cell>
          <cell r="I13">
            <v>9</v>
          </cell>
          <cell r="J13">
            <v>14</v>
          </cell>
          <cell r="K13">
            <v>16</v>
          </cell>
          <cell r="L13">
            <v>21</v>
          </cell>
          <cell r="M13">
            <v>23</v>
          </cell>
          <cell r="N13">
            <v>28</v>
          </cell>
          <cell r="O13">
            <v>30</v>
          </cell>
          <cell r="P13">
            <v>35</v>
          </cell>
          <cell r="Q13">
            <v>37</v>
          </cell>
          <cell r="R13">
            <v>41</v>
          </cell>
          <cell r="S13">
            <v>44</v>
          </cell>
          <cell r="T13">
            <v>48</v>
          </cell>
          <cell r="U13">
            <v>51</v>
          </cell>
          <cell r="V13">
            <v>55</v>
          </cell>
          <cell r="W13">
            <v>58</v>
          </cell>
          <cell r="X13">
            <v>62</v>
          </cell>
          <cell r="Y13">
            <v>64</v>
          </cell>
          <cell r="Z13">
            <v>69</v>
          </cell>
          <cell r="AA13">
            <v>71</v>
          </cell>
        </row>
        <row r="14">
          <cell r="C14">
            <v>-41</v>
          </cell>
          <cell r="D14">
            <v>-30</v>
          </cell>
          <cell r="E14">
            <v>-12</v>
          </cell>
          <cell r="F14">
            <v>0</v>
          </cell>
          <cell r="G14">
            <v>5</v>
          </cell>
          <cell r="H14">
            <v>7</v>
          </cell>
          <cell r="I14">
            <v>12</v>
          </cell>
          <cell r="J14">
            <v>14</v>
          </cell>
          <cell r="K14">
            <v>18</v>
          </cell>
          <cell r="L14">
            <v>23</v>
          </cell>
          <cell r="M14">
            <v>28</v>
          </cell>
          <cell r="N14">
            <v>30</v>
          </cell>
          <cell r="O14">
            <v>35</v>
          </cell>
          <cell r="P14">
            <v>39</v>
          </cell>
          <cell r="Q14">
            <v>41</v>
          </cell>
          <cell r="R14">
            <v>46</v>
          </cell>
          <cell r="S14">
            <v>51</v>
          </cell>
          <cell r="T14">
            <v>53</v>
          </cell>
          <cell r="U14">
            <v>58</v>
          </cell>
          <cell r="V14">
            <v>62</v>
          </cell>
          <cell r="W14">
            <v>64</v>
          </cell>
          <cell r="X14">
            <v>69</v>
          </cell>
          <cell r="Y14">
            <v>74</v>
          </cell>
          <cell r="Z14">
            <v>76</v>
          </cell>
          <cell r="AA14">
            <v>81</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一覧"/>
      <sheetName val="伺い"/>
      <sheetName val="着工届"/>
      <sheetName val="竣工届"/>
      <sheetName val="分担金決定通知"/>
    </sheetNames>
    <sheetDataSet>
      <sheetData sheetId="0">
        <row r="7">
          <cell r="A7">
            <v>1</v>
          </cell>
          <cell r="B7" t="str">
            <v>6款　1項　5目　2大事業　2中事業　2小事業　15節　2細節　1細々節</v>
          </cell>
          <cell r="C7">
            <v>40310</v>
          </cell>
          <cell r="D7">
            <v>40310</v>
          </cell>
          <cell r="E7" t="str">
            <v>柳　原　雄　一</v>
          </cell>
          <cell r="F7" t="str">
            <v>水路管理道路補修工事</v>
          </cell>
          <cell r="G7" t="str">
            <v>古毛</v>
          </cell>
          <cell r="H7">
            <v>14720000</v>
          </cell>
          <cell r="I7" t="str">
            <v>随意契約　見積書を徴する業者　　永井土木　　関屋建設　　上記業者から見積書を徴し、地方自治法施行令第１６７条の２第１項第１号に基づき随意契約としたい。</v>
          </cell>
          <cell r="J7">
            <v>95550</v>
          </cell>
          <cell r="K7">
            <v>40310</v>
          </cell>
          <cell r="L7">
            <v>40311</v>
          </cell>
          <cell r="M7">
            <v>40317</v>
          </cell>
          <cell r="N7">
            <v>40311</v>
          </cell>
          <cell r="O7">
            <v>40317</v>
          </cell>
          <cell r="P7">
            <v>40318</v>
          </cell>
          <cell r="Q7" t="str">
            <v>J2-22-02-01-２</v>
          </cell>
          <cell r="R7" t="str">
            <v>-</v>
          </cell>
          <cell r="U7">
            <v>0</v>
          </cell>
        </row>
        <row r="8">
          <cell r="A8">
            <v>2</v>
          </cell>
          <cell r="B8" t="str">
            <v>11款　2項　1目　5大事業　5中事業　1小事業　15節　2細節　1細々節</v>
          </cell>
          <cell r="C8">
            <v>40322</v>
          </cell>
          <cell r="D8">
            <v>40322</v>
          </cell>
          <cell r="E8" t="str">
            <v>柳　原　雄　一</v>
          </cell>
          <cell r="F8" t="str">
            <v>農地災害復旧工事</v>
          </cell>
          <cell r="G8" t="str">
            <v>杷木志波</v>
          </cell>
          <cell r="H8">
            <v>3291250</v>
          </cell>
          <cell r="I8" t="str">
            <v>随意契約　見積書を徴する業者　　㈲梶原工建　　㈲小野組　　上記業者から見積書を徴し、地方自治法施行令第１６７条の２第１項第１号に基づき随意契約としたい。</v>
          </cell>
          <cell r="J8">
            <v>173350</v>
          </cell>
          <cell r="K8">
            <v>40322</v>
          </cell>
          <cell r="L8">
            <v>40323</v>
          </cell>
          <cell r="M8">
            <v>40332</v>
          </cell>
          <cell r="N8">
            <v>40323</v>
          </cell>
          <cell r="O8">
            <v>40332</v>
          </cell>
          <cell r="P8">
            <v>40333</v>
          </cell>
          <cell r="Q8" t="str">
            <v>J９-０２-０１-01-２</v>
          </cell>
          <cell r="R8" t="str">
            <v>杷木志波２５３３</v>
          </cell>
          <cell r="S8" t="str">
            <v>足立　勇夫</v>
          </cell>
          <cell r="T8">
            <v>30</v>
          </cell>
          <cell r="U8">
            <v>52000</v>
          </cell>
        </row>
        <row r="9">
          <cell r="A9">
            <v>3</v>
          </cell>
          <cell r="B9" t="str">
            <v>11款　2項　1目　5大事業　5中事業　2小事業　15節　2細節　1細々節</v>
          </cell>
          <cell r="C9">
            <v>40385</v>
          </cell>
          <cell r="D9">
            <v>40385</v>
          </cell>
          <cell r="E9" t="str">
            <v>柳　原　雄　一</v>
          </cell>
          <cell r="F9" t="str">
            <v>水路災害復旧工事</v>
          </cell>
          <cell r="G9" t="str">
            <v>隈江</v>
          </cell>
          <cell r="H9">
            <v>3133650</v>
          </cell>
          <cell r="I9" t="str">
            <v>随意契約　見積書を徴する業者　　㈱才田組　　上記業者から見積書を徴し、地方自治法施行令第１６７条の２第１項第５号に基づき随意契約としたい。</v>
          </cell>
          <cell r="J9">
            <v>409500</v>
          </cell>
          <cell r="K9">
            <v>40385</v>
          </cell>
          <cell r="L9">
            <v>40386</v>
          </cell>
          <cell r="M9">
            <v>40395</v>
          </cell>
          <cell r="N9">
            <v>40386</v>
          </cell>
          <cell r="O9">
            <v>40395</v>
          </cell>
          <cell r="P9">
            <v>40396</v>
          </cell>
          <cell r="Q9" t="str">
            <v>J９-０２-０１-01-5</v>
          </cell>
          <cell r="R9" t="str">
            <v>隈江５６５</v>
          </cell>
          <cell r="S9" t="str">
            <v>則松　保</v>
          </cell>
          <cell r="T9">
            <v>20</v>
          </cell>
          <cell r="U9">
            <v>81900</v>
          </cell>
          <cell r="W9">
            <v>53</v>
          </cell>
        </row>
        <row r="10">
          <cell r="A10">
            <v>4</v>
          </cell>
          <cell r="B10" t="str">
            <v>11款　2項　1目　5大事業　5中事業　1小事業　15節　2細節　1細々節</v>
          </cell>
          <cell r="C10">
            <v>40413</v>
          </cell>
          <cell r="D10">
            <v>40413</v>
          </cell>
          <cell r="E10" t="str">
            <v>柳　原　雄　一</v>
          </cell>
          <cell r="F10" t="str">
            <v>畑災害復旧工事</v>
          </cell>
          <cell r="G10" t="str">
            <v>甘水</v>
          </cell>
          <cell r="H10">
            <v>2724150</v>
          </cell>
          <cell r="I10" t="str">
            <v>随意契約　見積書を徴する業者　　㈱才田組　　㈱羽野組　　上記業者から見積書を徴し、地方自治法施行令第１６７条の２第１項第１号に基づき随意契約としたい。</v>
          </cell>
          <cell r="J10">
            <v>315000</v>
          </cell>
          <cell r="K10">
            <v>40413</v>
          </cell>
          <cell r="L10">
            <v>40414</v>
          </cell>
          <cell r="M10">
            <v>40427</v>
          </cell>
          <cell r="N10">
            <v>40414</v>
          </cell>
          <cell r="O10">
            <v>40427</v>
          </cell>
          <cell r="P10">
            <v>40428</v>
          </cell>
          <cell r="Q10" t="str">
            <v>J９-０２-０１-01-6</v>
          </cell>
          <cell r="R10" t="str">
            <v>福岡市香椎５－６－３０</v>
          </cell>
          <cell r="S10" t="str">
            <v>堀尾　武敏</v>
          </cell>
          <cell r="T10">
            <v>30</v>
          </cell>
          <cell r="U10">
            <v>94500</v>
          </cell>
          <cell r="W10">
            <v>123</v>
          </cell>
        </row>
        <row r="11">
          <cell r="A11">
            <v>5</v>
          </cell>
          <cell r="B11" t="str">
            <v>11款　2項　1目　5大事業　5中事業　2小事業　15節　2細節　1細々節</v>
          </cell>
          <cell r="C11">
            <v>40427</v>
          </cell>
          <cell r="D11">
            <v>40427</v>
          </cell>
          <cell r="E11" t="str">
            <v>柳　原　雄　一</v>
          </cell>
          <cell r="F11" t="str">
            <v>水路災害復旧工事</v>
          </cell>
          <cell r="G11" t="str">
            <v>秋月野鳥</v>
          </cell>
          <cell r="H11">
            <v>62324150</v>
          </cell>
          <cell r="I11" t="str">
            <v>随意契約　見積書を徴する業者　㈱泉組　　上記業者から見積書を徴し、地方自治法施行令第１６７条の２第１項第５号に基づき随意契約としたい。</v>
          </cell>
          <cell r="J11">
            <v>111300</v>
          </cell>
          <cell r="K11">
            <v>40427</v>
          </cell>
          <cell r="L11">
            <v>40428</v>
          </cell>
          <cell r="M11">
            <v>40437</v>
          </cell>
          <cell r="N11">
            <v>40428</v>
          </cell>
          <cell r="O11">
            <v>40437</v>
          </cell>
          <cell r="P11">
            <v>40438</v>
          </cell>
          <cell r="Q11" t="str">
            <v>J９-０２-０１-01-5</v>
          </cell>
          <cell r="S11" t="str">
            <v>上野鳥区会長　井手　峯勝</v>
          </cell>
          <cell r="T11">
            <v>20</v>
          </cell>
          <cell r="U11">
            <v>22260</v>
          </cell>
          <cell r="W11">
            <v>76</v>
          </cell>
        </row>
        <row r="12">
          <cell r="A12">
            <v>6</v>
          </cell>
          <cell r="B12" t="str">
            <v>11款　2項　1目　5大事業　5中事業　2小事業　15節　2細節　1細々節</v>
          </cell>
          <cell r="C12">
            <v>40427</v>
          </cell>
          <cell r="D12">
            <v>40427</v>
          </cell>
          <cell r="E12" t="str">
            <v>柳　原　雄　一</v>
          </cell>
          <cell r="F12" t="str">
            <v>溜池災害復旧工事</v>
          </cell>
          <cell r="G12" t="str">
            <v>三奈木</v>
          </cell>
          <cell r="H12">
            <v>62212850</v>
          </cell>
          <cell r="I12" t="str">
            <v>随意契約　見積書を徴する業者　㈲原武建設　　上記業者から見積書を徴し、地方自治法施行令第１６７条の２第１項第５号に基づき随意契約としたい。</v>
          </cell>
          <cell r="J12">
            <v>105000</v>
          </cell>
          <cell r="K12">
            <v>40427</v>
          </cell>
          <cell r="L12">
            <v>40428</v>
          </cell>
          <cell r="M12">
            <v>40437</v>
          </cell>
          <cell r="N12">
            <v>40428</v>
          </cell>
          <cell r="O12">
            <v>40437</v>
          </cell>
          <cell r="P12">
            <v>40438</v>
          </cell>
          <cell r="Q12" t="str">
            <v>J９-０２-０１-０１-３１</v>
          </cell>
          <cell r="R12" t="str">
            <v>屋形原６６</v>
          </cell>
          <cell r="S12" t="str">
            <v>岩下正則</v>
          </cell>
          <cell r="T12">
            <v>20</v>
          </cell>
          <cell r="U12">
            <v>21000</v>
          </cell>
          <cell r="V12" t="str">
            <v>090-8390-3877</v>
          </cell>
          <cell r="W12">
            <v>115</v>
          </cell>
        </row>
        <row r="13">
          <cell r="A13">
            <v>7</v>
          </cell>
          <cell r="B13" t="str">
            <v>11款　2項　1目　5大事業　5中事業　2小事業　15節　2細節　1細々節</v>
          </cell>
          <cell r="C13">
            <v>40427</v>
          </cell>
          <cell r="D13">
            <v>40427</v>
          </cell>
          <cell r="E13" t="str">
            <v>柳　原　雄　一</v>
          </cell>
          <cell r="F13" t="str">
            <v>水路災害復旧工事</v>
          </cell>
          <cell r="G13" t="str">
            <v>杷木若市</v>
          </cell>
          <cell r="H13">
            <v>62107850</v>
          </cell>
          <cell r="I13" t="str">
            <v>随意契約　見積書を徴する業者　㈱原田組　　上記業者から見積書を徴し、地方自治法施行令第１６７条の２第１項第５号に基づき随意契約としたい。</v>
          </cell>
          <cell r="J13">
            <v>423360</v>
          </cell>
          <cell r="K13">
            <v>40427</v>
          </cell>
          <cell r="L13">
            <v>40428</v>
          </cell>
          <cell r="M13">
            <v>40451</v>
          </cell>
          <cell r="N13">
            <v>40428</v>
          </cell>
          <cell r="O13">
            <v>40451</v>
          </cell>
          <cell r="P13">
            <v>40452</v>
          </cell>
          <cell r="Q13" t="str">
            <v>J９-０２-０１-０１-３2</v>
          </cell>
          <cell r="R13" t="str">
            <v>杷木久喜宮９１７－６</v>
          </cell>
          <cell r="S13" t="str">
            <v>久喜宮土地改良区　　　　　　理事長　塚本　光義</v>
          </cell>
          <cell r="T13">
            <v>20</v>
          </cell>
          <cell r="U13">
            <v>84600</v>
          </cell>
          <cell r="V13" t="str">
            <v>080-1531-3832</v>
          </cell>
          <cell r="W13">
            <v>152</v>
          </cell>
        </row>
        <row r="14">
          <cell r="A14">
            <v>8</v>
          </cell>
          <cell r="B14" t="str">
            <v>11款　2項　1目　5大事業　5中事業　2小事業　15節　2細節　1細々節</v>
          </cell>
          <cell r="C14">
            <v>40427</v>
          </cell>
          <cell r="D14">
            <v>40427</v>
          </cell>
          <cell r="E14" t="str">
            <v>柳　原　雄　一</v>
          </cell>
          <cell r="F14" t="str">
            <v>農道災害復旧工事</v>
          </cell>
          <cell r="G14" t="str">
            <v>杷木志波</v>
          </cell>
          <cell r="H14">
            <v>61684490</v>
          </cell>
          <cell r="I14" t="str">
            <v>随意契約　見積書を徴する業者 　㈲梶原工建　　上記業者から見積書を徴し、地方自治法施行令第１６７条の２第１項第５号に基づき随意契約としたい。</v>
          </cell>
          <cell r="J14">
            <v>60480</v>
          </cell>
          <cell r="K14">
            <v>40427</v>
          </cell>
          <cell r="L14">
            <v>40428</v>
          </cell>
          <cell r="M14">
            <v>40434</v>
          </cell>
          <cell r="N14">
            <v>40428</v>
          </cell>
          <cell r="O14">
            <v>40434</v>
          </cell>
          <cell r="P14">
            <v>40435</v>
          </cell>
          <cell r="Q14" t="str">
            <v>J９-０２-０１-０１-３3</v>
          </cell>
          <cell r="R14" t="str">
            <v>杷木志波3370-2</v>
          </cell>
          <cell r="S14" t="str">
            <v>足立　謙一郎</v>
          </cell>
          <cell r="T14">
            <v>20</v>
          </cell>
          <cell r="U14">
            <v>12000</v>
          </cell>
          <cell r="V14" t="str">
            <v>62-2443</v>
          </cell>
          <cell r="W14">
            <v>172</v>
          </cell>
        </row>
        <row r="15">
          <cell r="A15">
            <v>9</v>
          </cell>
          <cell r="B15" t="str">
            <v>11款　2項　1目　5大事業　5中事業　2小事業　15節　2細節　1細々節</v>
          </cell>
          <cell r="C15">
            <v>40427</v>
          </cell>
          <cell r="D15">
            <v>40427</v>
          </cell>
          <cell r="E15" t="str">
            <v>柳　原　雄　一</v>
          </cell>
          <cell r="F15" t="str">
            <v>土砂撤去工事</v>
          </cell>
          <cell r="G15" t="str">
            <v>日向石</v>
          </cell>
          <cell r="H15">
            <v>61624010</v>
          </cell>
          <cell r="I15" t="str">
            <v>随意契約　見積書を徴する業者 　㈱倉地建設　　上記業者から見積書を徴し、地方自治法施行令第１６７条の２第１項第５号に基づき随意契約としたい。</v>
          </cell>
          <cell r="J15">
            <v>444150</v>
          </cell>
          <cell r="K15">
            <v>40427</v>
          </cell>
          <cell r="L15">
            <v>40428</v>
          </cell>
          <cell r="M15">
            <v>40437</v>
          </cell>
          <cell r="N15">
            <v>40428</v>
          </cell>
          <cell r="O15">
            <v>40437</v>
          </cell>
          <cell r="P15">
            <v>40438</v>
          </cell>
          <cell r="Q15" t="str">
            <v>J９-０２-０１-０１-３４</v>
          </cell>
          <cell r="R15" t="str">
            <v>日向石２６６</v>
          </cell>
          <cell r="S15" t="str">
            <v>仁鳥・日向石区会長　　　　　　倉地　英刀　</v>
          </cell>
          <cell r="T15">
            <v>20</v>
          </cell>
          <cell r="U15">
            <v>88800</v>
          </cell>
          <cell r="V15" t="str">
            <v>25-0848</v>
          </cell>
          <cell r="W15">
            <v>171</v>
          </cell>
        </row>
        <row r="16">
          <cell r="A16">
            <v>10</v>
          </cell>
          <cell r="B16" t="str">
            <v>11款　2項　1目　5大事業　5中事業　2小事業　15節　2細節　1細々節</v>
          </cell>
          <cell r="C16">
            <v>40427</v>
          </cell>
          <cell r="D16">
            <v>40427</v>
          </cell>
          <cell r="E16" t="str">
            <v>柳　原　雄　一</v>
          </cell>
          <cell r="F16" t="str">
            <v>水路災害復旧工事</v>
          </cell>
          <cell r="G16" t="str">
            <v>秋月</v>
          </cell>
          <cell r="H16">
            <v>61179860</v>
          </cell>
          <cell r="I16" t="str">
            <v>随意契約　見積書を徴する業者 　㈱倉地建設　　上記業者から見積書を徴し、地方自治法施行令第１６７条の２第１項第５号に基づき随意契約としたい。</v>
          </cell>
          <cell r="J16">
            <v>44100</v>
          </cell>
          <cell r="K16">
            <v>40427</v>
          </cell>
          <cell r="L16">
            <v>40428</v>
          </cell>
          <cell r="M16">
            <v>40437</v>
          </cell>
          <cell r="N16">
            <v>40428</v>
          </cell>
          <cell r="O16">
            <v>40437</v>
          </cell>
          <cell r="P16">
            <v>40438</v>
          </cell>
          <cell r="Q16" t="str">
            <v>J９-０２-０１-０１-３５</v>
          </cell>
          <cell r="R16" t="str">
            <v>秋月６９７</v>
          </cell>
          <cell r="S16" t="str">
            <v>内田　正俊</v>
          </cell>
          <cell r="T16">
            <v>20</v>
          </cell>
          <cell r="U16">
            <v>8800</v>
          </cell>
          <cell r="W16">
            <v>124</v>
          </cell>
        </row>
        <row r="17">
          <cell r="A17">
            <v>11</v>
          </cell>
          <cell r="B17" t="str">
            <v>11款　2項　1目　5大事業　5中事業　1小事業　15節　2細節　1細々節</v>
          </cell>
          <cell r="C17">
            <v>40455</v>
          </cell>
          <cell r="D17">
            <v>40456</v>
          </cell>
          <cell r="E17" t="str">
            <v>柳　原　雄　一</v>
          </cell>
          <cell r="F17" t="str">
            <v>農地災害復旧工事</v>
          </cell>
          <cell r="G17" t="str">
            <v>杷木松末</v>
          </cell>
          <cell r="H17">
            <v>61135760</v>
          </cell>
          <cell r="I17" t="str">
            <v>随意契約　見積書を徴する業者 　井手組　　上記業者から見積書を徴し、地方自治法施行令第１６７条の２第１項第５号に基づき随意契約としたい。</v>
          </cell>
          <cell r="J17">
            <v>535537</v>
          </cell>
          <cell r="K17">
            <v>40455</v>
          </cell>
          <cell r="L17">
            <v>40456</v>
          </cell>
          <cell r="M17">
            <v>40483</v>
          </cell>
          <cell r="N17">
            <v>40456</v>
          </cell>
          <cell r="O17">
            <v>40483</v>
          </cell>
          <cell r="P17">
            <v>40484</v>
          </cell>
          <cell r="Q17" t="str">
            <v>J９-０２-０１-０１-３６</v>
          </cell>
          <cell r="R17" t="str">
            <v>杷木松末９２０</v>
          </cell>
          <cell r="S17" t="str">
            <v>小川　統之</v>
          </cell>
          <cell r="T17">
            <v>30</v>
          </cell>
          <cell r="U17">
            <v>160600</v>
          </cell>
          <cell r="V17" t="str">
            <v>６２－０８８１</v>
          </cell>
          <cell r="W17">
            <v>174</v>
          </cell>
        </row>
        <row r="18">
          <cell r="A18">
            <v>12</v>
          </cell>
          <cell r="B18" t="str">
            <v>11款　2項　1目　5大事業　5中事業　1小事業　15節　2細節　1細々節</v>
          </cell>
          <cell r="C18">
            <v>40455</v>
          </cell>
          <cell r="D18">
            <v>40456</v>
          </cell>
          <cell r="E18" t="str">
            <v>柳　原　雄　一</v>
          </cell>
          <cell r="F18" t="str">
            <v>農地災害復旧工事</v>
          </cell>
          <cell r="G18" t="str">
            <v>杷木林田</v>
          </cell>
          <cell r="H18">
            <v>60600223</v>
          </cell>
          <cell r="I18" t="str">
            <v>随意契約　見積書を徴する業者　　村上組　　日迎建設㈱　　上記業者から見積書を徴し、地方自治法施行令第１６７条の２第１項第１号に基づき随意契約としたい。</v>
          </cell>
          <cell r="J18">
            <v>126000</v>
          </cell>
          <cell r="K18">
            <v>40455</v>
          </cell>
          <cell r="L18">
            <v>40456</v>
          </cell>
          <cell r="M18">
            <v>40476</v>
          </cell>
          <cell r="N18">
            <v>40456</v>
          </cell>
          <cell r="O18">
            <v>40476</v>
          </cell>
          <cell r="P18">
            <v>40477</v>
          </cell>
          <cell r="Q18" t="str">
            <v>J９-０２-０１-０１-３7</v>
          </cell>
          <cell r="R18" t="str">
            <v>杷木林田１２７</v>
          </cell>
          <cell r="S18" t="str">
            <v>伊藤　明敏</v>
          </cell>
          <cell r="T18">
            <v>30</v>
          </cell>
          <cell r="U18">
            <v>37800</v>
          </cell>
          <cell r="V18" t="str">
            <v>６２－１３８８</v>
          </cell>
          <cell r="W18">
            <v>147</v>
          </cell>
        </row>
        <row r="19">
          <cell r="A19">
            <v>13</v>
          </cell>
          <cell r="B19" t="str">
            <v>11款　2項　1目　5大事業　5中事業　2小事業　15節　2細節　1細々節</v>
          </cell>
          <cell r="C19">
            <v>40513</v>
          </cell>
          <cell r="D19">
            <v>40513</v>
          </cell>
          <cell r="E19" t="str">
            <v>柳　原　雄　一</v>
          </cell>
          <cell r="F19" t="str">
            <v>水路災害復旧工事</v>
          </cell>
          <cell r="G19" t="str">
            <v>荷原</v>
          </cell>
          <cell r="H19">
            <v>60474223</v>
          </cell>
          <cell r="I19" t="str">
            <v>随意契約　見積書を徴する業者　　㈲風成　　㈱上成　　上記業者から見積書を徴し、地方自治法施行令第１６７条の２第１項第１号に基づき随意契約としたい。</v>
          </cell>
          <cell r="J19">
            <v>252000</v>
          </cell>
          <cell r="K19">
            <v>40513</v>
          </cell>
          <cell r="L19">
            <v>40514</v>
          </cell>
          <cell r="M19">
            <v>40536</v>
          </cell>
          <cell r="N19">
            <v>40514</v>
          </cell>
          <cell r="O19">
            <v>40536</v>
          </cell>
          <cell r="P19">
            <v>40539</v>
          </cell>
          <cell r="Q19" t="str">
            <v>J９-０２-０１-０１-３８</v>
          </cell>
          <cell r="R19" t="str">
            <v>荷原２２７４－１</v>
          </cell>
          <cell r="S19" t="str">
            <v>荷原区会長　古川晃久</v>
          </cell>
          <cell r="T19">
            <v>20</v>
          </cell>
          <cell r="U19">
            <v>50400</v>
          </cell>
          <cell r="V19" t="str">
            <v>090-9655-2107</v>
          </cell>
          <cell r="W19">
            <v>28</v>
          </cell>
        </row>
        <row r="20">
          <cell r="A20">
            <v>14</v>
          </cell>
          <cell r="B20" t="str">
            <v>11款　2項　1目　5大事業　5中事業　1小事業　15節　2細節　1細々節</v>
          </cell>
          <cell r="C20">
            <v>40513</v>
          </cell>
          <cell r="D20">
            <v>40513</v>
          </cell>
          <cell r="E20" t="str">
            <v>柳　原　雄　一</v>
          </cell>
          <cell r="F20" t="str">
            <v>法面災害復旧工事</v>
          </cell>
          <cell r="G20" t="str">
            <v>荷原</v>
          </cell>
          <cell r="H20">
            <v>60222223</v>
          </cell>
          <cell r="I20" t="str">
            <v>随意契約　見積書を徴する業者　　㈲風成　　㈱上成　　上記業者から見積書を徴し、地方自治法施行令第１６７条の２第１項第１号に基づき随意契約としたい。</v>
          </cell>
          <cell r="J20">
            <v>103950</v>
          </cell>
          <cell r="K20">
            <v>40513</v>
          </cell>
          <cell r="L20">
            <v>40514</v>
          </cell>
          <cell r="M20">
            <v>40536</v>
          </cell>
          <cell r="N20">
            <v>40514</v>
          </cell>
          <cell r="O20">
            <v>40536</v>
          </cell>
          <cell r="P20">
            <v>40539</v>
          </cell>
          <cell r="Q20" t="str">
            <v>J９-０２-０１-０１-３９</v>
          </cell>
          <cell r="R20" t="str">
            <v>荷原２２７４－１</v>
          </cell>
          <cell r="S20" t="str">
            <v>荷原区会長　古川晃久</v>
          </cell>
          <cell r="T20">
            <v>30</v>
          </cell>
          <cell r="U20">
            <v>31100</v>
          </cell>
          <cell r="V20" t="str">
            <v>090-9655-2107</v>
          </cell>
          <cell r="W20">
            <v>29</v>
          </cell>
        </row>
        <row r="21">
          <cell r="A21">
            <v>15</v>
          </cell>
          <cell r="B21" t="str">
            <v>11款　2項　1目　5大事業　5中事業　1小事業　15節　2細節　1細々節</v>
          </cell>
          <cell r="C21">
            <v>40513</v>
          </cell>
          <cell r="D21">
            <v>40513</v>
          </cell>
          <cell r="E21" t="str">
            <v>柳　原　雄　一</v>
          </cell>
          <cell r="F21" t="str">
            <v>法面災害復旧工事</v>
          </cell>
          <cell r="G21" t="str">
            <v>荷原</v>
          </cell>
          <cell r="H21">
            <v>60118273</v>
          </cell>
          <cell r="I21" t="str">
            <v>随意契約　見積書を徴する業者　　㈲風成　　㈱上成　　上記業者から見積書を徴し、地方自治法施行令第１６７条の２第１項第１号に基づき随意契約としたい。</v>
          </cell>
          <cell r="J21">
            <v>1057350</v>
          </cell>
          <cell r="K21">
            <v>40513</v>
          </cell>
          <cell r="L21">
            <v>40514</v>
          </cell>
          <cell r="M21">
            <v>40536</v>
          </cell>
          <cell r="N21">
            <v>40514</v>
          </cell>
          <cell r="O21">
            <v>40536</v>
          </cell>
          <cell r="P21">
            <v>40539</v>
          </cell>
          <cell r="Q21" t="str">
            <v>J９-０２-０１-０１-40</v>
          </cell>
          <cell r="R21" t="str">
            <v>荷原２２７４－１</v>
          </cell>
          <cell r="S21" t="str">
            <v>荷原区会長　古川晃久</v>
          </cell>
          <cell r="T21">
            <v>30</v>
          </cell>
          <cell r="U21">
            <v>317200</v>
          </cell>
          <cell r="V21" t="str">
            <v>090-9655-2107</v>
          </cell>
          <cell r="W21">
            <v>32</v>
          </cell>
        </row>
        <row r="22">
          <cell r="A22">
            <v>16</v>
          </cell>
          <cell r="B22" t="str">
            <v>11款　2項　1目　5大事業　5中事業　2小事業　15節　2細節　1細々節</v>
          </cell>
          <cell r="C22">
            <v>40499</v>
          </cell>
          <cell r="D22">
            <v>40499</v>
          </cell>
          <cell r="E22" t="str">
            <v>柳　原　雄　一</v>
          </cell>
          <cell r="F22" t="str">
            <v>道路災害復旧工事</v>
          </cell>
          <cell r="G22" t="str">
            <v>屋永</v>
          </cell>
          <cell r="H22">
            <v>59060923</v>
          </cell>
          <cell r="I22" t="str">
            <v>随意契約　見積書を徴する業者　　㈲川口建設　　㈱大内田組　　上記業者から見積書を徴し、地方自治法施行令第１６７条の２第１項第１号に基づき随意契約としたい。</v>
          </cell>
          <cell r="J22">
            <v>1244250</v>
          </cell>
          <cell r="K22">
            <v>40499</v>
          </cell>
          <cell r="L22">
            <v>40500</v>
          </cell>
          <cell r="M22">
            <v>40536</v>
          </cell>
          <cell r="N22">
            <v>40500</v>
          </cell>
          <cell r="O22">
            <v>40536</v>
          </cell>
          <cell r="P22">
            <v>40539</v>
          </cell>
          <cell r="Q22" t="str">
            <v>J９-０２-０１-０１-41</v>
          </cell>
          <cell r="R22" t="str">
            <v>－</v>
          </cell>
          <cell r="S22" t="str">
            <v>－</v>
          </cell>
          <cell r="T22" t="str">
            <v>－</v>
          </cell>
          <cell r="U22">
            <v>0</v>
          </cell>
          <cell r="W22">
            <v>7</v>
          </cell>
        </row>
        <row r="23">
          <cell r="A23">
            <v>17</v>
          </cell>
          <cell r="B23" t="str">
            <v>11款　2項　1目　5大事業　5中事業　2小事業　15節　2細節　1細々節</v>
          </cell>
          <cell r="C23">
            <v>40547</v>
          </cell>
          <cell r="D23">
            <v>40547</v>
          </cell>
          <cell r="E23" t="str">
            <v>柳　原　雄　一</v>
          </cell>
          <cell r="F23" t="str">
            <v>農道災害復旧工事</v>
          </cell>
          <cell r="G23" t="str">
            <v>杷木志波</v>
          </cell>
          <cell r="H23">
            <v>57816673</v>
          </cell>
          <cell r="I23" t="str">
            <v>随意契約　見積書を徴する業者　　㈲梶原工建　　日迎建設㈱　　上記業者から見積書を徴し、地方自治法施行令第１６７条の２第１項第１号に基づき随意契約としたい。</v>
          </cell>
          <cell r="J23">
            <v>1165500</v>
          </cell>
          <cell r="K23">
            <v>40547</v>
          </cell>
          <cell r="L23">
            <v>40548</v>
          </cell>
          <cell r="M23">
            <v>40564</v>
          </cell>
          <cell r="N23">
            <v>40548</v>
          </cell>
          <cell r="O23">
            <v>40564</v>
          </cell>
          <cell r="P23">
            <v>40567</v>
          </cell>
          <cell r="Q23" t="str">
            <v>J９-０２-０１-０１-45</v>
          </cell>
          <cell r="R23" t="str">
            <v>杷木志波１６８５</v>
          </cell>
          <cell r="S23" t="str">
            <v>田篭　和明</v>
          </cell>
          <cell r="T23">
            <v>20</v>
          </cell>
          <cell r="U23">
            <v>233100</v>
          </cell>
          <cell r="V23" t="str">
            <v>090-5022-4576</v>
          </cell>
          <cell r="W23">
            <v>63</v>
          </cell>
        </row>
        <row r="24">
          <cell r="A24">
            <v>18</v>
          </cell>
          <cell r="B24" t="str">
            <v>11款　2項　1目　5大事業　5中事業　2小事業　15節　2細節　1細々節</v>
          </cell>
          <cell r="C24">
            <v>40547</v>
          </cell>
          <cell r="D24">
            <v>40547</v>
          </cell>
          <cell r="E24" t="str">
            <v>柳　原　雄　一</v>
          </cell>
          <cell r="F24" t="str">
            <v>農道災害復旧工事</v>
          </cell>
          <cell r="G24" t="str">
            <v>杷木志波</v>
          </cell>
          <cell r="H24">
            <v>56651173</v>
          </cell>
          <cell r="I24" t="str">
            <v>随意契約　見積書を徴する業者　　㈲梶原工建　　日迎建設㈱　　上記業者から見積書を徴し、地方自治法施行令第１６７条の２第１項第１号に基づき随意契約としたい。</v>
          </cell>
          <cell r="J24">
            <v>230970</v>
          </cell>
          <cell r="K24">
            <v>40547</v>
          </cell>
          <cell r="L24">
            <v>40548</v>
          </cell>
          <cell r="M24">
            <v>40564</v>
          </cell>
          <cell r="N24">
            <v>40548</v>
          </cell>
          <cell r="O24">
            <v>40564</v>
          </cell>
          <cell r="P24">
            <v>40567</v>
          </cell>
          <cell r="Q24" t="str">
            <v>J９-０２-０１-０１-46</v>
          </cell>
          <cell r="R24" t="str">
            <v>杷木志波２０２０</v>
          </cell>
          <cell r="S24" t="str">
            <v>山下　恵</v>
          </cell>
          <cell r="T24">
            <v>20</v>
          </cell>
          <cell r="U24">
            <v>46100</v>
          </cell>
          <cell r="V24" t="str">
            <v>090-9565-6751</v>
          </cell>
          <cell r="W24">
            <v>190</v>
          </cell>
        </row>
        <row r="25">
          <cell r="A25">
            <v>19</v>
          </cell>
          <cell r="B25" t="str">
            <v>11款　2項　1目　5大事業　5中事業　2小事業　15節　2細節　1細々節</v>
          </cell>
          <cell r="C25">
            <v>40547</v>
          </cell>
          <cell r="D25">
            <v>40547</v>
          </cell>
          <cell r="E25" t="str">
            <v>柳　原　雄　一</v>
          </cell>
          <cell r="F25" t="str">
            <v>農道災害復旧工事</v>
          </cell>
          <cell r="G25" t="str">
            <v>柿原</v>
          </cell>
          <cell r="H25">
            <v>56420203</v>
          </cell>
          <cell r="I25" t="str">
            <v>随意契約　見積書を徴する業者　　㈲中野建設　　㈱原工業　　上記業者から見積書を徴し、地方自治法施行令第１６７条の２第１項第１号に基づき随意契約としたい。</v>
          </cell>
          <cell r="J25">
            <v>357000</v>
          </cell>
          <cell r="K25">
            <v>40547</v>
          </cell>
          <cell r="L25">
            <v>40548</v>
          </cell>
          <cell r="M25">
            <v>40564</v>
          </cell>
          <cell r="N25">
            <v>40548</v>
          </cell>
          <cell r="O25">
            <v>40564</v>
          </cell>
          <cell r="P25">
            <v>40567</v>
          </cell>
          <cell r="Q25" t="str">
            <v>J９-０２-０１-０１-47</v>
          </cell>
          <cell r="R25" t="str">
            <v>柿原１２１８</v>
          </cell>
          <cell r="S25" t="str">
            <v>柿原区会長　青井善幸</v>
          </cell>
          <cell r="T25">
            <v>20</v>
          </cell>
          <cell r="U25">
            <v>71400</v>
          </cell>
          <cell r="V25" t="str">
            <v>22-0232</v>
          </cell>
          <cell r="W25">
            <v>192</v>
          </cell>
        </row>
        <row r="26">
          <cell r="A26">
            <v>20</v>
          </cell>
          <cell r="B26" t="str">
            <v>11款　2項　1目　5大事業　5中事業　1小事業　15節　2細節　1細々節</v>
          </cell>
          <cell r="C26">
            <v>40547</v>
          </cell>
          <cell r="D26">
            <v>40547</v>
          </cell>
          <cell r="E26" t="str">
            <v>柳　原　雄　一</v>
          </cell>
          <cell r="F26" t="str">
            <v>田災害復旧工事</v>
          </cell>
          <cell r="G26" t="str">
            <v>平塚</v>
          </cell>
          <cell r="H26">
            <v>56063203</v>
          </cell>
          <cell r="I26" t="str">
            <v>随意契約　見積書を徴する業者　　空閑工務店　　㈱上成　上記業者から見積書を徴し、地方自治法施行令第１６７条の２第１項第１号に基づき随意契約としたい。</v>
          </cell>
          <cell r="J26">
            <v>158550</v>
          </cell>
          <cell r="K26">
            <v>40547</v>
          </cell>
          <cell r="L26">
            <v>40548</v>
          </cell>
          <cell r="M26">
            <v>40564</v>
          </cell>
          <cell r="N26">
            <v>40548</v>
          </cell>
          <cell r="O26">
            <v>40564</v>
          </cell>
          <cell r="P26">
            <v>40567</v>
          </cell>
          <cell r="Q26" t="str">
            <v>J９-０２-０１-０１-48</v>
          </cell>
          <cell r="R26" t="str">
            <v>平塚８７６</v>
          </cell>
          <cell r="S26" t="str">
            <v>永露　正之</v>
          </cell>
          <cell r="T26">
            <v>30</v>
          </cell>
          <cell r="U26">
            <v>47500</v>
          </cell>
          <cell r="V26" t="str">
            <v>090-8297-9615</v>
          </cell>
          <cell r="W26">
            <v>12</v>
          </cell>
        </row>
        <row r="27">
          <cell r="A27">
            <v>21</v>
          </cell>
          <cell r="B27" t="str">
            <v>11款　2項　1目　5大事業　5中事業　2小事業　15節　2細節　1細々節</v>
          </cell>
          <cell r="C27">
            <v>40547</v>
          </cell>
          <cell r="D27">
            <v>40547</v>
          </cell>
          <cell r="E27" t="str">
            <v>柳　原　雄　一</v>
          </cell>
          <cell r="F27" t="str">
            <v>農道災害復旧工事</v>
          </cell>
          <cell r="G27" t="str">
            <v>八重津</v>
          </cell>
          <cell r="H27">
            <v>55904653</v>
          </cell>
          <cell r="I27" t="str">
            <v>随意契約　見積書を徴する業者　　空閑工務店　　㈱上成　上記業者から見積書を徴し、地方自治法施行令第１６７条の２第１項第１号に基づき随意契約としたい。</v>
          </cell>
          <cell r="J27">
            <v>320250</v>
          </cell>
          <cell r="K27">
            <v>40547</v>
          </cell>
          <cell r="L27">
            <v>40548</v>
          </cell>
          <cell r="M27">
            <v>40564</v>
          </cell>
          <cell r="N27">
            <v>40548</v>
          </cell>
          <cell r="O27">
            <v>40564</v>
          </cell>
          <cell r="P27">
            <v>40567</v>
          </cell>
          <cell r="Q27" t="str">
            <v>J９-０２-０１-０１-49</v>
          </cell>
          <cell r="R27" t="str">
            <v>八重津９４５</v>
          </cell>
          <cell r="S27" t="str">
            <v>八重津区会長　田中茂</v>
          </cell>
          <cell r="T27">
            <v>20</v>
          </cell>
          <cell r="U27">
            <v>64000</v>
          </cell>
          <cell r="V27" t="str">
            <v>090-4580-5988</v>
          </cell>
          <cell r="W27">
            <v>82</v>
          </cell>
        </row>
        <row r="28">
          <cell r="A28">
            <v>22</v>
          </cell>
          <cell r="B28" t="str">
            <v>11款　2項　1目　5大事業　5中事業　1小事業　15節　2細節　1細々節</v>
          </cell>
          <cell r="C28">
            <v>40547</v>
          </cell>
          <cell r="D28">
            <v>40547</v>
          </cell>
          <cell r="E28" t="str">
            <v>柳　原　雄　一</v>
          </cell>
          <cell r="F28" t="str">
            <v>田災害復旧工事</v>
          </cell>
          <cell r="G28" t="str">
            <v>小田</v>
          </cell>
          <cell r="H28">
            <v>55584403</v>
          </cell>
          <cell r="I28" t="str">
            <v>随意契約　見積書を徴する業者　　空閑工務店　　㈱上成　上記業者から見積書を徴し、地方自治法施行令第１６７条の２第１項第１号に基づき随意契約としたい。</v>
          </cell>
          <cell r="J28">
            <v>111300</v>
          </cell>
          <cell r="K28">
            <v>40547</v>
          </cell>
          <cell r="L28">
            <v>40548</v>
          </cell>
          <cell r="M28">
            <v>40564</v>
          </cell>
          <cell r="N28">
            <v>40548</v>
          </cell>
          <cell r="O28">
            <v>40564</v>
          </cell>
          <cell r="P28">
            <v>40567</v>
          </cell>
          <cell r="Q28" t="str">
            <v>J９-０２-０１-０１-50</v>
          </cell>
          <cell r="R28" t="str">
            <v>小田６８９</v>
          </cell>
          <cell r="S28" t="str">
            <v>小島　勝利</v>
          </cell>
          <cell r="T28">
            <v>30</v>
          </cell>
          <cell r="U28">
            <v>33300</v>
          </cell>
          <cell r="V28" t="str">
            <v>24-2321</v>
          </cell>
          <cell r="W28">
            <v>153</v>
          </cell>
        </row>
        <row r="29">
          <cell r="A29">
            <v>23</v>
          </cell>
          <cell r="B29" t="str">
            <v>11款　2項　1目　5大事業　5中事業　2小事業　15節　2細節　1細々節</v>
          </cell>
          <cell r="C29">
            <v>40547</v>
          </cell>
          <cell r="D29">
            <v>40547</v>
          </cell>
          <cell r="E29" t="str">
            <v>柳　原　雄　一</v>
          </cell>
          <cell r="F29" t="str">
            <v>水路災害復旧工事</v>
          </cell>
          <cell r="G29" t="str">
            <v>福光</v>
          </cell>
          <cell r="H29">
            <v>55473103</v>
          </cell>
          <cell r="I29" t="str">
            <v>随意契約　見積書を徴する業者　　空閑工務店　　㈱上成　上記業者から見積書を徴し、地方自治法施行令第１６７条の２第１項第１号に基づき随意契約としたい。</v>
          </cell>
          <cell r="J29">
            <v>979650</v>
          </cell>
          <cell r="K29">
            <v>40547</v>
          </cell>
          <cell r="L29">
            <v>40548</v>
          </cell>
          <cell r="M29">
            <v>40564</v>
          </cell>
          <cell r="N29">
            <v>40548</v>
          </cell>
          <cell r="O29">
            <v>40564</v>
          </cell>
          <cell r="P29">
            <v>40567</v>
          </cell>
          <cell r="Q29" t="str">
            <v>J９-０２-０１-０１-51</v>
          </cell>
          <cell r="R29" t="str">
            <v>福光５１２－１</v>
          </cell>
          <cell r="S29" t="str">
            <v>西岡　登</v>
          </cell>
          <cell r="T29">
            <v>20</v>
          </cell>
          <cell r="U29">
            <v>195900</v>
          </cell>
          <cell r="V29" t="str">
            <v>24-2551</v>
          </cell>
          <cell r="W29">
            <v>198</v>
          </cell>
        </row>
        <row r="30">
          <cell r="A30">
            <v>24</v>
          </cell>
          <cell r="B30" t="str">
            <v>11款　2項　1目　5大事業　5中事業　2小事業　15節　2細節　1細々節</v>
          </cell>
          <cell r="C30">
            <v>40547</v>
          </cell>
          <cell r="D30">
            <v>40547</v>
          </cell>
          <cell r="E30" t="str">
            <v>柳　原　雄　一</v>
          </cell>
          <cell r="F30" t="str">
            <v>農道災害復旧工事</v>
          </cell>
          <cell r="G30" t="str">
            <v>秋月</v>
          </cell>
          <cell r="H30">
            <v>54493453</v>
          </cell>
          <cell r="I30" t="str">
            <v>随意契約　見積書を徴する業者　　　㈱泉組　　　　㈱倉地建設　上記業者から見積書を徴し、地方自治法施行令第１６７条の２第１項第１号に基づき随意契約としたい。</v>
          </cell>
          <cell r="J30">
            <v>903000</v>
          </cell>
          <cell r="K30">
            <v>40547</v>
          </cell>
          <cell r="L30">
            <v>40548</v>
          </cell>
          <cell r="M30">
            <v>40564</v>
          </cell>
          <cell r="N30">
            <v>40548</v>
          </cell>
          <cell r="O30">
            <v>40564</v>
          </cell>
          <cell r="P30">
            <v>40567</v>
          </cell>
          <cell r="Q30" t="str">
            <v>J９-０２-０１-０１-52</v>
          </cell>
          <cell r="R30" t="str">
            <v>秋月６２７</v>
          </cell>
          <cell r="S30" t="str">
            <v>鹿児島　哲夫</v>
          </cell>
          <cell r="T30">
            <v>20</v>
          </cell>
          <cell r="U30">
            <v>180600</v>
          </cell>
          <cell r="V30" t="str">
            <v>25-0557</v>
          </cell>
          <cell r="W30">
            <v>67</v>
          </cell>
        </row>
        <row r="31">
          <cell r="A31">
            <v>25</v>
          </cell>
          <cell r="B31" t="str">
            <v>11款　2項　1目　5大事業　5中事業　2小事業　15節　2細節　1細々節</v>
          </cell>
          <cell r="C31">
            <v>40554</v>
          </cell>
          <cell r="D31">
            <v>40554</v>
          </cell>
          <cell r="E31" t="str">
            <v>柳　原　雄　一</v>
          </cell>
          <cell r="F31" t="str">
            <v>農道災害復旧工事</v>
          </cell>
          <cell r="G31" t="str">
            <v>杷木志波</v>
          </cell>
          <cell r="H31">
            <v>53590453</v>
          </cell>
          <cell r="I31" t="str">
            <v>随意契約　見積書を徴する業者　　　㈲小林建設　　　　井手組　上記業者から見積書を徴し、地方自治法施行令第１６７条の２第１項第１号に基づき随意契約としたい。</v>
          </cell>
          <cell r="J31">
            <v>167410</v>
          </cell>
          <cell r="K31">
            <v>40554</v>
          </cell>
          <cell r="L31">
            <v>40555</v>
          </cell>
          <cell r="M31">
            <v>40564</v>
          </cell>
          <cell r="N31">
            <v>40555</v>
          </cell>
          <cell r="O31">
            <v>40564</v>
          </cell>
          <cell r="P31">
            <v>40567</v>
          </cell>
          <cell r="Q31" t="str">
            <v>J９-０２-０１-０１-53</v>
          </cell>
          <cell r="R31" t="str">
            <v>杷木志波１６８５</v>
          </cell>
          <cell r="S31" t="str">
            <v>田篭　和明</v>
          </cell>
          <cell r="T31">
            <v>20</v>
          </cell>
          <cell r="U31">
            <v>33400</v>
          </cell>
          <cell r="V31" t="str">
            <v>090-5022-4576</v>
          </cell>
          <cell r="W31">
            <v>64</v>
          </cell>
        </row>
        <row r="32">
          <cell r="A32">
            <v>26</v>
          </cell>
          <cell r="B32" t="str">
            <v>11款　2項　1目　5大事業　5中事業　1小事業　15節　2細節　1細々節</v>
          </cell>
          <cell r="C32">
            <v>40554</v>
          </cell>
          <cell r="D32">
            <v>40554</v>
          </cell>
          <cell r="E32" t="str">
            <v>柳　原　雄　一</v>
          </cell>
          <cell r="F32" t="str">
            <v>畑災害復旧工事</v>
          </cell>
          <cell r="G32" t="str">
            <v>荷原</v>
          </cell>
          <cell r="H32">
            <v>53423043</v>
          </cell>
          <cell r="I32" t="str">
            <v>随意契約　見積書を徴する業者　　　㈱浦設備工業　　　㈱一伸工業　上記業者から見積書を徴し、地方自治法施行令第１６７条の２第１項第１号に基づき随意契約としたい。</v>
          </cell>
          <cell r="J32">
            <v>421449</v>
          </cell>
          <cell r="K32">
            <v>40554</v>
          </cell>
          <cell r="L32">
            <v>40555</v>
          </cell>
          <cell r="M32">
            <v>40564</v>
          </cell>
          <cell r="N32">
            <v>40555</v>
          </cell>
          <cell r="O32">
            <v>40564</v>
          </cell>
          <cell r="P32">
            <v>40567</v>
          </cell>
          <cell r="Q32" t="str">
            <v>J９-０２-０１-０１-54</v>
          </cell>
          <cell r="R32" t="str">
            <v>佐田４１２０</v>
          </cell>
          <cell r="S32" t="str">
            <v>手嶋　清博</v>
          </cell>
          <cell r="T32">
            <v>30</v>
          </cell>
          <cell r="U32">
            <v>126400</v>
          </cell>
          <cell r="V32" t="str">
            <v>090-5722-9567</v>
          </cell>
          <cell r="W32">
            <v>184</v>
          </cell>
        </row>
        <row r="33">
          <cell r="A33">
            <v>27</v>
          </cell>
          <cell r="B33" t="str">
            <v>11款　2項　1目　5大事業　5中事業　1小事業　15節　2細節　1細々節</v>
          </cell>
          <cell r="C33">
            <v>40554</v>
          </cell>
          <cell r="D33">
            <v>40554</v>
          </cell>
          <cell r="E33" t="str">
            <v>柳　原　雄　一</v>
          </cell>
          <cell r="F33" t="str">
            <v>畑法面災害復旧工事</v>
          </cell>
          <cell r="G33" t="str">
            <v>屋形原</v>
          </cell>
          <cell r="H33">
            <v>53001594</v>
          </cell>
          <cell r="I33" t="str">
            <v>随意契約　見積書を徴する業者　　　㈱半田建設　　　永井土木　上記業者から見積書を徴し、地方自治法施行令第１６７条の２第１項第１号に基づき随意契約としたい。</v>
          </cell>
          <cell r="J33">
            <v>598500</v>
          </cell>
          <cell r="K33">
            <v>40554</v>
          </cell>
          <cell r="L33">
            <v>40555</v>
          </cell>
          <cell r="M33">
            <v>40574</v>
          </cell>
          <cell r="N33">
            <v>40555</v>
          </cell>
          <cell r="O33">
            <v>40574</v>
          </cell>
          <cell r="P33">
            <v>40575</v>
          </cell>
          <cell r="Q33" t="str">
            <v>J９-０２-０１-０１-56</v>
          </cell>
          <cell r="U33">
            <v>0</v>
          </cell>
        </row>
        <row r="34">
          <cell r="A34">
            <v>28</v>
          </cell>
          <cell r="B34" t="str">
            <v>11款　2項　1目　5大事業　5中事業　2小事業　15節　2細節　1細々節</v>
          </cell>
          <cell r="C34">
            <v>40554</v>
          </cell>
          <cell r="D34">
            <v>40554</v>
          </cell>
          <cell r="E34" t="str">
            <v>柳　原　雄　一</v>
          </cell>
          <cell r="F34" t="str">
            <v>道路路肩災害復旧工事</v>
          </cell>
          <cell r="G34" t="str">
            <v>屋形原</v>
          </cell>
          <cell r="H34">
            <v>52403094</v>
          </cell>
          <cell r="I34" t="str">
            <v>随意契約　見積書を徴する業者　　　㈱半田建設　　　永井土木　上記業者から見積書を徴し、地方自治法施行令第１６７条の２第１項第１号に基づき随意契約としたい。</v>
          </cell>
          <cell r="J34">
            <v>388500</v>
          </cell>
          <cell r="K34">
            <v>40554</v>
          </cell>
          <cell r="L34">
            <v>40555</v>
          </cell>
          <cell r="M34">
            <v>40574</v>
          </cell>
          <cell r="N34">
            <v>40555</v>
          </cell>
          <cell r="O34">
            <v>40574</v>
          </cell>
          <cell r="P34">
            <v>40575</v>
          </cell>
          <cell r="Q34" t="str">
            <v>J９-０２-０１-０１-57</v>
          </cell>
          <cell r="U34">
            <v>0</v>
          </cell>
        </row>
        <row r="35">
          <cell r="A35">
            <v>29</v>
          </cell>
          <cell r="B35" t="str">
            <v>11款　2項　1目　5大事業　5中事業　1小事業　15節　2細節　1細々節</v>
          </cell>
          <cell r="C35">
            <v>40554</v>
          </cell>
          <cell r="D35">
            <v>40554</v>
          </cell>
          <cell r="E35" t="str">
            <v>柳　原　雄　一</v>
          </cell>
          <cell r="F35" t="str">
            <v>田災害復旧工事</v>
          </cell>
          <cell r="G35" t="str">
            <v>荷原</v>
          </cell>
          <cell r="H35">
            <v>52014594</v>
          </cell>
          <cell r="I35" t="str">
            <v>随意契約　見積書を徴する業者　　　㈲風成　　　㈱上成　上記業者から見積書を徴し、地方自治法施行令第１６７条の２第１項第１号に基づき随意契約としたい。</v>
          </cell>
          <cell r="J35">
            <v>530250</v>
          </cell>
          <cell r="K35">
            <v>40554</v>
          </cell>
          <cell r="L35">
            <v>40555</v>
          </cell>
          <cell r="M35">
            <v>40574</v>
          </cell>
          <cell r="N35">
            <v>40555</v>
          </cell>
          <cell r="O35">
            <v>40574</v>
          </cell>
          <cell r="P35">
            <v>40575</v>
          </cell>
          <cell r="Q35" t="str">
            <v>J９-０２-０１-０１-58</v>
          </cell>
          <cell r="U35">
            <v>0</v>
          </cell>
        </row>
        <row r="36">
          <cell r="A36">
            <v>30</v>
          </cell>
          <cell r="B36" t="str">
            <v>11款　2項　1目　5大事業　5中事業　2小事業　15節　2細節　1細々節</v>
          </cell>
          <cell r="C36">
            <v>40554</v>
          </cell>
          <cell r="D36">
            <v>40554</v>
          </cell>
          <cell r="E36" t="str">
            <v>柳　原　雄　一</v>
          </cell>
          <cell r="F36" t="str">
            <v>水路災害復旧工事</v>
          </cell>
          <cell r="G36" t="str">
            <v>城</v>
          </cell>
          <cell r="H36">
            <v>51484344</v>
          </cell>
          <cell r="I36" t="str">
            <v>随意契約　見積書を徴する業者　　　㈲風成　　　㈱上成　上記業者から見積書を徴し、地方自治法施行令第１６７条の２第１項第１号に基づき随意契約としたい。</v>
          </cell>
          <cell r="J36">
            <v>337050</v>
          </cell>
          <cell r="K36">
            <v>40554</v>
          </cell>
          <cell r="L36">
            <v>40555</v>
          </cell>
          <cell r="M36">
            <v>40574</v>
          </cell>
          <cell r="N36">
            <v>40555</v>
          </cell>
          <cell r="O36">
            <v>40574</v>
          </cell>
          <cell r="P36">
            <v>40575</v>
          </cell>
          <cell r="Q36" t="str">
            <v>J９-０２-０１-０１-59</v>
          </cell>
          <cell r="U36">
            <v>0</v>
          </cell>
        </row>
        <row r="37">
          <cell r="A37">
            <v>31</v>
          </cell>
          <cell r="B37" t="str">
            <v>11款　2項　1目　5大事業　5中事業　2小事業　15節　2細節　1細々節</v>
          </cell>
          <cell r="C37">
            <v>40554</v>
          </cell>
          <cell r="D37">
            <v>40554</v>
          </cell>
          <cell r="E37" t="str">
            <v>柳　原　雄　一</v>
          </cell>
          <cell r="F37" t="str">
            <v>農道災害復旧工事</v>
          </cell>
          <cell r="G37" t="str">
            <v>板屋</v>
          </cell>
          <cell r="H37">
            <v>51147294</v>
          </cell>
          <cell r="I37" t="str">
            <v>随意契約　見積書を徴する業者　　　㈲中野建設　　㈱原工業　上記業者から見積書を徴し、地方自治法施行令第１６７条の２第１項第１号に基づき随意契約としたい。</v>
          </cell>
          <cell r="J37">
            <v>819000</v>
          </cell>
          <cell r="K37">
            <v>40554</v>
          </cell>
          <cell r="L37">
            <v>40555</v>
          </cell>
          <cell r="M37">
            <v>40574</v>
          </cell>
          <cell r="N37">
            <v>40555</v>
          </cell>
          <cell r="O37">
            <v>40574</v>
          </cell>
          <cell r="P37">
            <v>40575</v>
          </cell>
          <cell r="Q37" t="str">
            <v>J９-０２-０１-０１-60</v>
          </cell>
          <cell r="U37">
            <v>0</v>
          </cell>
        </row>
        <row r="38">
          <cell r="A38">
            <v>32</v>
          </cell>
          <cell r="B38" t="str">
            <v>11款　2項　1目　5大事業　5中事業　2小事業　15節　2細節　1細々節</v>
          </cell>
          <cell r="C38">
            <v>40539</v>
          </cell>
          <cell r="D38">
            <v>40539</v>
          </cell>
          <cell r="E38" t="str">
            <v>柳　原　雄　一</v>
          </cell>
          <cell r="F38" t="str">
            <v>溜池災害復旧工事</v>
          </cell>
          <cell r="G38" t="str">
            <v>杷木池田</v>
          </cell>
          <cell r="H38">
            <v>50328294</v>
          </cell>
          <cell r="I38" t="str">
            <v>随意契約　見積書を徴する業者　　　日迎建設㈱　　村上組　上記業者から見積書を徴し、地方自治法施行令第１６７条の２第１項第１号に基づき随意契約としたい。</v>
          </cell>
          <cell r="J38">
            <v>1281000</v>
          </cell>
          <cell r="K38">
            <v>40539</v>
          </cell>
          <cell r="L38">
            <v>40540</v>
          </cell>
          <cell r="M38">
            <v>40574</v>
          </cell>
          <cell r="N38">
            <v>40540</v>
          </cell>
          <cell r="O38">
            <v>40574</v>
          </cell>
          <cell r="P38">
            <v>40575</v>
          </cell>
          <cell r="Q38" t="str">
            <v>J９-０２-０１-０１-61</v>
          </cell>
          <cell r="U38">
            <v>0</v>
          </cell>
        </row>
        <row r="39">
          <cell r="A39">
            <v>33</v>
          </cell>
          <cell r="B39" t="str">
            <v>11款　2項　1目　5大事業　5中事業　2小事業　15節　2細節　1細々節</v>
          </cell>
          <cell r="C39">
            <v>40567</v>
          </cell>
          <cell r="D39">
            <v>40567</v>
          </cell>
          <cell r="E39" t="str">
            <v>柳　原　雄　一</v>
          </cell>
          <cell r="F39" t="str">
            <v>道路災害復旧工事</v>
          </cell>
          <cell r="G39" t="str">
            <v>須川</v>
          </cell>
          <cell r="H39">
            <v>49047294</v>
          </cell>
          <cell r="I39" t="str">
            <v>随意契約　見積書を徴する業者　　　㈲星野組　　㈲大石産業　上記業者から見積書を徴し、地方自治法施行令第１６７条の２第１項第１号に基づき随意契約としたい。</v>
          </cell>
          <cell r="J39">
            <v>1155000</v>
          </cell>
          <cell r="K39">
            <v>40567</v>
          </cell>
          <cell r="L39">
            <v>40568</v>
          </cell>
          <cell r="M39">
            <v>40592</v>
          </cell>
          <cell r="N39">
            <v>40568</v>
          </cell>
          <cell r="O39">
            <v>40592</v>
          </cell>
          <cell r="P39">
            <v>40595</v>
          </cell>
          <cell r="Q39" t="str">
            <v>J９-０２-０１-０１-62</v>
          </cell>
          <cell r="U39">
            <v>0</v>
          </cell>
        </row>
        <row r="40">
          <cell r="A40">
            <v>34</v>
          </cell>
          <cell r="B40" t="str">
            <v>11款　2項　1目　5大事業　5中事業　2小事業　15節　2細節　1細々節</v>
          </cell>
          <cell r="C40">
            <v>40567</v>
          </cell>
          <cell r="D40">
            <v>40567</v>
          </cell>
          <cell r="E40" t="str">
            <v>柳　原　雄　一</v>
          </cell>
          <cell r="F40" t="str">
            <v>道路災害復旧工事</v>
          </cell>
          <cell r="G40" t="str">
            <v>恵蘇宿</v>
          </cell>
          <cell r="H40">
            <v>47892294</v>
          </cell>
          <cell r="I40" t="str">
            <v>随意契約　見積書を徴する業者　　　㈲星野組　　㈲大石産業　上記業者から見積書を徴し、地方自治法施行令第１６７条の２第１項第１号に基づき随意契約としたい。</v>
          </cell>
          <cell r="J40">
            <v>707280</v>
          </cell>
          <cell r="K40">
            <v>40567</v>
          </cell>
          <cell r="L40">
            <v>40568</v>
          </cell>
          <cell r="M40">
            <v>40592</v>
          </cell>
          <cell r="N40">
            <v>40568</v>
          </cell>
          <cell r="O40">
            <v>40592</v>
          </cell>
          <cell r="P40">
            <v>40595</v>
          </cell>
          <cell r="Q40" t="str">
            <v>J９-０２-０１-０１-62</v>
          </cell>
          <cell r="U40">
            <v>0</v>
          </cell>
        </row>
        <row r="41">
          <cell r="A41">
            <v>35</v>
          </cell>
          <cell r="B41" t="str">
            <v>11款　2項　1目　5大事業　5中事業　2小事業　15節　2細節　1細々節</v>
          </cell>
          <cell r="C41">
            <v>40575</v>
          </cell>
          <cell r="E41" t="str">
            <v>柳　原　雄　一</v>
          </cell>
          <cell r="F41" t="str">
            <v>道路災害復旧工事</v>
          </cell>
          <cell r="G41" t="str">
            <v>山田</v>
          </cell>
          <cell r="H41">
            <v>47185014</v>
          </cell>
          <cell r="I41" t="str">
            <v>随意契約　見積書を徴する業者　　　㈲星野組　　㈲大石産業　上記業者から見積書を徴し、地方自治法施行令第１６７条の２第１項第１号に基づき随意契約としたい。</v>
          </cell>
          <cell r="J41">
            <v>521892</v>
          </cell>
          <cell r="K41">
            <v>40575</v>
          </cell>
          <cell r="L41">
            <v>40576</v>
          </cell>
          <cell r="M41">
            <v>40602</v>
          </cell>
          <cell r="N41">
            <v>40576</v>
          </cell>
          <cell r="O41">
            <v>40602</v>
          </cell>
          <cell r="P41">
            <v>40603</v>
          </cell>
          <cell r="Q41" t="str">
            <v>J９-０２-０１-０１-65</v>
          </cell>
          <cell r="U41">
            <v>0</v>
          </cell>
        </row>
        <row r="42">
          <cell r="A42">
            <v>36</v>
          </cell>
          <cell r="B42" t="str">
            <v>11款　2項　1目　5大事業　5中事業　1小事業　15節　2細節　1細々節</v>
          </cell>
          <cell r="C42">
            <v>40575</v>
          </cell>
          <cell r="E42" t="str">
            <v>柳　原　雄　一</v>
          </cell>
          <cell r="F42" t="str">
            <v>畑災害復旧工事</v>
          </cell>
          <cell r="G42" t="str">
            <v>須川</v>
          </cell>
          <cell r="H42">
            <v>46663122</v>
          </cell>
          <cell r="I42" t="str">
            <v>随意契約　見積書を徴する業者　　　㈲星野組　　㈲大石産業　上記業者から見積書を徴し、地方自治法施行令第１６７条の２第１項第１号に基づき随意契約としたい。</v>
          </cell>
          <cell r="J42">
            <v>435204</v>
          </cell>
          <cell r="K42">
            <v>40575</v>
          </cell>
          <cell r="L42">
            <v>40576</v>
          </cell>
          <cell r="M42">
            <v>40602</v>
          </cell>
          <cell r="N42">
            <v>40576</v>
          </cell>
          <cell r="O42">
            <v>40602</v>
          </cell>
          <cell r="P42">
            <v>40603</v>
          </cell>
          <cell r="Q42" t="str">
            <v>J９-０２-０１-０１-66</v>
          </cell>
          <cell r="U42">
            <v>0</v>
          </cell>
        </row>
        <row r="43">
          <cell r="A43">
            <v>37</v>
          </cell>
          <cell r="B43" t="str">
            <v>11款　2項　1目　5大事業　5中事業　2小事業　15節　2細節　1細々節</v>
          </cell>
          <cell r="C43">
            <v>40603</v>
          </cell>
          <cell r="E43" t="str">
            <v>柳　原　雄　一</v>
          </cell>
          <cell r="F43" t="str">
            <v>崩土撤去工事</v>
          </cell>
          <cell r="G43" t="str">
            <v>宮野</v>
          </cell>
          <cell r="H43">
            <v>46227918</v>
          </cell>
          <cell r="I43" t="str">
            <v>随意契約　見積書を徴する業者　　　㈲星野組　　㈲大石産業　上記業者から見積書を徴し、地方自治法施行令第１６７条の２第１項第１号に基づき随意契約としたい。</v>
          </cell>
          <cell r="J43">
            <v>147000</v>
          </cell>
          <cell r="K43">
            <v>40603</v>
          </cell>
          <cell r="L43">
            <v>40604</v>
          </cell>
          <cell r="M43">
            <v>40612</v>
          </cell>
          <cell r="N43">
            <v>40604</v>
          </cell>
          <cell r="O43">
            <v>40612</v>
          </cell>
          <cell r="P43">
            <v>40613</v>
          </cell>
          <cell r="Q43" t="str">
            <v>J９-０２-０１-０１-67</v>
          </cell>
          <cell r="U43">
            <v>0</v>
          </cell>
        </row>
        <row r="44">
          <cell r="A44">
            <v>38</v>
          </cell>
          <cell r="B44" t="str">
            <v>11款　2項　1目　5大事業　5中事業　1小事業　15節　2細節　1細々節</v>
          </cell>
          <cell r="C44">
            <v>40575</v>
          </cell>
          <cell r="E44" t="str">
            <v>柳　原　雄　一</v>
          </cell>
          <cell r="F44" t="str">
            <v>畑災害復旧工事</v>
          </cell>
          <cell r="G44" t="str">
            <v>秋月</v>
          </cell>
          <cell r="H44">
            <v>46080918</v>
          </cell>
          <cell r="I44" t="str">
            <v>随意契約　見積書を徴する業者　　　永井土木　　天竜建設　上記業者から見積書を徴し、地方自治法施行令第１６７条の２第１項第１号に基づき随意契約としたい。</v>
          </cell>
          <cell r="J44">
            <v>1299900</v>
          </cell>
          <cell r="K44">
            <v>40575</v>
          </cell>
          <cell r="L44">
            <v>40576</v>
          </cell>
          <cell r="M44">
            <v>40612</v>
          </cell>
          <cell r="N44">
            <v>40576</v>
          </cell>
          <cell r="O44">
            <v>40612</v>
          </cell>
          <cell r="P44">
            <v>40613</v>
          </cell>
          <cell r="Q44" t="str">
            <v>J９-０２-０１-０１-68</v>
          </cell>
          <cell r="U44">
            <v>0</v>
          </cell>
        </row>
        <row r="45">
          <cell r="A45">
            <v>39</v>
          </cell>
          <cell r="B45" t="str">
            <v>11款　2項　1目　5大事業　5中事業　1小事業　15節　2細節　1細々節</v>
          </cell>
          <cell r="C45">
            <v>40575</v>
          </cell>
          <cell r="E45" t="str">
            <v>柳　原　雄　一</v>
          </cell>
          <cell r="F45" t="str">
            <v>畑災害復旧工事</v>
          </cell>
          <cell r="G45" t="str">
            <v>秋月野鳥</v>
          </cell>
          <cell r="H45">
            <v>44781018</v>
          </cell>
          <cell r="I45" t="str">
            <v>随意契約　見積書を徴する業者　　　㈱泉組　　㈱倉地建設　上記業者から見積書を徴し、地方自治法施行令第１６７条の２第１項第１号に基づき随意契約としたい。</v>
          </cell>
          <cell r="J45">
            <v>1292550</v>
          </cell>
          <cell r="K45">
            <v>40575</v>
          </cell>
          <cell r="L45">
            <v>40576</v>
          </cell>
          <cell r="M45">
            <v>40612</v>
          </cell>
          <cell r="N45">
            <v>40576</v>
          </cell>
          <cell r="O45">
            <v>40612</v>
          </cell>
          <cell r="P45">
            <v>40613</v>
          </cell>
          <cell r="Q45" t="str">
            <v>J９-０２-０１-０１-69</v>
          </cell>
          <cell r="U45">
            <v>0</v>
          </cell>
        </row>
        <row r="46">
          <cell r="A46">
            <v>40</v>
          </cell>
          <cell r="B46" t="str">
            <v>11款　2項　1目　5大事業　5中事業　2小事業　15節　2細節　1細々節</v>
          </cell>
          <cell r="C46">
            <v>40603</v>
          </cell>
          <cell r="E46" t="str">
            <v>柳　原　雄　一</v>
          </cell>
          <cell r="F46" t="str">
            <v>農道災害復旧工事</v>
          </cell>
          <cell r="G46" t="str">
            <v>杷木大山</v>
          </cell>
          <cell r="H46">
            <v>43488468</v>
          </cell>
          <cell r="I46" t="str">
            <v>随意契約　見積書を徴する業者　　　村上組　　日迎建設㈱　上記業者から見積書を徴し、地方自治法施行令第１６７条の２第１項第１号に基づき随意契約としたい。</v>
          </cell>
          <cell r="J46">
            <v>196350</v>
          </cell>
          <cell r="K46">
            <v>40603</v>
          </cell>
          <cell r="L46">
            <v>40604</v>
          </cell>
          <cell r="M46">
            <v>40613</v>
          </cell>
          <cell r="N46">
            <v>40604</v>
          </cell>
          <cell r="O46">
            <v>40613</v>
          </cell>
          <cell r="P46">
            <v>40616</v>
          </cell>
          <cell r="U46">
            <v>0</v>
          </cell>
        </row>
        <row r="47">
          <cell r="A47">
            <v>41</v>
          </cell>
          <cell r="B47" t="str">
            <v>11款　2項　1目　5大事業　5中事業　2小事業　15節　2細節　1細々節</v>
          </cell>
          <cell r="C47">
            <v>40603</v>
          </cell>
          <cell r="E47" t="str">
            <v>柳　原　雄　一</v>
          </cell>
          <cell r="F47" t="str">
            <v>水路災害復旧工事</v>
          </cell>
          <cell r="G47" t="str">
            <v>杷木赤谷</v>
          </cell>
          <cell r="H47">
            <v>43292118</v>
          </cell>
          <cell r="I47" t="str">
            <v>随意契約　見積書を徴する業者　　　村上組　　日迎建設㈱　上記業者から見積書を徴し、地方自治法施行令第１６７条の２第１項第１号に基づき随意契約としたい。</v>
          </cell>
          <cell r="J47">
            <v>343350</v>
          </cell>
          <cell r="K47">
            <v>40603</v>
          </cell>
          <cell r="L47">
            <v>40604</v>
          </cell>
          <cell r="M47">
            <v>40624</v>
          </cell>
          <cell r="N47">
            <v>40604</v>
          </cell>
          <cell r="O47">
            <v>40624</v>
          </cell>
          <cell r="P47">
            <v>40625</v>
          </cell>
          <cell r="U47">
            <v>0</v>
          </cell>
        </row>
        <row r="48">
          <cell r="A48">
            <v>42</v>
          </cell>
          <cell r="B48" t="str">
            <v>11款　2項　1目　5大事業　5中事業　2小事業　15節　2細節　1細々節</v>
          </cell>
          <cell r="C48">
            <v>40588</v>
          </cell>
          <cell r="E48" t="str">
            <v>柳　原　雄　一</v>
          </cell>
          <cell r="F48" t="str">
            <v>水路災害復旧工事</v>
          </cell>
          <cell r="G48" t="str">
            <v>隈江</v>
          </cell>
          <cell r="H48">
            <v>42948768</v>
          </cell>
          <cell r="I48" t="str">
            <v>随意契約　見積書を徴する業者　　　㈱才田組　　㈱羽野組　上記業者から見積書を徴し、地方自治法施行令第１６７条の２第１項第１号に基づき随意契約としたい。</v>
          </cell>
          <cell r="J48">
            <v>507150</v>
          </cell>
          <cell r="K48">
            <v>40588</v>
          </cell>
          <cell r="L48">
            <v>40589</v>
          </cell>
          <cell r="M48">
            <v>40624</v>
          </cell>
          <cell r="N48">
            <v>40588</v>
          </cell>
          <cell r="O48">
            <v>40624</v>
          </cell>
          <cell r="P48">
            <v>40625</v>
          </cell>
          <cell r="U48">
            <v>0</v>
          </cell>
        </row>
        <row r="49">
          <cell r="A49">
            <v>43</v>
          </cell>
          <cell r="B49" t="str">
            <v>11款　2項　1目　5大事業　5中事業　2小事業　15節　2細節　1細々節</v>
          </cell>
          <cell r="C49">
            <v>40603</v>
          </cell>
          <cell r="E49" t="str">
            <v>柳　原　雄　一</v>
          </cell>
          <cell r="F49" t="str">
            <v>水路災害復旧工事</v>
          </cell>
          <cell r="G49" t="str">
            <v>隈江</v>
          </cell>
          <cell r="H49">
            <v>42441618</v>
          </cell>
          <cell r="I49" t="str">
            <v>随意契約　見積書を徴する業者　　　㈱才田組　　㈱羽野組　上記業者から見積書を徴し、地方自治法施行令第１６７条の２第１項第１号に基づき随意契約としたい。</v>
          </cell>
          <cell r="J49">
            <v>151200</v>
          </cell>
          <cell r="K49">
            <v>40603</v>
          </cell>
          <cell r="L49">
            <v>40604</v>
          </cell>
          <cell r="M49">
            <v>40613</v>
          </cell>
          <cell r="N49">
            <v>40604</v>
          </cell>
          <cell r="O49">
            <v>40613</v>
          </cell>
          <cell r="P49">
            <v>40616</v>
          </cell>
          <cell r="U49">
            <v>0</v>
          </cell>
        </row>
        <row r="50">
          <cell r="A50">
            <v>44</v>
          </cell>
          <cell r="B50" t="str">
            <v>11款　2項　1目　5大事業　5中事業　2小事業　15節　2細節　1細々節</v>
          </cell>
          <cell r="C50">
            <v>40588</v>
          </cell>
          <cell r="E50" t="str">
            <v>柳　原　雄　一</v>
          </cell>
          <cell r="F50" t="str">
            <v>水路災害復旧工事</v>
          </cell>
          <cell r="G50" t="str">
            <v>上秋月</v>
          </cell>
          <cell r="H50">
            <v>42290418</v>
          </cell>
          <cell r="I50" t="str">
            <v>随意契約　見積書を徴する業者　　　㈱才田組　　㈱羽野組　上記業者から見積書を徴し、地方自治法施行令第１６７条の２第１項第１号に基づき随意契約としたい。</v>
          </cell>
          <cell r="J50">
            <v>684600</v>
          </cell>
          <cell r="K50">
            <v>40588</v>
          </cell>
          <cell r="L50">
            <v>40589</v>
          </cell>
          <cell r="M50">
            <v>40624</v>
          </cell>
          <cell r="N50">
            <v>40589</v>
          </cell>
          <cell r="O50">
            <v>40624</v>
          </cell>
          <cell r="P50">
            <v>40625</v>
          </cell>
          <cell r="U50">
            <v>0</v>
          </cell>
        </row>
        <row r="51">
          <cell r="A51">
            <v>45</v>
          </cell>
          <cell r="B51" t="str">
            <v>11款　2項　1目　5大事業　5中事業　1小事業　15節　2細節　1細々節</v>
          </cell>
          <cell r="C51">
            <v>40588</v>
          </cell>
          <cell r="E51" t="str">
            <v>柳　原　雄　一</v>
          </cell>
          <cell r="F51" t="str">
            <v>農地災害復旧工事</v>
          </cell>
          <cell r="G51" t="str">
            <v>上秋月</v>
          </cell>
          <cell r="H51">
            <v>41605818</v>
          </cell>
          <cell r="I51" t="str">
            <v>随意契約　見積書を徴する業者　　　㈱才田組　　㈱羽野組　上記業者から見積書を徴し、地方自治法施行令第１６７条の２第１項第１号に基づき随意契約としたい。</v>
          </cell>
          <cell r="J51">
            <v>287700</v>
          </cell>
          <cell r="K51">
            <v>40588</v>
          </cell>
          <cell r="L51">
            <v>40589</v>
          </cell>
          <cell r="M51">
            <v>40616</v>
          </cell>
          <cell r="N51">
            <v>40589</v>
          </cell>
          <cell r="O51">
            <v>40616</v>
          </cell>
          <cell r="P51">
            <v>40617</v>
          </cell>
          <cell r="U51">
            <v>0</v>
          </cell>
        </row>
        <row r="52">
          <cell r="A52">
            <v>46</v>
          </cell>
          <cell r="B52" t="str">
            <v>11款　2項　1目　5大事業　5中事業　1小事業　15節　2細節　1細々節</v>
          </cell>
          <cell r="C52">
            <v>40575</v>
          </cell>
          <cell r="E52" t="str">
            <v>柳　原　雄　一</v>
          </cell>
          <cell r="F52" t="str">
            <v>農地災害復旧工事</v>
          </cell>
          <cell r="G52" t="str">
            <v>甘水</v>
          </cell>
          <cell r="H52">
            <v>40692318</v>
          </cell>
          <cell r="I52" t="str">
            <v>随意契約　見積書を徴する業者　　　㈱前田土木　　㈱才田組　上記業者から見積書を徴し、地方自治法施行令第１６７条の２第１項第１号に基づき随意契約としたい。</v>
          </cell>
          <cell r="J52">
            <v>913500</v>
          </cell>
          <cell r="K52">
            <v>40575</v>
          </cell>
          <cell r="L52">
            <v>40576</v>
          </cell>
          <cell r="M52">
            <v>40624</v>
          </cell>
          <cell r="N52">
            <v>40576</v>
          </cell>
          <cell r="O52">
            <v>40624</v>
          </cell>
          <cell r="P52">
            <v>40625</v>
          </cell>
          <cell r="U52">
            <v>0</v>
          </cell>
        </row>
        <row r="53">
          <cell r="A53">
            <v>47</v>
          </cell>
          <cell r="B53" t="str">
            <v>11款　2項　1目　5大事業　5中事業　1小事業　15節　2細節　1細々節</v>
          </cell>
          <cell r="C53">
            <v>40575</v>
          </cell>
          <cell r="E53" t="str">
            <v>柳　原　雄　一</v>
          </cell>
          <cell r="F53" t="str">
            <v>農地災害復旧工事</v>
          </cell>
          <cell r="G53" t="str">
            <v>甘水</v>
          </cell>
          <cell r="H53">
            <v>39778818</v>
          </cell>
          <cell r="I53" t="str">
            <v>随意契約　見積書を徴する業者　　　㈱前田土木　　㈱才田組　上記業者から見積書を徴し、地方自治法施行令第１６７条の２第１項第１号に基づき随意契約としたい。</v>
          </cell>
          <cell r="J53">
            <v>976500</v>
          </cell>
          <cell r="K53">
            <v>40575</v>
          </cell>
          <cell r="L53">
            <v>40576</v>
          </cell>
          <cell r="M53">
            <v>40624</v>
          </cell>
          <cell r="N53">
            <v>40576</v>
          </cell>
          <cell r="O53">
            <v>40624</v>
          </cell>
          <cell r="P53">
            <v>40625</v>
          </cell>
          <cell r="U53">
            <v>0</v>
          </cell>
        </row>
        <row r="54">
          <cell r="A54">
            <v>48</v>
          </cell>
          <cell r="B54" t="str">
            <v>11款　2項　1目　5大事業　5中事業　1小事業　15節　2細節　1細々節</v>
          </cell>
          <cell r="C54">
            <v>40588</v>
          </cell>
          <cell r="E54" t="str">
            <v>柳　原　雄　一</v>
          </cell>
          <cell r="F54" t="str">
            <v>農地災害復旧工事</v>
          </cell>
          <cell r="G54" t="str">
            <v>甘水</v>
          </cell>
          <cell r="H54">
            <v>38802318</v>
          </cell>
          <cell r="I54" t="str">
            <v>随意契約　見積書を徴する業者　　　㈱前田土木　　㈱才田組　上記業者から見積書を徴し、地方自治法施行令第１６７条の２第１項第１号に基づき随意契約としたい。</v>
          </cell>
          <cell r="J54">
            <v>682500</v>
          </cell>
          <cell r="K54">
            <v>40588</v>
          </cell>
          <cell r="L54">
            <v>40589</v>
          </cell>
          <cell r="M54">
            <v>40620</v>
          </cell>
          <cell r="N54">
            <v>40589</v>
          </cell>
          <cell r="O54">
            <v>40620</v>
          </cell>
          <cell r="P54">
            <v>40624</v>
          </cell>
          <cell r="U54">
            <v>0</v>
          </cell>
        </row>
        <row r="55">
          <cell r="A55">
            <v>49</v>
          </cell>
          <cell r="B55" t="str">
            <v>11款　2項　1目　5大事業　5中事業　1小事業　15節　2細節　1細々節</v>
          </cell>
          <cell r="C55">
            <v>40588</v>
          </cell>
          <cell r="E55" t="str">
            <v>柳　原　雄　一</v>
          </cell>
          <cell r="F55" t="str">
            <v>農地災害復旧工事</v>
          </cell>
          <cell r="G55" t="str">
            <v>秋月</v>
          </cell>
          <cell r="H55">
            <v>38119818</v>
          </cell>
          <cell r="I55" t="str">
            <v>随意契約　見積書を徴する業者　　　㈱泉組　　㈱倉地建設　上記業者から見積書を徴し、地方自治法施行令第１６７条の２第１項第１号に基づき随意契約としたい。</v>
          </cell>
          <cell r="J55">
            <v>152250</v>
          </cell>
          <cell r="K55">
            <v>40588</v>
          </cell>
          <cell r="L55">
            <v>40589</v>
          </cell>
          <cell r="M55">
            <v>40599</v>
          </cell>
          <cell r="N55">
            <v>40589</v>
          </cell>
          <cell r="O55">
            <v>40599</v>
          </cell>
          <cell r="P55">
            <v>40602</v>
          </cell>
          <cell r="U55">
            <v>0</v>
          </cell>
        </row>
        <row r="56">
          <cell r="A56">
            <v>50</v>
          </cell>
          <cell r="B56" t="str">
            <v>11款　2項　1目　5大事業　5中事業　2小事業　15節　2細節　1細々節</v>
          </cell>
          <cell r="C56">
            <v>40603</v>
          </cell>
          <cell r="E56" t="str">
            <v>柳　原　雄　一</v>
          </cell>
          <cell r="F56" t="str">
            <v>水路災害復旧工事</v>
          </cell>
          <cell r="G56" t="str">
            <v>宮野</v>
          </cell>
          <cell r="H56">
            <v>37967568</v>
          </cell>
          <cell r="I56" t="str">
            <v>随意契約　見積書を徴する業者　　　㈲星野組　　㈲大石産業　上記業者から見積書を徴し、地方自治法施行令第１６７条の２第１項第１号に基づき随意契約としたい。</v>
          </cell>
          <cell r="J56">
            <v>136500</v>
          </cell>
          <cell r="K56">
            <v>40603</v>
          </cell>
          <cell r="L56">
            <v>40604</v>
          </cell>
          <cell r="M56">
            <v>40613</v>
          </cell>
          <cell r="N56">
            <v>40604</v>
          </cell>
          <cell r="O56">
            <v>40613</v>
          </cell>
          <cell r="P56">
            <v>40616</v>
          </cell>
          <cell r="U56">
            <v>0</v>
          </cell>
        </row>
      </sheetData>
      <sheetData sheetId="1"/>
      <sheetData sheetId="2"/>
      <sheetData sheetId="3"/>
      <sheetData sheetId="4"/>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業者"/>
      <sheetName val="１８年度　業者一覧表"/>
    </sheetNames>
    <sheetDataSet>
      <sheetData sheetId="0" refreshError="1">
        <row r="1">
          <cell r="E1" t="str">
            <v>色は、指名業者ではない</v>
          </cell>
          <cell r="F1" t="str">
            <v>入札保証金の必要な会社は”必要”と入力</v>
          </cell>
        </row>
        <row r="2">
          <cell r="A2" t="str">
            <v>列番</v>
          </cell>
          <cell r="B2">
            <v>2</v>
          </cell>
          <cell r="C2">
            <v>3</v>
          </cell>
          <cell r="D2">
            <v>4</v>
          </cell>
          <cell r="E2">
            <v>5</v>
          </cell>
          <cell r="F2">
            <v>6</v>
          </cell>
          <cell r="G2">
            <v>7</v>
          </cell>
          <cell r="H2">
            <v>8</v>
          </cell>
          <cell r="I2">
            <v>9</v>
          </cell>
          <cell r="J2">
            <v>10</v>
          </cell>
          <cell r="K2">
            <v>11</v>
          </cell>
          <cell r="L2" t="str">
            <v>12</v>
          </cell>
          <cell r="M2">
            <v>13</v>
          </cell>
        </row>
        <row r="3">
          <cell r="A3" t="str">
            <v>業者
番号</v>
          </cell>
          <cell r="B3" t="str">
            <v>商号・名称</v>
          </cell>
          <cell r="C3" t="str">
            <v>会社名</v>
          </cell>
          <cell r="D3" t="str">
            <v>使用する欄</v>
          </cell>
          <cell r="E3" t="str">
            <v>住所</v>
          </cell>
          <cell r="F3" t="str">
            <v>土木</v>
          </cell>
          <cell r="G3" t="str">
            <v>舗装</v>
          </cell>
          <cell r="H3" t="str">
            <v>造園</v>
          </cell>
          <cell r="I3" t="str">
            <v>役職名</v>
          </cell>
          <cell r="J3" t="str">
            <v>代表者名</v>
          </cell>
          <cell r="K3" t="str">
            <v>FAX</v>
          </cell>
          <cell r="L3" t="str">
            <v>変更事業所</v>
          </cell>
          <cell r="M3" t="str">
            <v>電話</v>
          </cell>
          <cell r="N3" t="str">
            <v>ふりがな</v>
          </cell>
        </row>
        <row r="4">
          <cell r="A4">
            <v>11</v>
          </cell>
          <cell r="B4" t="str">
            <v>㈱</v>
          </cell>
          <cell r="C4" t="str">
            <v>アースエンジニアリング</v>
          </cell>
          <cell r="D4" t="str">
            <v>㈱アースエンジニアリング</v>
          </cell>
          <cell r="E4" t="str">
            <v>朝倉市秋月１３３６－１</v>
          </cell>
          <cell r="F4" t="str">
            <v>必要</v>
          </cell>
          <cell r="I4" t="str">
            <v>代表取締役</v>
          </cell>
          <cell r="J4" t="str">
            <v>早瀬信孝</v>
          </cell>
          <cell r="K4" t="str">
            <v>25-9020</v>
          </cell>
          <cell r="M4" t="str">
            <v>25-9010</v>
          </cell>
          <cell r="N4" t="str">
            <v>あーすえんじにありんぐ</v>
          </cell>
        </row>
        <row r="5">
          <cell r="A5">
            <v>94</v>
          </cell>
          <cell r="B5" t="str">
            <v>㈲</v>
          </cell>
          <cell r="C5" t="str">
            <v>秋重建設</v>
          </cell>
          <cell r="D5" t="str">
            <v>㈲秋重建設</v>
          </cell>
          <cell r="E5" t="str">
            <v>朝倉市牛鶴１３２－６</v>
          </cell>
          <cell r="I5" t="str">
            <v>代表取締役</v>
          </cell>
          <cell r="J5" t="str">
            <v>秋重義信</v>
          </cell>
          <cell r="K5" t="str">
            <v>22-0295</v>
          </cell>
          <cell r="M5" t="str">
            <v>24-3305</v>
          </cell>
          <cell r="N5" t="str">
            <v>あきしげけんせつ</v>
          </cell>
        </row>
        <row r="6">
          <cell r="A6">
            <v>74</v>
          </cell>
          <cell r="B6" t="str">
            <v>㈲</v>
          </cell>
          <cell r="C6" t="str">
            <v>秋吉組</v>
          </cell>
          <cell r="D6" t="str">
            <v>㈲秋吉組</v>
          </cell>
          <cell r="E6" t="str">
            <v>朝倉市屋永３４７８－２</v>
          </cell>
          <cell r="I6" t="str">
            <v>代表取締役</v>
          </cell>
          <cell r="J6" t="str">
            <v>田子森  晋二</v>
          </cell>
          <cell r="K6" t="str">
            <v>22-1247</v>
          </cell>
          <cell r="M6" t="str">
            <v>22-5805</v>
          </cell>
          <cell r="N6" t="str">
            <v>あきよしぐみ</v>
          </cell>
        </row>
        <row r="7">
          <cell r="A7">
            <v>69</v>
          </cell>
          <cell r="B7" t="str">
            <v>㈱</v>
          </cell>
          <cell r="C7" t="str">
            <v>朝倉</v>
          </cell>
          <cell r="D7" t="str">
            <v>㈱朝倉</v>
          </cell>
          <cell r="E7" t="str">
            <v>朝倉市一木９９</v>
          </cell>
          <cell r="I7" t="str">
            <v>代表取締役</v>
          </cell>
          <cell r="J7" t="str">
            <v>江藤和広</v>
          </cell>
          <cell r="K7" t="str">
            <v>22-2945</v>
          </cell>
          <cell r="M7" t="str">
            <v>22-6105</v>
          </cell>
          <cell r="N7" t="str">
            <v>あさくら</v>
          </cell>
        </row>
        <row r="8">
          <cell r="A8">
            <v>5</v>
          </cell>
          <cell r="B8">
            <v>0</v>
          </cell>
          <cell r="C8" t="str">
            <v>アサクラ工業㈲</v>
          </cell>
          <cell r="D8" t="str">
            <v>アサクラ工業㈲</v>
          </cell>
          <cell r="E8" t="str">
            <v>朝倉市牛木７４９－８</v>
          </cell>
          <cell r="I8" t="str">
            <v>取締役</v>
          </cell>
          <cell r="J8" t="str">
            <v>矢野幸夫</v>
          </cell>
          <cell r="K8" t="str">
            <v>21-0130</v>
          </cell>
          <cell r="M8" t="str">
            <v>24-6630</v>
          </cell>
          <cell r="N8" t="str">
            <v>あさくらこうぎょうゆう</v>
          </cell>
        </row>
        <row r="9">
          <cell r="A9">
            <v>12</v>
          </cell>
          <cell r="B9" t="str">
            <v>㈲</v>
          </cell>
          <cell r="C9" t="str">
            <v>甘木朝倉クリーンセンター</v>
          </cell>
          <cell r="D9" t="str">
            <v>㈲甘木朝倉クリーンセンター</v>
          </cell>
          <cell r="E9" t="str">
            <v>朝倉市頓田５０－１</v>
          </cell>
          <cell r="I9" t="str">
            <v>取締役</v>
          </cell>
          <cell r="J9" t="str">
            <v>原　　伸次</v>
          </cell>
          <cell r="K9" t="str">
            <v>22-0033</v>
          </cell>
          <cell r="M9" t="str">
            <v>22-0173</v>
          </cell>
          <cell r="N9" t="str">
            <v>あまぎあさくらくりーんせんたー</v>
          </cell>
        </row>
        <row r="10">
          <cell r="A10">
            <v>16</v>
          </cell>
          <cell r="B10" t="str">
            <v>㈱</v>
          </cell>
          <cell r="C10" t="str">
            <v>甘木浄化槽センター</v>
          </cell>
          <cell r="D10" t="str">
            <v>㈱甘木浄化槽センター</v>
          </cell>
          <cell r="E10" t="str">
            <v>朝倉市牛木１０００－１</v>
          </cell>
          <cell r="I10" t="str">
            <v>代表取締役</v>
          </cell>
          <cell r="J10" t="str">
            <v>服部新作</v>
          </cell>
          <cell r="K10" t="str">
            <v>23-0754</v>
          </cell>
          <cell r="M10" t="str">
            <v>23-0753</v>
          </cell>
          <cell r="N10" t="str">
            <v>あまぎじょうかそうせんたー</v>
          </cell>
        </row>
        <row r="11">
          <cell r="A11">
            <v>9</v>
          </cell>
          <cell r="B11" t="str">
            <v>㈲</v>
          </cell>
          <cell r="C11" t="str">
            <v>甘木廃棄物センター</v>
          </cell>
          <cell r="D11" t="str">
            <v>㈲甘木廃棄物センター</v>
          </cell>
          <cell r="E11" t="str">
            <v>朝倉市馬田３７６２</v>
          </cell>
          <cell r="I11" t="str">
            <v>代表取締役</v>
          </cell>
          <cell r="J11" t="str">
            <v>荒瀬健次</v>
          </cell>
          <cell r="K11" t="str">
            <v>22-2698</v>
          </cell>
          <cell r="M11" t="str">
            <v>22-2588</v>
          </cell>
          <cell r="N11" t="str">
            <v>あまぎはいきぶつせんたー</v>
          </cell>
        </row>
        <row r="12">
          <cell r="A12">
            <v>25</v>
          </cell>
          <cell r="B12">
            <v>0</v>
          </cell>
          <cell r="C12" t="str">
            <v>荒川畳店</v>
          </cell>
          <cell r="D12" t="str">
            <v>荒川畳店</v>
          </cell>
          <cell r="E12" t="str">
            <v>朝倉市三奈木９９３－４</v>
          </cell>
          <cell r="I12" t="str">
            <v>代表者</v>
          </cell>
          <cell r="J12" t="str">
            <v>荒川　　渉</v>
          </cell>
          <cell r="K12" t="str">
            <v>22-7656</v>
          </cell>
          <cell r="M12" t="str">
            <v>22-7656</v>
          </cell>
          <cell r="N12" t="str">
            <v>あらかわたたみてん</v>
          </cell>
        </row>
        <row r="13">
          <cell r="A13">
            <v>33</v>
          </cell>
          <cell r="B13">
            <v>0</v>
          </cell>
          <cell r="C13" t="str">
            <v>池尻重機㈲</v>
          </cell>
          <cell r="D13" t="str">
            <v>池尻重機㈲</v>
          </cell>
          <cell r="E13" t="str">
            <v>朝倉市草水２２９</v>
          </cell>
          <cell r="I13" t="str">
            <v>代表取締役</v>
          </cell>
          <cell r="J13" t="str">
            <v>池尻征治</v>
          </cell>
          <cell r="K13" t="str">
            <v>22-0563</v>
          </cell>
          <cell r="M13" t="str">
            <v>22-6884</v>
          </cell>
          <cell r="N13" t="str">
            <v>いけじりじゅうきゆう</v>
          </cell>
        </row>
        <row r="14">
          <cell r="A14">
            <v>47</v>
          </cell>
          <cell r="B14" t="str">
            <v>㈲</v>
          </cell>
          <cell r="C14" t="str">
            <v>石井建設</v>
          </cell>
          <cell r="D14" t="str">
            <v>㈲石井建設</v>
          </cell>
          <cell r="E14" t="str">
            <v>朝倉市牛鶴１４３－３</v>
          </cell>
          <cell r="I14" t="str">
            <v>代表取締役</v>
          </cell>
          <cell r="J14" t="str">
            <v>石井浅次</v>
          </cell>
          <cell r="K14" t="str">
            <v>22-6865</v>
          </cell>
          <cell r="M14" t="str">
            <v>22-6776</v>
          </cell>
          <cell r="N14" t="str">
            <v>いしいけんせつ</v>
          </cell>
        </row>
        <row r="15">
          <cell r="A15">
            <v>35</v>
          </cell>
          <cell r="B15">
            <v>0</v>
          </cell>
          <cell r="C15" t="str">
            <v>石田建築設計事務所</v>
          </cell>
          <cell r="D15" t="str">
            <v>石田建築設計事務所</v>
          </cell>
          <cell r="E15" t="str">
            <v>朝倉市堤１２５２－５</v>
          </cell>
          <cell r="I15" t="str">
            <v>代表者</v>
          </cell>
          <cell r="J15" t="str">
            <v>石田政弘</v>
          </cell>
          <cell r="K15" t="str">
            <v>22-9933</v>
          </cell>
          <cell r="M15" t="str">
            <v>22-9893</v>
          </cell>
          <cell r="N15" t="str">
            <v>いしだけんちくせっけいじむしょ</v>
          </cell>
        </row>
        <row r="16">
          <cell r="A16">
            <v>14</v>
          </cell>
          <cell r="B16">
            <v>0</v>
          </cell>
          <cell r="C16" t="str">
            <v>石橋ボーリング工業</v>
          </cell>
          <cell r="D16" t="str">
            <v>石橋ボーリング工業</v>
          </cell>
          <cell r="E16" t="str">
            <v>朝倉市小田１６６３－６</v>
          </cell>
          <cell r="I16" t="str">
            <v>事業主</v>
          </cell>
          <cell r="J16" t="str">
            <v>石橋要一</v>
          </cell>
          <cell r="K16" t="str">
            <v>22-2684</v>
          </cell>
          <cell r="M16" t="str">
            <v>22-2684</v>
          </cell>
          <cell r="N16" t="str">
            <v>いしばしぼーりんぐこうぎょう</v>
          </cell>
        </row>
        <row r="17">
          <cell r="A17">
            <v>65</v>
          </cell>
          <cell r="B17">
            <v>0</v>
          </cell>
          <cell r="C17" t="str">
            <v>石松建設㈲</v>
          </cell>
          <cell r="D17" t="str">
            <v>石松建設㈲</v>
          </cell>
          <cell r="E17" t="str">
            <v>朝倉市来春７６</v>
          </cell>
          <cell r="I17" t="str">
            <v>代表取締役</v>
          </cell>
          <cell r="J17" t="str">
            <v>石松久幸</v>
          </cell>
          <cell r="K17" t="str">
            <v>24-8612</v>
          </cell>
          <cell r="M17" t="str">
            <v>24-8611</v>
          </cell>
          <cell r="N17" t="str">
            <v>いしまつけんせつゆう</v>
          </cell>
        </row>
        <row r="18">
          <cell r="A18">
            <v>93</v>
          </cell>
          <cell r="B18" t="str">
            <v>㈱</v>
          </cell>
          <cell r="C18" t="str">
            <v>泉組</v>
          </cell>
          <cell r="D18" t="str">
            <v>㈱泉組</v>
          </cell>
          <cell r="E18" t="str">
            <v>朝倉市秋月８９５</v>
          </cell>
          <cell r="I18" t="str">
            <v>代表取締役</v>
          </cell>
          <cell r="J18" t="str">
            <v>泉　吉長</v>
          </cell>
          <cell r="K18" t="str">
            <v>25-1698</v>
          </cell>
          <cell r="M18" t="str">
            <v>25-0200</v>
          </cell>
          <cell r="N18" t="str">
            <v>いずみぐみ</v>
          </cell>
        </row>
        <row r="19">
          <cell r="A19">
            <v>78</v>
          </cell>
          <cell r="B19" t="str">
            <v>㈱</v>
          </cell>
          <cell r="C19" t="str">
            <v>一伸工業</v>
          </cell>
          <cell r="D19" t="str">
            <v>㈱一伸工業</v>
          </cell>
          <cell r="E19" t="str">
            <v>朝倉市千代丸２２１－１</v>
          </cell>
          <cell r="G19" t="str">
            <v>必要</v>
          </cell>
          <cell r="I19" t="str">
            <v>代表取締役</v>
          </cell>
          <cell r="J19" t="str">
            <v>下村雅伸</v>
          </cell>
          <cell r="K19" t="str">
            <v>22-3255</v>
          </cell>
          <cell r="L19">
            <v>1</v>
          </cell>
          <cell r="M19" t="str">
            <v>22-3504</v>
          </cell>
          <cell r="N19" t="str">
            <v>いっしんこうぎょう</v>
          </cell>
        </row>
        <row r="20">
          <cell r="A20">
            <v>18</v>
          </cell>
          <cell r="B20">
            <v>0</v>
          </cell>
          <cell r="C20" t="str">
            <v>井上金網店</v>
          </cell>
          <cell r="D20" t="str">
            <v>井上金網店</v>
          </cell>
          <cell r="E20" t="str">
            <v>朝倉市甘木１０８７</v>
          </cell>
          <cell r="I20" t="str">
            <v>代表者</v>
          </cell>
          <cell r="J20" t="str">
            <v>井上　　淳</v>
          </cell>
          <cell r="K20" t="str">
            <v>22-2107</v>
          </cell>
          <cell r="M20" t="str">
            <v>22-2107</v>
          </cell>
          <cell r="N20" t="str">
            <v>いのうえかなあみてん</v>
          </cell>
        </row>
        <row r="21">
          <cell r="A21">
            <v>97</v>
          </cell>
          <cell r="B21" t="str">
            <v>㈱</v>
          </cell>
          <cell r="C21" t="str">
            <v>井上建設</v>
          </cell>
          <cell r="D21" t="str">
            <v>㈱井上建設</v>
          </cell>
          <cell r="E21" t="str">
            <v>朝倉市牛鶴３１７－１０</v>
          </cell>
          <cell r="I21" t="str">
            <v>代表取締役</v>
          </cell>
          <cell r="J21" t="str">
            <v>井上繁喜</v>
          </cell>
          <cell r="K21" t="str">
            <v>22-7668</v>
          </cell>
          <cell r="M21" t="str">
            <v>22-7536</v>
          </cell>
          <cell r="N21" t="str">
            <v>いのうえけんせつ</v>
          </cell>
        </row>
        <row r="22">
          <cell r="A22">
            <v>120</v>
          </cell>
          <cell r="B22" t="str">
            <v>㈲</v>
          </cell>
          <cell r="C22" t="str">
            <v>井本電設</v>
          </cell>
          <cell r="D22" t="str">
            <v>㈲井本電設</v>
          </cell>
          <cell r="E22" t="str">
            <v>朝倉市小田１３１４－２</v>
          </cell>
          <cell r="I22" t="str">
            <v>代表取締役</v>
          </cell>
          <cell r="J22" t="str">
            <v>井本梅俊</v>
          </cell>
          <cell r="K22" t="str">
            <v>22-3653</v>
          </cell>
          <cell r="M22" t="str">
            <v>22-3453</v>
          </cell>
          <cell r="N22" t="str">
            <v>いもとでんせつ</v>
          </cell>
        </row>
        <row r="23">
          <cell r="A23">
            <v>89</v>
          </cell>
          <cell r="B23" t="str">
            <v>㈲</v>
          </cell>
          <cell r="C23" t="str">
            <v>岩橋電機商会</v>
          </cell>
          <cell r="D23" t="str">
            <v>㈲岩橋電機商会</v>
          </cell>
          <cell r="E23" t="str">
            <v>朝倉市甘木１７３１</v>
          </cell>
          <cell r="I23" t="str">
            <v>代表取締役</v>
          </cell>
          <cell r="J23" t="str">
            <v>岩橋恒雄</v>
          </cell>
          <cell r="K23" t="str">
            <v>22-3067</v>
          </cell>
          <cell r="M23" t="str">
            <v>22-2414</v>
          </cell>
          <cell r="N23" t="str">
            <v>いわはしでんきしょうかい</v>
          </cell>
        </row>
        <row r="24">
          <cell r="A24">
            <v>7</v>
          </cell>
          <cell r="B24">
            <v>0</v>
          </cell>
          <cell r="C24" t="str">
            <v>インテリア品川</v>
          </cell>
          <cell r="D24" t="str">
            <v>インテリア品川</v>
          </cell>
          <cell r="E24" t="str">
            <v>朝倉市堤８７５</v>
          </cell>
          <cell r="I24" t="str">
            <v>代表者</v>
          </cell>
          <cell r="J24" t="str">
            <v>品川　　勇</v>
          </cell>
          <cell r="K24" t="str">
            <v>22-6384</v>
          </cell>
          <cell r="M24" t="str">
            <v>22-6108</v>
          </cell>
          <cell r="N24" t="str">
            <v>いんてりあしながわ</v>
          </cell>
        </row>
        <row r="25">
          <cell r="A25">
            <v>8</v>
          </cell>
          <cell r="B25" t="str">
            <v>(資)</v>
          </cell>
          <cell r="C25" t="str">
            <v>上野塗装店</v>
          </cell>
          <cell r="D25" t="str">
            <v>(資)上野塗装店</v>
          </cell>
          <cell r="E25" t="str">
            <v>朝倉市甘木１５５５</v>
          </cell>
          <cell r="I25" t="str">
            <v>代表社員</v>
          </cell>
          <cell r="J25" t="str">
            <v>上野　　司</v>
          </cell>
          <cell r="K25" t="str">
            <v>22-3326</v>
          </cell>
          <cell r="M25" t="str">
            <v>22-3071</v>
          </cell>
          <cell r="N25" t="str">
            <v>うえのとそうてん</v>
          </cell>
        </row>
        <row r="26">
          <cell r="A26">
            <v>133</v>
          </cell>
          <cell r="B26">
            <v>0</v>
          </cell>
          <cell r="C26" t="str">
            <v>上村建設</v>
          </cell>
          <cell r="D26" t="str">
            <v>上村建設</v>
          </cell>
          <cell r="E26" t="str">
            <v>朝倉市頓田４１９－４</v>
          </cell>
          <cell r="I26" t="str">
            <v>代表者</v>
          </cell>
          <cell r="J26" t="str">
            <v>上村信純</v>
          </cell>
          <cell r="K26" t="str">
            <v>22-0314</v>
          </cell>
          <cell r="M26" t="str">
            <v>22-0326</v>
          </cell>
          <cell r="N26" t="str">
            <v>うえむらけんせつ</v>
          </cell>
        </row>
        <row r="27">
          <cell r="A27">
            <v>22</v>
          </cell>
          <cell r="B27">
            <v>0</v>
          </cell>
          <cell r="C27" t="str">
            <v>ウォータークリーン㈱</v>
          </cell>
          <cell r="D27" t="str">
            <v>ウォータークリーン㈱</v>
          </cell>
          <cell r="E27" t="str">
            <v>朝倉市堤１５９２－２</v>
          </cell>
          <cell r="I27" t="str">
            <v>代表取締役</v>
          </cell>
          <cell r="J27" t="str">
            <v>大坪義雄</v>
          </cell>
          <cell r="K27" t="str">
            <v>24-5075</v>
          </cell>
          <cell r="M27" t="str">
            <v>24-2882</v>
          </cell>
          <cell r="N27" t="str">
            <v>うぉーたーくりーんかぶしき</v>
          </cell>
        </row>
        <row r="28">
          <cell r="A28">
            <v>27</v>
          </cell>
          <cell r="B28" t="str">
            <v>㈲</v>
          </cell>
          <cell r="C28" t="str">
            <v>内田鉄工</v>
          </cell>
          <cell r="D28" t="str">
            <v>㈲内田鉄工</v>
          </cell>
          <cell r="E28" t="str">
            <v>朝倉市上秋月２０１８－１</v>
          </cell>
          <cell r="I28" t="str">
            <v>代表取締役</v>
          </cell>
          <cell r="J28" t="str">
            <v>内田唯己</v>
          </cell>
          <cell r="K28" t="str">
            <v>25-0748</v>
          </cell>
          <cell r="M28" t="str">
            <v>25-0716</v>
          </cell>
          <cell r="N28" t="str">
            <v>うちだてっこう</v>
          </cell>
        </row>
        <row r="29">
          <cell r="A29">
            <v>31</v>
          </cell>
          <cell r="B29" t="str">
            <v>㈲</v>
          </cell>
          <cell r="C29" t="str">
            <v>浦設備工業</v>
          </cell>
          <cell r="D29" t="str">
            <v>㈲浦設備工業</v>
          </cell>
          <cell r="E29" t="str">
            <v>朝倉市三奈木４９５５－２</v>
          </cell>
          <cell r="F29" t="str">
            <v>必要</v>
          </cell>
          <cell r="I29" t="str">
            <v>代表取締役</v>
          </cell>
          <cell r="J29" t="str">
            <v>浦　　和人</v>
          </cell>
          <cell r="K29" t="str">
            <v>24-7970</v>
          </cell>
          <cell r="M29" t="str">
            <v>24-6965</v>
          </cell>
          <cell r="N29" t="str">
            <v>うらせつびこうぎょう</v>
          </cell>
        </row>
        <row r="30">
          <cell r="A30">
            <v>41</v>
          </cell>
          <cell r="B30" t="str">
            <v>㈲</v>
          </cell>
          <cell r="C30" t="str">
            <v>栄進建設</v>
          </cell>
          <cell r="D30" t="str">
            <v>㈲栄進建設</v>
          </cell>
          <cell r="E30" t="str">
            <v>朝倉市小隈１９７－１</v>
          </cell>
          <cell r="I30" t="str">
            <v>代表取締役</v>
          </cell>
          <cell r="J30" t="str">
            <v>田原　亜希子</v>
          </cell>
          <cell r="K30" t="str">
            <v>22-7828</v>
          </cell>
          <cell r="M30" t="str">
            <v>22-9508</v>
          </cell>
          <cell r="N30" t="str">
            <v>えいしんけんせつ</v>
          </cell>
        </row>
        <row r="31">
          <cell r="A31">
            <v>23</v>
          </cell>
          <cell r="B31">
            <v>0</v>
          </cell>
          <cell r="C31" t="str">
            <v>江藤建設㈱甘木営業所</v>
          </cell>
          <cell r="D31" t="str">
            <v>江藤建設㈱甘木営業所</v>
          </cell>
          <cell r="E31" t="str">
            <v>朝倉市馬田３６６－１</v>
          </cell>
          <cell r="I31" t="str">
            <v>所長</v>
          </cell>
          <cell r="J31" t="str">
            <v>原　清　</v>
          </cell>
          <cell r="K31" t="str">
            <v>0973-24-7200</v>
          </cell>
          <cell r="M31" t="str">
            <v>23-1159</v>
          </cell>
          <cell r="N31" t="str">
            <v>えとうけんせつかぶ
あまぎえいぎょうしょ</v>
          </cell>
        </row>
        <row r="32">
          <cell r="A32">
            <v>76</v>
          </cell>
          <cell r="B32" t="str">
            <v>㈱</v>
          </cell>
          <cell r="C32" t="str">
            <v>エフ・テクノ</v>
          </cell>
          <cell r="D32" t="str">
            <v>㈱エフ・テクノ</v>
          </cell>
          <cell r="E32" t="str">
            <v>朝倉市牛木１０００－１</v>
          </cell>
          <cell r="F32" t="str">
            <v>必要</v>
          </cell>
          <cell r="I32" t="str">
            <v>代表取締役</v>
          </cell>
          <cell r="J32" t="str">
            <v>中村公義</v>
          </cell>
          <cell r="K32" t="str">
            <v>24-7079</v>
          </cell>
          <cell r="M32" t="str">
            <v>24-7070</v>
          </cell>
          <cell r="N32" t="str">
            <v>えふ・てくの</v>
          </cell>
        </row>
        <row r="33">
          <cell r="A33">
            <v>19</v>
          </cell>
          <cell r="B33" t="str">
            <v>㈱</v>
          </cell>
          <cell r="C33" t="str">
            <v>大内田組</v>
          </cell>
          <cell r="D33" t="str">
            <v>㈱大内田組</v>
          </cell>
          <cell r="E33" t="str">
            <v>朝倉市相窪５７５－１</v>
          </cell>
          <cell r="H33" t="str">
            <v>必要</v>
          </cell>
          <cell r="I33" t="str">
            <v>代表取締役</v>
          </cell>
          <cell r="J33" t="str">
            <v>大内田　　功</v>
          </cell>
          <cell r="K33" t="str">
            <v>22-1858</v>
          </cell>
          <cell r="M33" t="str">
            <v>22-3638</v>
          </cell>
          <cell r="N33" t="str">
            <v>おおうちだぐみ</v>
          </cell>
        </row>
        <row r="34">
          <cell r="A34">
            <v>132</v>
          </cell>
          <cell r="B34">
            <v>0</v>
          </cell>
          <cell r="C34" t="str">
            <v>大倉建設</v>
          </cell>
          <cell r="D34" t="str">
            <v>大倉建設</v>
          </cell>
          <cell r="E34" t="str">
            <v>朝倉市千手２３７</v>
          </cell>
          <cell r="I34" t="str">
            <v>事業主</v>
          </cell>
          <cell r="J34" t="str">
            <v>大倉清已</v>
          </cell>
          <cell r="K34" t="str">
            <v>25-0318</v>
          </cell>
          <cell r="M34" t="str">
            <v>25-0298</v>
          </cell>
          <cell r="N34" t="str">
            <v>おおくらけんせつ</v>
          </cell>
        </row>
        <row r="35">
          <cell r="A35">
            <v>34</v>
          </cell>
          <cell r="B35">
            <v>0</v>
          </cell>
          <cell r="C35" t="str">
            <v>大倉測量設計㈱</v>
          </cell>
          <cell r="D35" t="str">
            <v>大倉測量設計㈱</v>
          </cell>
          <cell r="E35" t="str">
            <v>朝倉市屋永４３２７－１２</v>
          </cell>
          <cell r="I35" t="str">
            <v>代表取締役</v>
          </cell>
          <cell r="J35" t="str">
            <v>大倉良夫</v>
          </cell>
          <cell r="K35" t="str">
            <v>24-6994</v>
          </cell>
          <cell r="M35" t="str">
            <v>24-6587</v>
          </cell>
          <cell r="N35" t="str">
            <v>おおくらそくりょうせっけいかぶ</v>
          </cell>
        </row>
        <row r="36">
          <cell r="A36">
            <v>4</v>
          </cell>
          <cell r="B36" t="str">
            <v>㈱</v>
          </cell>
          <cell r="C36" t="str">
            <v>大坪組</v>
          </cell>
          <cell r="D36" t="str">
            <v>㈱大坪組</v>
          </cell>
          <cell r="E36" t="str">
            <v>朝倉市甘木７４５</v>
          </cell>
          <cell r="I36" t="str">
            <v>代表取締役</v>
          </cell>
          <cell r="J36" t="str">
            <v>大坪義雄</v>
          </cell>
          <cell r="K36" t="str">
            <v>24-7972</v>
          </cell>
          <cell r="M36" t="str">
            <v>22-2430</v>
          </cell>
          <cell r="N36" t="str">
            <v>おおつぼぐみ</v>
          </cell>
        </row>
        <row r="37">
          <cell r="A37">
            <v>58</v>
          </cell>
          <cell r="B37" t="str">
            <v>㈱</v>
          </cell>
          <cell r="C37" t="str">
            <v>柿原工務店</v>
          </cell>
          <cell r="D37" t="str">
            <v>㈱柿原工務店</v>
          </cell>
          <cell r="E37" t="str">
            <v>朝倉市甘木９２４－１１</v>
          </cell>
          <cell r="I37" t="str">
            <v>代表取締役</v>
          </cell>
          <cell r="J37" t="str">
            <v>柿原常良</v>
          </cell>
          <cell r="K37" t="str">
            <v>24-1355</v>
          </cell>
          <cell r="M37" t="str">
            <v>22-2426</v>
          </cell>
          <cell r="N37" t="str">
            <v>かきはらこうむてん</v>
          </cell>
        </row>
        <row r="38">
          <cell r="A38">
            <v>57</v>
          </cell>
          <cell r="B38">
            <v>0</v>
          </cell>
          <cell r="C38" t="str">
            <v>家具のしのはら</v>
          </cell>
          <cell r="D38" t="str">
            <v>家具のしのはら</v>
          </cell>
          <cell r="E38" t="str">
            <v>朝倉市菩提寺４９０－３</v>
          </cell>
          <cell r="I38" t="str">
            <v>代表者</v>
          </cell>
          <cell r="J38" t="str">
            <v>篠原勝洋</v>
          </cell>
          <cell r="K38" t="str">
            <v>24-5896</v>
          </cell>
          <cell r="M38" t="str">
            <v>24-5887</v>
          </cell>
          <cell r="N38" t="str">
            <v>かぐのしのはら</v>
          </cell>
        </row>
        <row r="39">
          <cell r="A39">
            <v>44</v>
          </cell>
          <cell r="B39" t="str">
            <v>㈱</v>
          </cell>
          <cell r="C39" t="str">
            <v>梶原建設</v>
          </cell>
          <cell r="D39" t="str">
            <v>㈱梶原建設</v>
          </cell>
          <cell r="E39" t="str">
            <v>朝倉市来春１０５</v>
          </cell>
          <cell r="I39" t="str">
            <v>代表取締役</v>
          </cell>
          <cell r="J39" t="str">
            <v>梶原源蔵</v>
          </cell>
          <cell r="K39" t="str">
            <v>22-1288</v>
          </cell>
          <cell r="M39" t="str">
            <v>22-3430</v>
          </cell>
          <cell r="N39" t="str">
            <v>かじわらけんせつ</v>
          </cell>
        </row>
        <row r="40">
          <cell r="A40">
            <v>36</v>
          </cell>
          <cell r="B40" t="str">
            <v>㈱</v>
          </cell>
          <cell r="C40" t="str">
            <v>梶原工務店</v>
          </cell>
          <cell r="D40" t="str">
            <v>㈱梶原工務店</v>
          </cell>
          <cell r="E40" t="str">
            <v>朝倉市甘木２１５－７</v>
          </cell>
          <cell r="I40" t="str">
            <v>代表取締役</v>
          </cell>
          <cell r="J40" t="str">
            <v>梶原利男</v>
          </cell>
          <cell r="K40" t="str">
            <v>22-6556</v>
          </cell>
          <cell r="M40" t="str">
            <v>22-3288</v>
          </cell>
          <cell r="N40" t="str">
            <v>かじわらこうむてん</v>
          </cell>
        </row>
        <row r="41">
          <cell r="A41">
            <v>124</v>
          </cell>
          <cell r="B41" t="str">
            <v>㈱</v>
          </cell>
          <cell r="C41" t="str">
            <v>カジワラ商事</v>
          </cell>
          <cell r="D41" t="str">
            <v>㈱カジワラ商事</v>
          </cell>
          <cell r="E41" t="str">
            <v>朝倉市甘木１８７－２</v>
          </cell>
          <cell r="I41" t="str">
            <v>代表取締役</v>
          </cell>
          <cell r="J41" t="str">
            <v>梶原康正</v>
          </cell>
          <cell r="K41" t="str">
            <v>22-0285</v>
          </cell>
          <cell r="M41" t="str">
            <v>22-3646</v>
          </cell>
          <cell r="N41" t="str">
            <v>かじわらしょうじ</v>
          </cell>
        </row>
        <row r="42">
          <cell r="A42">
            <v>64</v>
          </cell>
          <cell r="B42" t="str">
            <v>㈱</v>
          </cell>
          <cell r="C42" t="str">
            <v>釜堀緑地建設甘木営業所</v>
          </cell>
          <cell r="D42" t="str">
            <v>㈱釜堀緑地建設甘木営業所</v>
          </cell>
          <cell r="E42" t="str">
            <v>福岡市博多区月隈６-２２-９</v>
          </cell>
          <cell r="I42" t="str">
            <v>代表取締役</v>
          </cell>
          <cell r="J42" t="str">
            <v>釜堀徹則</v>
          </cell>
          <cell r="K42" t="str">
            <v>22-5554</v>
          </cell>
          <cell r="M42" t="str">
            <v>22-5528</v>
          </cell>
          <cell r="N42" t="str">
            <v>かまほりりょくちけんせつ
あまぎえいぎょうじょ</v>
          </cell>
        </row>
        <row r="43">
          <cell r="A43">
            <v>127</v>
          </cell>
          <cell r="B43" t="str">
            <v>㈲</v>
          </cell>
          <cell r="C43" t="str">
            <v>賀和運送</v>
          </cell>
          <cell r="D43" t="str">
            <v>㈲賀和運送</v>
          </cell>
          <cell r="E43" t="str">
            <v>朝倉市下渕１５１０－１</v>
          </cell>
          <cell r="F43" t="str">
            <v>必要</v>
          </cell>
          <cell r="G43" t="str">
            <v>必要</v>
          </cell>
          <cell r="I43" t="str">
            <v>代表取締役</v>
          </cell>
          <cell r="J43" t="str">
            <v>寺田栄蔵</v>
          </cell>
          <cell r="K43" t="str">
            <v>22-0990</v>
          </cell>
          <cell r="M43" t="str">
            <v>22-9397</v>
          </cell>
          <cell r="N43" t="str">
            <v>がわうんそう</v>
          </cell>
        </row>
        <row r="44">
          <cell r="A44">
            <v>43</v>
          </cell>
          <cell r="B44" t="str">
            <v>㈱</v>
          </cell>
          <cell r="C44" t="str">
            <v>川口建設</v>
          </cell>
          <cell r="D44" t="str">
            <v>㈱川口建設</v>
          </cell>
          <cell r="E44" t="str">
            <v>朝倉市屋永４２８８－１</v>
          </cell>
          <cell r="I44" t="str">
            <v>代表取締役</v>
          </cell>
          <cell r="J44" t="str">
            <v>川口辰男</v>
          </cell>
          <cell r="K44" t="str">
            <v>22-9064</v>
          </cell>
          <cell r="M44" t="str">
            <v>22-8097</v>
          </cell>
          <cell r="N44" t="str">
            <v>かわぐちけんせつ</v>
          </cell>
        </row>
        <row r="45">
          <cell r="A45">
            <v>30</v>
          </cell>
          <cell r="B45">
            <v>0</v>
          </cell>
          <cell r="C45" t="str">
            <v>河原登記測量事務所</v>
          </cell>
          <cell r="D45" t="str">
            <v>河原登記測量事務所</v>
          </cell>
          <cell r="E45" t="str">
            <v>朝倉市菩提寺４８８－５</v>
          </cell>
          <cell r="I45" t="str">
            <v>所長</v>
          </cell>
          <cell r="J45" t="str">
            <v>河原賢二</v>
          </cell>
          <cell r="K45" t="str">
            <v>24-2642</v>
          </cell>
          <cell r="M45" t="str">
            <v>24-2042</v>
          </cell>
          <cell r="N45" t="str">
            <v>かわはらとうきそくりょうじむしょ</v>
          </cell>
        </row>
        <row r="46">
          <cell r="A46">
            <v>72</v>
          </cell>
          <cell r="B46">
            <v>0</v>
          </cell>
          <cell r="C46" t="str">
            <v>北川重機建設</v>
          </cell>
          <cell r="D46" t="str">
            <v>北川重機建設</v>
          </cell>
          <cell r="E46" t="str">
            <v>朝倉市佐田４２６５</v>
          </cell>
          <cell r="I46" t="str">
            <v>事業主</v>
          </cell>
          <cell r="J46" t="str">
            <v>北川照久</v>
          </cell>
          <cell r="K46" t="str">
            <v>29-0443</v>
          </cell>
          <cell r="M46" t="str">
            <v>29-0443</v>
          </cell>
          <cell r="N46" t="str">
            <v>きたがわじゅうきけんせつ</v>
          </cell>
        </row>
        <row r="47">
          <cell r="A47">
            <v>15</v>
          </cell>
          <cell r="B47" t="str">
            <v>㈱</v>
          </cell>
          <cell r="C47" t="str">
            <v>木下工業所</v>
          </cell>
          <cell r="D47" t="str">
            <v>㈱木下工業所</v>
          </cell>
          <cell r="E47" t="str">
            <v>朝倉市甘木１０４－１０</v>
          </cell>
          <cell r="I47" t="str">
            <v>代表取締役</v>
          </cell>
          <cell r="J47" t="str">
            <v>木下徹郎</v>
          </cell>
          <cell r="K47" t="str">
            <v>22-7313</v>
          </cell>
          <cell r="M47" t="str">
            <v>22-2352</v>
          </cell>
          <cell r="N47" t="str">
            <v>きのしたこうぎょうしょ</v>
          </cell>
        </row>
        <row r="48">
          <cell r="A48">
            <v>110</v>
          </cell>
          <cell r="B48">
            <v>0</v>
          </cell>
          <cell r="C48" t="str">
            <v>九州基礎㈱</v>
          </cell>
          <cell r="D48" t="str">
            <v>九州基礎㈱</v>
          </cell>
          <cell r="E48" t="str">
            <v>朝倉市堤９０７－１</v>
          </cell>
          <cell r="F48" t="str">
            <v>必要</v>
          </cell>
          <cell r="I48" t="str">
            <v>代表取締役</v>
          </cell>
          <cell r="J48" t="str">
            <v>小山英範</v>
          </cell>
          <cell r="K48" t="str">
            <v>22-9835</v>
          </cell>
          <cell r="M48" t="str">
            <v>22-7445</v>
          </cell>
          <cell r="N48" t="str">
            <v>きゅうしゅうきそかぶしき</v>
          </cell>
        </row>
        <row r="49">
          <cell r="A49">
            <v>21</v>
          </cell>
          <cell r="B49" t="str">
            <v>㈱</v>
          </cell>
          <cell r="C49" t="str">
            <v>九州電設</v>
          </cell>
          <cell r="D49" t="str">
            <v>㈱九州電設</v>
          </cell>
          <cell r="E49" t="str">
            <v>朝倉市甘木２０８６－４</v>
          </cell>
          <cell r="I49" t="str">
            <v>代表取締役</v>
          </cell>
          <cell r="J49" t="str">
            <v>平木楠生</v>
          </cell>
          <cell r="K49" t="str">
            <v>22-1839</v>
          </cell>
          <cell r="M49" t="str">
            <v>22-2009</v>
          </cell>
          <cell r="N49" t="str">
            <v>きゅうしゅうでんせつ</v>
          </cell>
        </row>
        <row r="50">
          <cell r="A50">
            <v>48</v>
          </cell>
          <cell r="B50" t="str">
            <v>㈱</v>
          </cell>
          <cell r="C50" t="str">
            <v>九電工甘木営業所</v>
          </cell>
          <cell r="D50" t="str">
            <v>㈱九電工甘木営業所</v>
          </cell>
          <cell r="E50" t="str">
            <v>朝倉市甘木２３８－６</v>
          </cell>
          <cell r="I50" t="str">
            <v>所長</v>
          </cell>
          <cell r="J50" t="str">
            <v>安部一雄</v>
          </cell>
          <cell r="K50" t="str">
            <v>092-524-6351</v>
          </cell>
          <cell r="M50" t="str">
            <v>22-2135</v>
          </cell>
          <cell r="N50" t="str">
            <v>きゅうでんこう
あまぎえいぎょうじょ</v>
          </cell>
        </row>
        <row r="51">
          <cell r="A51">
            <v>37</v>
          </cell>
          <cell r="B51">
            <v>0</v>
          </cell>
          <cell r="C51" t="str">
            <v>空閑工務店</v>
          </cell>
          <cell r="D51" t="str">
            <v>空閑工務店</v>
          </cell>
          <cell r="E51" t="str">
            <v>朝倉市鎌崎４４－１</v>
          </cell>
          <cell r="I51" t="str">
            <v>代表者</v>
          </cell>
          <cell r="J51" t="str">
            <v>空閑弘成</v>
          </cell>
          <cell r="K51" t="str">
            <v>22-3950</v>
          </cell>
          <cell r="M51" t="str">
            <v>22-3660</v>
          </cell>
          <cell r="N51" t="str">
            <v>くがこうむてん</v>
          </cell>
        </row>
        <row r="52">
          <cell r="A52">
            <v>51</v>
          </cell>
          <cell r="B52" t="str">
            <v>㈱</v>
          </cell>
          <cell r="C52" t="str">
            <v>草場建設</v>
          </cell>
          <cell r="D52" t="str">
            <v>㈱草場建設</v>
          </cell>
          <cell r="E52" t="str">
            <v>朝倉市下浦１５８５</v>
          </cell>
          <cell r="I52" t="str">
            <v>代表取締役</v>
          </cell>
          <cell r="J52" t="str">
            <v>草場久典</v>
          </cell>
          <cell r="K52" t="str">
            <v>24-3904</v>
          </cell>
          <cell r="M52" t="str">
            <v>24-5977</v>
          </cell>
          <cell r="N52" t="str">
            <v>くさばけんせつ</v>
          </cell>
        </row>
        <row r="53">
          <cell r="A53">
            <v>53</v>
          </cell>
          <cell r="B53">
            <v>0</v>
          </cell>
          <cell r="C53" t="str">
            <v>久保測量設計㈱</v>
          </cell>
          <cell r="D53" t="str">
            <v>久保測量設計㈱</v>
          </cell>
          <cell r="E53" t="str">
            <v>朝倉市菩提寺４７２－１</v>
          </cell>
          <cell r="I53" t="str">
            <v>代表取締役</v>
          </cell>
          <cell r="J53" t="str">
            <v>久保正起</v>
          </cell>
          <cell r="K53" t="str">
            <v>24-7968</v>
          </cell>
          <cell r="M53" t="str">
            <v>24-7965</v>
          </cell>
          <cell r="N53" t="str">
            <v>くぼそくりょうせっけいかぶしき</v>
          </cell>
        </row>
        <row r="54">
          <cell r="A54">
            <v>117</v>
          </cell>
          <cell r="B54">
            <v>0</v>
          </cell>
          <cell r="C54" t="str">
            <v>久保田建設</v>
          </cell>
          <cell r="D54" t="str">
            <v>久保田建設</v>
          </cell>
          <cell r="E54" t="str">
            <v>朝倉市小田４５６－１</v>
          </cell>
          <cell r="I54" t="str">
            <v>代表者</v>
          </cell>
          <cell r="J54" t="str">
            <v>久保田　　勉</v>
          </cell>
          <cell r="K54" t="str">
            <v>24-1229</v>
          </cell>
          <cell r="M54" t="str">
            <v>24-3781</v>
          </cell>
          <cell r="N54" t="str">
            <v>くぼたけんせつ</v>
          </cell>
        </row>
        <row r="55">
          <cell r="A55">
            <v>55</v>
          </cell>
          <cell r="B55" t="str">
            <v>㈱</v>
          </cell>
          <cell r="C55" t="str">
            <v>窪田造園</v>
          </cell>
          <cell r="D55" t="str">
            <v>㈱窪田造園</v>
          </cell>
          <cell r="E55" t="str">
            <v>朝倉市板屋９３１</v>
          </cell>
          <cell r="F55" t="str">
            <v>必要</v>
          </cell>
          <cell r="I55" t="str">
            <v>代表取締役</v>
          </cell>
          <cell r="J55" t="str">
            <v>窪田和俊</v>
          </cell>
          <cell r="K55" t="str">
            <v>22-3306</v>
          </cell>
          <cell r="M55" t="str">
            <v>22-6442</v>
          </cell>
          <cell r="N55" t="str">
            <v>くぼたぞうえん</v>
          </cell>
        </row>
        <row r="56">
          <cell r="A56">
            <v>56</v>
          </cell>
          <cell r="B56">
            <v>0</v>
          </cell>
          <cell r="C56" t="str">
            <v>久保山設備</v>
          </cell>
          <cell r="D56" t="str">
            <v>久保山設備</v>
          </cell>
          <cell r="E56" t="str">
            <v>朝倉市来春４１０－１</v>
          </cell>
          <cell r="I56" t="str">
            <v>代表者</v>
          </cell>
          <cell r="J56" t="str">
            <v>久保山　政治</v>
          </cell>
          <cell r="K56" t="str">
            <v>22-1576</v>
          </cell>
          <cell r="M56" t="str">
            <v>22-1576</v>
          </cell>
          <cell r="N56" t="str">
            <v>くぼやませつび</v>
          </cell>
        </row>
        <row r="57">
          <cell r="A57">
            <v>17</v>
          </cell>
          <cell r="B57" t="str">
            <v>㈱</v>
          </cell>
          <cell r="C57" t="str">
            <v>倉地建設</v>
          </cell>
          <cell r="D57" t="str">
            <v>㈱倉地建設</v>
          </cell>
          <cell r="E57" t="str">
            <v>朝倉市日向石２０４－３</v>
          </cell>
          <cell r="I57" t="str">
            <v>代表取締役</v>
          </cell>
          <cell r="J57" t="str">
            <v>倉地久善</v>
          </cell>
          <cell r="K57" t="str">
            <v>25-1735</v>
          </cell>
          <cell r="M57" t="str">
            <v>25-0106</v>
          </cell>
          <cell r="N57" t="str">
            <v>くらちけんせつ</v>
          </cell>
        </row>
        <row r="58">
          <cell r="A58">
            <v>71</v>
          </cell>
          <cell r="B58" t="str">
            <v>㈲</v>
          </cell>
          <cell r="C58" t="str">
            <v>グローバルプラン</v>
          </cell>
          <cell r="D58" t="str">
            <v>㈲グローバルプラン</v>
          </cell>
          <cell r="E58" t="str">
            <v>朝倉市菩提寺４８８－２</v>
          </cell>
          <cell r="I58" t="str">
            <v>代表取締役</v>
          </cell>
          <cell r="J58" t="str">
            <v>永田哲哉</v>
          </cell>
          <cell r="K58" t="str">
            <v>21-1815</v>
          </cell>
          <cell r="M58" t="str">
            <v>21-1101</v>
          </cell>
          <cell r="N58" t="str">
            <v>ぐろーばるぷらん</v>
          </cell>
        </row>
        <row r="59">
          <cell r="A59">
            <v>59</v>
          </cell>
          <cell r="B59">
            <v>0</v>
          </cell>
          <cell r="C59" t="str">
            <v>高良たたみ店</v>
          </cell>
          <cell r="D59" t="str">
            <v>高良たたみ店</v>
          </cell>
          <cell r="E59" t="str">
            <v>朝倉市甘木１９３６－３</v>
          </cell>
          <cell r="I59" t="str">
            <v>代表者</v>
          </cell>
          <cell r="J59" t="str">
            <v>高良竹美</v>
          </cell>
          <cell r="K59" t="str">
            <v>22-3679</v>
          </cell>
          <cell r="M59" t="str">
            <v>22-3679</v>
          </cell>
          <cell r="N59" t="str">
            <v>こうらたたみみてん</v>
          </cell>
        </row>
        <row r="60">
          <cell r="A60">
            <v>32</v>
          </cell>
          <cell r="B60" t="str">
            <v>㈱</v>
          </cell>
          <cell r="C60" t="str">
            <v>古賀組甘木営業所</v>
          </cell>
          <cell r="D60" t="str">
            <v>㈱古賀組甘木営業所</v>
          </cell>
          <cell r="E60" t="str">
            <v>福岡市中央区鳥飼１－１－１９</v>
          </cell>
          <cell r="I60" t="str">
            <v>代表取締役</v>
          </cell>
          <cell r="J60" t="str">
            <v>古賀文子</v>
          </cell>
          <cell r="K60" t="str">
            <v>22-4802</v>
          </cell>
          <cell r="M60" t="str">
            <v>22-3830</v>
          </cell>
          <cell r="N60" t="str">
            <v>こがぐみ　
あまぎえいぎょうじょ</v>
          </cell>
        </row>
        <row r="61">
          <cell r="A61">
            <v>61</v>
          </cell>
          <cell r="B61">
            <v>0</v>
          </cell>
          <cell r="C61" t="str">
            <v>古賀畳店</v>
          </cell>
          <cell r="D61" t="str">
            <v>古賀畳店</v>
          </cell>
          <cell r="E61" t="str">
            <v>朝倉市上秋月１６２３</v>
          </cell>
          <cell r="I61" t="str">
            <v>代表者</v>
          </cell>
          <cell r="J61" t="str">
            <v>古賀道徳</v>
          </cell>
          <cell r="K61">
            <v>0</v>
          </cell>
          <cell r="M61" t="str">
            <v>25-0288</v>
          </cell>
          <cell r="N61" t="str">
            <v>こがたたみてん</v>
          </cell>
        </row>
        <row r="62">
          <cell r="A62">
            <v>62</v>
          </cell>
          <cell r="B62">
            <v>0</v>
          </cell>
          <cell r="C62" t="str">
            <v>古賀塗装</v>
          </cell>
          <cell r="D62" t="str">
            <v>古賀塗装</v>
          </cell>
          <cell r="E62" t="str">
            <v>朝倉市頓田４６１－３</v>
          </cell>
          <cell r="I62" t="str">
            <v>代表者</v>
          </cell>
          <cell r="J62" t="str">
            <v>古賀　　誠</v>
          </cell>
          <cell r="K62" t="str">
            <v>22-8483</v>
          </cell>
          <cell r="M62" t="str">
            <v>22-8483</v>
          </cell>
          <cell r="N62" t="str">
            <v>こがとそう</v>
          </cell>
        </row>
        <row r="63">
          <cell r="A63">
            <v>123</v>
          </cell>
          <cell r="B63" t="str">
            <v>㈲</v>
          </cell>
          <cell r="C63" t="str">
            <v>古賀緑孝園</v>
          </cell>
          <cell r="D63" t="str">
            <v>㈲古賀緑孝園</v>
          </cell>
          <cell r="E63" t="str">
            <v>朝倉市三奈木２２０８</v>
          </cell>
          <cell r="I63" t="str">
            <v>取締役</v>
          </cell>
          <cell r="J63" t="str">
            <v>古賀孝義</v>
          </cell>
          <cell r="K63" t="str">
            <v>22-5150</v>
          </cell>
          <cell r="M63" t="str">
            <v>22-5980</v>
          </cell>
          <cell r="N63" t="str">
            <v>こがりょっこうえん</v>
          </cell>
        </row>
        <row r="64">
          <cell r="A64">
            <v>77</v>
          </cell>
          <cell r="B64">
            <v>0</v>
          </cell>
          <cell r="C64" t="str">
            <v>国土建設測量設計㈱</v>
          </cell>
          <cell r="D64" t="str">
            <v>国土建設測量設計㈱</v>
          </cell>
          <cell r="E64" t="str">
            <v>朝倉市菩提寺６４２－２</v>
          </cell>
          <cell r="I64" t="str">
            <v>代表取締役</v>
          </cell>
          <cell r="J64" t="str">
            <v>松尾健志</v>
          </cell>
          <cell r="K64" t="str">
            <v>23-2298</v>
          </cell>
          <cell r="M64" t="str">
            <v>22-9371</v>
          </cell>
          <cell r="N64" t="str">
            <v>こくどけんせつそくりょうせっけいかぶしき</v>
          </cell>
        </row>
        <row r="65">
          <cell r="A65">
            <v>68</v>
          </cell>
          <cell r="B65">
            <v>0</v>
          </cell>
          <cell r="C65" t="str">
            <v>小櫻建設</v>
          </cell>
          <cell r="D65" t="str">
            <v>小櫻建設</v>
          </cell>
          <cell r="E65" t="str">
            <v>朝倉市平塚１６１６</v>
          </cell>
          <cell r="I65" t="str">
            <v>事業主</v>
          </cell>
          <cell r="J65" t="str">
            <v>小櫻　　巌</v>
          </cell>
          <cell r="K65" t="str">
            <v>22-5439</v>
          </cell>
          <cell r="M65" t="str">
            <v>22-5328</v>
          </cell>
          <cell r="N65" t="str">
            <v>こざくらけんせつ</v>
          </cell>
        </row>
        <row r="66">
          <cell r="A66">
            <v>6</v>
          </cell>
          <cell r="B66" t="str">
            <v>㈱</v>
          </cell>
          <cell r="C66" t="str">
            <v>小嶋建設</v>
          </cell>
          <cell r="D66" t="str">
            <v>㈱小嶋建設</v>
          </cell>
          <cell r="E66" t="str">
            <v>朝倉市一木１４３</v>
          </cell>
          <cell r="I66" t="str">
            <v>代表取締役</v>
          </cell>
          <cell r="J66" t="str">
            <v>小嶋秀来</v>
          </cell>
          <cell r="K66" t="str">
            <v>24-5368</v>
          </cell>
          <cell r="M66" t="str">
            <v>22-2658</v>
          </cell>
          <cell r="N66" t="str">
            <v>こじまけんせつ</v>
          </cell>
        </row>
        <row r="67">
          <cell r="A67">
            <v>79</v>
          </cell>
          <cell r="B67">
            <v>0</v>
          </cell>
          <cell r="C67" t="str">
            <v>小嶋製畳商会</v>
          </cell>
          <cell r="D67" t="str">
            <v>小嶋製畳商会</v>
          </cell>
          <cell r="E67" t="str">
            <v>朝倉市平塚８０１</v>
          </cell>
          <cell r="I67" t="str">
            <v>事業主</v>
          </cell>
          <cell r="J67" t="str">
            <v>小嶋　　司</v>
          </cell>
          <cell r="K67" t="str">
            <v>22-3623</v>
          </cell>
          <cell r="M67" t="str">
            <v>22-3623</v>
          </cell>
          <cell r="N67" t="str">
            <v>こじませいじようしょうかい</v>
          </cell>
        </row>
        <row r="68">
          <cell r="A68">
            <v>106</v>
          </cell>
          <cell r="B68">
            <v>0</v>
          </cell>
          <cell r="C68" t="str">
            <v>小林造園建設㈱甘木支店</v>
          </cell>
          <cell r="D68" t="str">
            <v>小林造園建設㈱甘木支店</v>
          </cell>
          <cell r="E68" t="str">
            <v>福岡市南区弥永４－３－１</v>
          </cell>
          <cell r="F68" t="str">
            <v>必要</v>
          </cell>
          <cell r="I68" t="str">
            <v xml:space="preserve">代表取締役  </v>
          </cell>
          <cell r="J68" t="str">
            <v>小林繁隆</v>
          </cell>
          <cell r="K68" t="str">
            <v>22-6569</v>
          </cell>
          <cell r="M68" t="str">
            <v>22-5340</v>
          </cell>
          <cell r="N68" t="str">
            <v>こばやしぞうえんけんせつかぶ
あまぎしてん</v>
          </cell>
        </row>
        <row r="69">
          <cell r="A69">
            <v>10</v>
          </cell>
          <cell r="B69" t="str">
            <v>㈱</v>
          </cell>
          <cell r="C69" t="str">
            <v>才田組甘木本社</v>
          </cell>
          <cell r="D69" t="str">
            <v>㈱才田組甘木本社</v>
          </cell>
          <cell r="E69" t="str">
            <v>朝倉市下渕４７２</v>
          </cell>
          <cell r="I69" t="str">
            <v>代表取締役</v>
          </cell>
          <cell r="J69" t="str">
            <v>才田善之</v>
          </cell>
          <cell r="K69" t="str">
            <v>24-6551</v>
          </cell>
          <cell r="M69" t="str">
            <v>22-3878</v>
          </cell>
          <cell r="N69" t="str">
            <v>さいたぐみ　
あまぎほんしゃ</v>
          </cell>
        </row>
        <row r="70">
          <cell r="A70">
            <v>70</v>
          </cell>
          <cell r="B70" t="str">
            <v>㈲</v>
          </cell>
          <cell r="C70" t="str">
            <v>三晃インテリア</v>
          </cell>
          <cell r="D70" t="str">
            <v>㈲三晃インテリア</v>
          </cell>
          <cell r="E70" t="str">
            <v>朝倉市屋永４３２８－１３</v>
          </cell>
          <cell r="I70" t="str">
            <v>代表取締役</v>
          </cell>
          <cell r="J70" t="str">
            <v>宇都宮　哲彦</v>
          </cell>
          <cell r="K70" t="str">
            <v>23-0610</v>
          </cell>
          <cell r="M70" t="str">
            <v>22-3162</v>
          </cell>
          <cell r="N70" t="str">
            <v>さんこういんてりあ</v>
          </cell>
        </row>
        <row r="71">
          <cell r="A71">
            <v>88</v>
          </cell>
          <cell r="B71">
            <v>0</v>
          </cell>
          <cell r="C71" t="str">
            <v>三交電気工事㈱朝倉営業所</v>
          </cell>
          <cell r="D71" t="str">
            <v>三交電気工事㈱朝倉営業所</v>
          </cell>
          <cell r="E71" t="str">
            <v>朝倉市頓田２４０－２</v>
          </cell>
          <cell r="I71" t="str">
            <v>所長</v>
          </cell>
          <cell r="J71" t="str">
            <v>松岡　賢治</v>
          </cell>
          <cell r="K71" t="str">
            <v>24-0350</v>
          </cell>
          <cell r="L71">
            <v>1</v>
          </cell>
          <cell r="M71" t="str">
            <v>24-0335</v>
          </cell>
          <cell r="N71" t="str">
            <v>さんこうでんきこうじかぶしき
あまぎえいぎょうじょ</v>
          </cell>
        </row>
        <row r="72">
          <cell r="A72">
            <v>26</v>
          </cell>
          <cell r="B72">
            <v>0</v>
          </cell>
          <cell r="C72" t="str">
            <v>三寿造園㈱</v>
          </cell>
          <cell r="D72" t="str">
            <v>三寿造園㈱</v>
          </cell>
          <cell r="E72" t="str">
            <v>朝倉市矢野竹１２２３</v>
          </cell>
          <cell r="I72" t="str">
            <v>代表取締役</v>
          </cell>
          <cell r="J72" t="str">
            <v>橋本　　進</v>
          </cell>
          <cell r="K72" t="str">
            <v>25-1281</v>
          </cell>
          <cell r="M72" t="str">
            <v>25-1001</v>
          </cell>
          <cell r="N72" t="str">
            <v>さんじゅぞうえんかぶしき</v>
          </cell>
        </row>
        <row r="73">
          <cell r="A73">
            <v>82</v>
          </cell>
          <cell r="B73" t="str">
            <v>㈱</v>
          </cell>
          <cell r="C73" t="str">
            <v>三和地質ｺﾝｻﾙﾀﾝﾄ朝倉営業所</v>
          </cell>
          <cell r="D73" t="str">
            <v>㈱三和地質ｺﾝｻﾙﾀﾝﾄ朝倉営業所</v>
          </cell>
          <cell r="E73" t="str">
            <v>朝倉市甘水１０８９</v>
          </cell>
          <cell r="F73" t="str">
            <v>必要</v>
          </cell>
          <cell r="I73" t="str">
            <v>所長</v>
          </cell>
          <cell r="J73" t="str">
            <v>堀尾賢造</v>
          </cell>
          <cell r="K73" t="str">
            <v>096-365-5739</v>
          </cell>
          <cell r="L73">
            <v>1</v>
          </cell>
          <cell r="M73" t="str">
            <v>25-1755</v>
          </cell>
          <cell r="N73" t="str">
            <v>さんわちしつこんさるたんと
あまぎえいぎょうじょ</v>
          </cell>
        </row>
        <row r="74">
          <cell r="A74">
            <v>83</v>
          </cell>
          <cell r="B74" t="str">
            <v>㈱</v>
          </cell>
          <cell r="C74" t="str">
            <v>シーズ総合政策研究所九州事務所</v>
          </cell>
          <cell r="D74" t="str">
            <v>㈱シーズ総合政策研究所九州事務所</v>
          </cell>
          <cell r="E74" t="str">
            <v>島根県松江市菅田町１８０</v>
          </cell>
          <cell r="I74" t="str">
            <v>代表取締役</v>
          </cell>
          <cell r="J74" t="str">
            <v>藤原　　洋</v>
          </cell>
          <cell r="K74" t="str">
            <v>23-0735</v>
          </cell>
          <cell r="M74" t="str">
            <v>23-0730</v>
          </cell>
          <cell r="N74" t="str">
            <v>しーずそうごうせいさくけんきゅうしょ
きゅうしゅうじむしょ</v>
          </cell>
        </row>
        <row r="75">
          <cell r="A75">
            <v>75</v>
          </cell>
          <cell r="B75">
            <v>0</v>
          </cell>
          <cell r="C75" t="str">
            <v>自然開発工業㈱</v>
          </cell>
          <cell r="D75" t="str">
            <v>自然開発工業㈱</v>
          </cell>
          <cell r="E75" t="str">
            <v>朝倉市菩提寺６６１</v>
          </cell>
          <cell r="I75" t="str">
            <v>代表取締役</v>
          </cell>
          <cell r="J75" t="str">
            <v>大坪徳清</v>
          </cell>
          <cell r="K75" t="str">
            <v>24-6852</v>
          </cell>
          <cell r="M75" t="str">
            <v>24-6347</v>
          </cell>
          <cell r="N75" t="str">
            <v>しぜんかいはつこうぎょうかぶ</v>
          </cell>
        </row>
        <row r="76">
          <cell r="A76">
            <v>114</v>
          </cell>
          <cell r="B76">
            <v>0</v>
          </cell>
          <cell r="C76" t="str">
            <v>柴田商事</v>
          </cell>
          <cell r="D76" t="str">
            <v>柴田商事</v>
          </cell>
          <cell r="E76" t="str">
            <v>朝倉市馬田３３３</v>
          </cell>
          <cell r="I76" t="str">
            <v>事業主</v>
          </cell>
          <cell r="J76" t="str">
            <v>柴田良則</v>
          </cell>
          <cell r="K76" t="str">
            <v>24-6828</v>
          </cell>
          <cell r="M76" t="str">
            <v>24-2066</v>
          </cell>
          <cell r="N76" t="str">
            <v>しばたしょうじ</v>
          </cell>
        </row>
        <row r="77">
          <cell r="A77">
            <v>136</v>
          </cell>
          <cell r="B77">
            <v>0</v>
          </cell>
          <cell r="C77" t="str">
            <v>柴田畳店</v>
          </cell>
          <cell r="D77" t="str">
            <v>柴田畳店</v>
          </cell>
          <cell r="E77" t="str">
            <v>朝倉市馬田１２３５</v>
          </cell>
          <cell r="J77" t="str">
            <v>柴田裕隆</v>
          </cell>
          <cell r="K77" t="str">
            <v>22-4174</v>
          </cell>
          <cell r="M77" t="str">
            <v>22-4130</v>
          </cell>
          <cell r="N77" t="str">
            <v>しばたたたみてん</v>
          </cell>
        </row>
        <row r="78">
          <cell r="A78">
            <v>63</v>
          </cell>
          <cell r="B78">
            <v>0</v>
          </cell>
          <cell r="C78" t="str">
            <v>昭栄建設㈱甘木営業所</v>
          </cell>
          <cell r="D78" t="str">
            <v>昭栄建設㈱甘木営業所</v>
          </cell>
          <cell r="E78" t="str">
            <v>朝倉郡筑前町篠隈１１６-２</v>
          </cell>
          <cell r="I78" t="str">
            <v>代表取締役</v>
          </cell>
          <cell r="J78" t="str">
            <v>平田　眞壽夫</v>
          </cell>
          <cell r="K78" t="str">
            <v>42-1276</v>
          </cell>
          <cell r="M78" t="str">
            <v>22-0801</v>
          </cell>
          <cell r="N78" t="str">
            <v>しょうえいけんせつかぶ
あまぎえいぎょうじょ</v>
          </cell>
        </row>
        <row r="79">
          <cell r="A79">
            <v>125</v>
          </cell>
          <cell r="B79">
            <v>0</v>
          </cell>
          <cell r="C79" t="str">
            <v>昭栄測量設計㈱</v>
          </cell>
          <cell r="D79" t="str">
            <v>昭栄測量設計㈱</v>
          </cell>
          <cell r="E79" t="str">
            <v>朝倉市甘木２０４７－４</v>
          </cell>
          <cell r="I79" t="str">
            <v>代表取締役</v>
          </cell>
          <cell r="J79" t="str">
            <v>平田雅子</v>
          </cell>
          <cell r="K79" t="str">
            <v>21-3800</v>
          </cell>
          <cell r="M79" t="str">
            <v>22-0801</v>
          </cell>
          <cell r="N79" t="str">
            <v>しょうえいそくりょうせっけい㈱</v>
          </cell>
        </row>
        <row r="80">
          <cell r="A80">
            <v>80</v>
          </cell>
          <cell r="B80" t="str">
            <v>㈱</v>
          </cell>
          <cell r="C80" t="str">
            <v>上成</v>
          </cell>
          <cell r="D80" t="str">
            <v>㈱上成</v>
          </cell>
          <cell r="E80" t="str">
            <v>朝倉市中３９－１</v>
          </cell>
          <cell r="I80" t="str">
            <v>代表取締役</v>
          </cell>
          <cell r="J80" t="str">
            <v>上村信隆</v>
          </cell>
          <cell r="K80" t="str">
            <v>21-5552</v>
          </cell>
          <cell r="L80">
            <v>1</v>
          </cell>
          <cell r="M80" t="str">
            <v>21-5550</v>
          </cell>
          <cell r="N80" t="str">
            <v>じょうせい</v>
          </cell>
        </row>
        <row r="81">
          <cell r="A81">
            <v>81</v>
          </cell>
          <cell r="B81">
            <v>0</v>
          </cell>
          <cell r="C81" t="str">
            <v>スマイルグリーン</v>
          </cell>
          <cell r="D81" t="str">
            <v>スマイルグリーン</v>
          </cell>
          <cell r="E81" t="str">
            <v>朝倉市三奈木１４４３－１</v>
          </cell>
          <cell r="F81" t="str">
            <v>必要</v>
          </cell>
          <cell r="H81" t="str">
            <v>必要</v>
          </cell>
          <cell r="I81" t="str">
            <v>事業主</v>
          </cell>
          <cell r="J81" t="str">
            <v>寺垣浩美</v>
          </cell>
          <cell r="K81" t="str">
            <v>22-8750</v>
          </cell>
          <cell r="M81" t="str">
            <v>22-8750</v>
          </cell>
          <cell r="N81" t="str">
            <v>すまいるぐりーん</v>
          </cell>
        </row>
        <row r="82">
          <cell r="A82">
            <v>101</v>
          </cell>
          <cell r="B82">
            <v>0</v>
          </cell>
          <cell r="C82" t="str">
            <v>セリタ建設㈱</v>
          </cell>
          <cell r="D82" t="str">
            <v>セリタ建設㈱</v>
          </cell>
          <cell r="E82" t="str">
            <v>朝倉市牛鶴５３４</v>
          </cell>
          <cell r="G82" t="str">
            <v>必要</v>
          </cell>
          <cell r="I82" t="str">
            <v>代表取締役</v>
          </cell>
          <cell r="J82" t="str">
            <v>芹田　　保</v>
          </cell>
          <cell r="K82" t="str">
            <v>22-3539</v>
          </cell>
          <cell r="M82" t="str">
            <v>22-3456</v>
          </cell>
          <cell r="N82" t="str">
            <v>せりたけんせつかぶ</v>
          </cell>
        </row>
        <row r="83">
          <cell r="A83">
            <v>45</v>
          </cell>
          <cell r="B83" t="str">
            <v>㈱</v>
          </cell>
          <cell r="C83" t="str">
            <v>大日甘木支店</v>
          </cell>
          <cell r="D83" t="str">
            <v>㈱大日甘木支店</v>
          </cell>
          <cell r="E83" t="str">
            <v>朝倉市馬田３６６－１</v>
          </cell>
          <cell r="I83" t="str">
            <v>支店長</v>
          </cell>
          <cell r="J83" t="str">
            <v>坂本信二</v>
          </cell>
          <cell r="K83" t="str">
            <v>22-1132</v>
          </cell>
          <cell r="M83" t="str">
            <v>22-1131</v>
          </cell>
          <cell r="N83" t="str">
            <v>だいにち
あまぎしてん</v>
          </cell>
        </row>
        <row r="84">
          <cell r="A84">
            <v>134</v>
          </cell>
          <cell r="B84">
            <v>0</v>
          </cell>
          <cell r="C84" t="str">
            <v>大洋電気㈱甘木出張所</v>
          </cell>
          <cell r="D84" t="str">
            <v>大洋電気㈱甘木出張所</v>
          </cell>
          <cell r="E84" t="str">
            <v>朝倉市屋永４１７２－３</v>
          </cell>
          <cell r="I84" t="str">
            <v>所長</v>
          </cell>
          <cell r="J84" t="str">
            <v>古賀章生</v>
          </cell>
          <cell r="K84" t="str">
            <v>092-573-0383</v>
          </cell>
          <cell r="M84" t="str">
            <v>24-9586</v>
          </cell>
          <cell r="N84" t="str">
            <v>たいようでんきかぶしき
あまぎしゅっちょうじょ</v>
          </cell>
        </row>
        <row r="85">
          <cell r="A85">
            <v>87</v>
          </cell>
          <cell r="B85">
            <v>0</v>
          </cell>
          <cell r="C85" t="str">
            <v>大和ボーリング工業㈱</v>
          </cell>
          <cell r="D85" t="str">
            <v>大和ボーリング工業㈱</v>
          </cell>
          <cell r="E85" t="str">
            <v>朝倉市田代３１０－８</v>
          </cell>
          <cell r="I85" t="str">
            <v>代表取締役</v>
          </cell>
          <cell r="J85" t="str">
            <v>松藤冨雄</v>
          </cell>
          <cell r="K85" t="str">
            <v>25-1081</v>
          </cell>
          <cell r="M85" t="str">
            <v>25-0030</v>
          </cell>
          <cell r="N85" t="str">
            <v>だいわぼーりんぐこうぎょうかぶ</v>
          </cell>
        </row>
        <row r="86">
          <cell r="A86">
            <v>66</v>
          </cell>
          <cell r="B86">
            <v>0</v>
          </cell>
          <cell r="C86" t="str">
            <v>高橋緑地</v>
          </cell>
          <cell r="D86" t="str">
            <v>高橋緑地</v>
          </cell>
          <cell r="E86" t="str">
            <v>朝倉市荷原２２１６－２</v>
          </cell>
          <cell r="I86" t="str">
            <v>事業主</v>
          </cell>
          <cell r="J86" t="str">
            <v>高橋幸一</v>
          </cell>
          <cell r="K86" t="str">
            <v>22-7190</v>
          </cell>
          <cell r="M86" t="str">
            <v>22-7143</v>
          </cell>
          <cell r="N86" t="str">
            <v>たかはしりょくち</v>
          </cell>
        </row>
        <row r="87">
          <cell r="A87">
            <v>2</v>
          </cell>
          <cell r="B87">
            <v>0</v>
          </cell>
          <cell r="C87" t="str">
            <v>宝造園㈱</v>
          </cell>
          <cell r="D87" t="str">
            <v>宝造園㈱</v>
          </cell>
          <cell r="E87" t="str">
            <v>朝倉市堤４０１－１</v>
          </cell>
          <cell r="I87" t="str">
            <v>代表取締役</v>
          </cell>
          <cell r="J87" t="str">
            <v>藤木直樹</v>
          </cell>
          <cell r="K87" t="str">
            <v>24-1489</v>
          </cell>
          <cell r="M87" t="str">
            <v>24-6923</v>
          </cell>
          <cell r="N87" t="str">
            <v>たからぞうえんかぶしき</v>
          </cell>
        </row>
        <row r="88">
          <cell r="A88">
            <v>98</v>
          </cell>
          <cell r="B88" t="str">
            <v>㈲</v>
          </cell>
          <cell r="C88" t="str">
            <v>田中設備</v>
          </cell>
          <cell r="D88" t="str">
            <v>㈲田中設備</v>
          </cell>
          <cell r="E88" t="str">
            <v>朝倉市長谷山４０６</v>
          </cell>
          <cell r="I88" t="str">
            <v>代表取締役</v>
          </cell>
          <cell r="J88" t="str">
            <v>田中正弘</v>
          </cell>
          <cell r="K88" t="str">
            <v>25-1711</v>
          </cell>
          <cell r="M88" t="str">
            <v>25-0206</v>
          </cell>
          <cell r="N88" t="str">
            <v>たなかせつび</v>
          </cell>
        </row>
        <row r="89">
          <cell r="A89">
            <v>84</v>
          </cell>
          <cell r="B89">
            <v>0</v>
          </cell>
          <cell r="C89" t="str">
            <v>筑前設備</v>
          </cell>
          <cell r="D89" t="str">
            <v>筑前設備</v>
          </cell>
          <cell r="E89" t="str">
            <v>朝倉市甘木２３２－４</v>
          </cell>
          <cell r="I89" t="str">
            <v>代表</v>
          </cell>
          <cell r="J89" t="str">
            <v>尾畑　　茂</v>
          </cell>
          <cell r="K89" t="str">
            <v>24-9330</v>
          </cell>
          <cell r="M89" t="str">
            <v>24-9330</v>
          </cell>
          <cell r="N89" t="str">
            <v>ちくぜんせつび</v>
          </cell>
        </row>
        <row r="90">
          <cell r="A90">
            <v>113</v>
          </cell>
          <cell r="B90" t="str">
            <v>㈱</v>
          </cell>
          <cell r="C90" t="str">
            <v>鶴田工業</v>
          </cell>
          <cell r="D90" t="str">
            <v>㈱鶴田工業</v>
          </cell>
          <cell r="E90" t="str">
            <v>朝倉市下浦２１０４－１</v>
          </cell>
          <cell r="I90" t="str">
            <v>代表取締役</v>
          </cell>
          <cell r="J90" t="str">
            <v>鶴田隆康</v>
          </cell>
          <cell r="K90" t="str">
            <v>23-0594</v>
          </cell>
          <cell r="M90" t="str">
            <v>22-5881</v>
          </cell>
          <cell r="N90" t="str">
            <v>つるたこうぎょう</v>
          </cell>
        </row>
        <row r="91">
          <cell r="A91">
            <v>139</v>
          </cell>
          <cell r="B91" t="str">
            <v>㈲</v>
          </cell>
          <cell r="C91" t="str">
            <v>テクマ</v>
          </cell>
          <cell r="D91" t="str">
            <v>㈲テクマ</v>
          </cell>
          <cell r="E91" t="str">
            <v>朝倉市堤５４０－１</v>
          </cell>
          <cell r="I91" t="str">
            <v>代表取締役</v>
          </cell>
          <cell r="J91" t="str">
            <v>馬田　　直</v>
          </cell>
          <cell r="K91" t="str">
            <v>21-8008</v>
          </cell>
          <cell r="M91" t="str">
            <v>21-8007</v>
          </cell>
          <cell r="N91" t="str">
            <v>てくま</v>
          </cell>
        </row>
        <row r="92">
          <cell r="A92">
            <v>92</v>
          </cell>
          <cell r="B92" t="str">
            <v>㈱</v>
          </cell>
          <cell r="C92" t="str">
            <v>手嶋組</v>
          </cell>
          <cell r="D92" t="str">
            <v>㈱手嶋組</v>
          </cell>
          <cell r="E92" t="str">
            <v>朝倉市三奈木４３９５－１</v>
          </cell>
          <cell r="I92" t="str">
            <v>代表取締役</v>
          </cell>
          <cell r="J92" t="str">
            <v>室井重孝</v>
          </cell>
          <cell r="K92" t="str">
            <v>22-1264</v>
          </cell>
          <cell r="M92" t="str">
            <v>22-4414</v>
          </cell>
          <cell r="N92" t="str">
            <v>てしまぐみ</v>
          </cell>
        </row>
        <row r="93">
          <cell r="A93">
            <v>90</v>
          </cell>
          <cell r="B93">
            <v>0</v>
          </cell>
          <cell r="C93" t="str">
            <v>天龍塗装工業</v>
          </cell>
          <cell r="D93" t="str">
            <v>天龍塗装工業</v>
          </cell>
          <cell r="E93" t="str">
            <v>朝倉市甘木７４３ー２</v>
          </cell>
          <cell r="I93" t="str">
            <v>代表者</v>
          </cell>
          <cell r="J93" t="str">
            <v>江藤　八州徳</v>
          </cell>
          <cell r="K93" t="str">
            <v>22-2291</v>
          </cell>
          <cell r="M93" t="str">
            <v>22-2291</v>
          </cell>
          <cell r="N93" t="str">
            <v>てんりゅうとそうこうぎょう</v>
          </cell>
        </row>
        <row r="94">
          <cell r="A94">
            <v>105</v>
          </cell>
          <cell r="B94">
            <v>0</v>
          </cell>
          <cell r="C94" t="str">
            <v>東海電設㈱九州営業所</v>
          </cell>
          <cell r="D94" t="str">
            <v>東海電設㈱九州営業所</v>
          </cell>
          <cell r="E94" t="str">
            <v>朝倉市甘木４１８－２</v>
          </cell>
          <cell r="I94" t="str">
            <v>所長</v>
          </cell>
          <cell r="J94" t="str">
            <v>宇野三治</v>
          </cell>
          <cell r="K94" t="str">
            <v>22-8166</v>
          </cell>
          <cell r="M94" t="str">
            <v>22-5811</v>
          </cell>
          <cell r="N94" t="str">
            <v>とうかいでんせつかぶしき
きゅうしゅうえいぎょうじょ</v>
          </cell>
        </row>
        <row r="95">
          <cell r="A95">
            <v>108</v>
          </cell>
          <cell r="B95" t="str">
            <v>㈲</v>
          </cell>
          <cell r="C95" t="str">
            <v>中尾建築設計事務所</v>
          </cell>
          <cell r="D95" t="str">
            <v>㈲中尾建築設計事務所</v>
          </cell>
          <cell r="E95" t="str">
            <v>朝倉市堤６５６－２</v>
          </cell>
          <cell r="I95" t="str">
            <v>代表取締役</v>
          </cell>
          <cell r="J95" t="str">
            <v>中尾徳夫</v>
          </cell>
          <cell r="K95" t="str">
            <v>22-7127</v>
          </cell>
          <cell r="M95" t="str">
            <v>22-7070</v>
          </cell>
          <cell r="N95" t="str">
            <v>なかおけんちくせっけいじむしょ</v>
          </cell>
        </row>
        <row r="96">
          <cell r="A96">
            <v>103</v>
          </cell>
          <cell r="B96">
            <v>0</v>
          </cell>
          <cell r="C96" t="str">
            <v>中尾設備</v>
          </cell>
          <cell r="D96" t="str">
            <v>中尾設備</v>
          </cell>
          <cell r="E96" t="str">
            <v>朝倉市来春３２６－１</v>
          </cell>
          <cell r="I96" t="str">
            <v>事業主</v>
          </cell>
          <cell r="J96" t="str">
            <v>中尾博武</v>
          </cell>
          <cell r="K96" t="str">
            <v>22-2198</v>
          </cell>
          <cell r="M96" t="str">
            <v>22-2704</v>
          </cell>
          <cell r="N96" t="str">
            <v>なかおせつび</v>
          </cell>
        </row>
        <row r="97">
          <cell r="A97">
            <v>73</v>
          </cell>
          <cell r="B97" t="str">
            <v>㈲</v>
          </cell>
          <cell r="C97" t="str">
            <v>中尾緑地建設</v>
          </cell>
          <cell r="D97" t="str">
            <v>㈲中尾緑地建設</v>
          </cell>
          <cell r="E97" t="str">
            <v>朝倉市来春３９８</v>
          </cell>
          <cell r="I97" t="str">
            <v>代表取締役</v>
          </cell>
          <cell r="J97" t="str">
            <v>中尾　　強</v>
          </cell>
          <cell r="K97" t="str">
            <v>42-5067</v>
          </cell>
          <cell r="M97" t="str">
            <v>22-3726</v>
          </cell>
          <cell r="N97" t="str">
            <v>なかおりょくちけんせつ</v>
          </cell>
        </row>
        <row r="98">
          <cell r="A98">
            <v>140</v>
          </cell>
          <cell r="B98">
            <v>0</v>
          </cell>
          <cell r="C98" t="str">
            <v>中野組</v>
          </cell>
          <cell r="D98" t="str">
            <v>中野組</v>
          </cell>
          <cell r="E98" t="str">
            <v>朝倉市柿原７４６－１</v>
          </cell>
          <cell r="I98" t="str">
            <v>事業主</v>
          </cell>
          <cell r="J98" t="str">
            <v>中野 タイ子</v>
          </cell>
          <cell r="K98" t="str">
            <v>22-2697</v>
          </cell>
          <cell r="M98" t="str">
            <v>22-2697</v>
          </cell>
          <cell r="N98" t="str">
            <v>なかのぐみ</v>
          </cell>
        </row>
        <row r="99">
          <cell r="A99">
            <v>46</v>
          </cell>
          <cell r="B99" t="str">
            <v>㈲</v>
          </cell>
          <cell r="C99" t="str">
            <v>中野建設</v>
          </cell>
          <cell r="D99" t="str">
            <v>㈲中野建設</v>
          </cell>
          <cell r="E99" t="str">
            <v>朝倉市柿原１１６２</v>
          </cell>
          <cell r="I99" t="str">
            <v>代表取締役</v>
          </cell>
          <cell r="J99" t="str">
            <v>中野建治</v>
          </cell>
          <cell r="K99" t="str">
            <v>24-8830</v>
          </cell>
          <cell r="M99" t="str">
            <v>22-6473</v>
          </cell>
          <cell r="N99" t="str">
            <v>なかのけんせつ</v>
          </cell>
        </row>
        <row r="100">
          <cell r="A100">
            <v>135</v>
          </cell>
          <cell r="B100">
            <v>0</v>
          </cell>
          <cell r="C100" t="str">
            <v>縄田ボーリング</v>
          </cell>
          <cell r="D100" t="str">
            <v>縄田ボーリング</v>
          </cell>
          <cell r="E100" t="str">
            <v>朝倉市堤９６６－１９</v>
          </cell>
          <cell r="J100" t="str">
            <v>縄田輝幸</v>
          </cell>
          <cell r="K100" t="str">
            <v>24-8747</v>
          </cell>
          <cell r="M100" t="str">
            <v>24-8735</v>
          </cell>
          <cell r="N100" t="str">
            <v>なわたぼーりんぐ</v>
          </cell>
        </row>
        <row r="101">
          <cell r="A101">
            <v>112</v>
          </cell>
          <cell r="B101">
            <v>0</v>
          </cell>
          <cell r="C101" t="str">
            <v>南西産業</v>
          </cell>
          <cell r="D101" t="str">
            <v>南西産業</v>
          </cell>
          <cell r="E101" t="str">
            <v>朝倉市長谷山２０９</v>
          </cell>
          <cell r="I101">
            <v>0</v>
          </cell>
          <cell r="J101" t="str">
            <v>市岡幸夫</v>
          </cell>
          <cell r="K101" t="str">
            <v>25-1566</v>
          </cell>
          <cell r="M101" t="str">
            <v>25-1231</v>
          </cell>
          <cell r="N101" t="str">
            <v>なんせいさんぎょう</v>
          </cell>
        </row>
        <row r="102">
          <cell r="A102">
            <v>115</v>
          </cell>
          <cell r="B102">
            <v>0</v>
          </cell>
          <cell r="C102" t="str">
            <v>西日本地質防災㈱甘木営業所</v>
          </cell>
          <cell r="D102" t="str">
            <v>西日本地質防災㈱甘木営業所</v>
          </cell>
          <cell r="E102" t="str">
            <v>朝倉市来春３３７－８</v>
          </cell>
          <cell r="I102" t="str">
            <v>所長</v>
          </cell>
          <cell r="J102" t="str">
            <v>宮脇　　繁</v>
          </cell>
          <cell r="K102" t="str">
            <v>24-3096</v>
          </cell>
          <cell r="M102" t="str">
            <v>24-3306</v>
          </cell>
          <cell r="N102" t="str">
            <v>にしにほんちしつぼうさいかぶしき
あまぎえいぎょうじょ</v>
          </cell>
        </row>
        <row r="103">
          <cell r="A103">
            <v>104</v>
          </cell>
          <cell r="B103">
            <v>0</v>
          </cell>
          <cell r="C103" t="str">
            <v>西日本ビル㈱</v>
          </cell>
          <cell r="D103" t="str">
            <v>西日本ビル㈱</v>
          </cell>
          <cell r="E103" t="str">
            <v>朝倉市美奈宜の杜５-１２-２０</v>
          </cell>
          <cell r="I103" t="str">
            <v>代表取締役</v>
          </cell>
          <cell r="J103" t="str">
            <v>岩田全弘</v>
          </cell>
          <cell r="K103" t="str">
            <v>092-741-0961
21-1721</v>
          </cell>
          <cell r="M103" t="str">
            <v>092-741-6731
21-1717</v>
          </cell>
          <cell r="N103" t="str">
            <v>にしにほんびるかぶしき</v>
          </cell>
        </row>
        <row r="104">
          <cell r="A104">
            <v>42</v>
          </cell>
          <cell r="B104" t="str">
            <v>㈲</v>
          </cell>
          <cell r="C104" t="str">
            <v>西村技建</v>
          </cell>
          <cell r="D104" t="str">
            <v>㈲西村技建</v>
          </cell>
          <cell r="E104" t="str">
            <v>朝倉市小隈３４２－１</v>
          </cell>
          <cell r="I104" t="str">
            <v>代表取締役</v>
          </cell>
          <cell r="J104" t="str">
            <v>西村　日出子</v>
          </cell>
          <cell r="K104" t="str">
            <v>24-2442</v>
          </cell>
          <cell r="L104">
            <v>1</v>
          </cell>
          <cell r="M104" t="str">
            <v>24-2212</v>
          </cell>
          <cell r="N104" t="str">
            <v>にしむらぎけん</v>
          </cell>
        </row>
        <row r="105">
          <cell r="A105">
            <v>118</v>
          </cell>
          <cell r="B105">
            <v>0</v>
          </cell>
          <cell r="C105" t="str">
            <v>日本航測㈱朝倉営業所</v>
          </cell>
          <cell r="D105" t="str">
            <v>日本航測㈱朝倉営業所</v>
          </cell>
          <cell r="E105" t="str">
            <v>朝倉市持丸７００－２</v>
          </cell>
          <cell r="I105" t="str">
            <v>所長　　　　</v>
          </cell>
          <cell r="J105" t="str">
            <v>坂口公一</v>
          </cell>
          <cell r="K105" t="str">
            <v>0948-24-0966</v>
          </cell>
          <cell r="L105">
            <v>1</v>
          </cell>
          <cell r="M105" t="str">
            <v>24-2016</v>
          </cell>
          <cell r="N105" t="str">
            <v>にほんこうそくかぶしき
あさくらえいぎょうじょ</v>
          </cell>
        </row>
        <row r="106">
          <cell r="A106">
            <v>107</v>
          </cell>
          <cell r="B106" t="str">
            <v>㈱</v>
          </cell>
          <cell r="C106" t="str">
            <v>日本都市工学設計甘木営業所</v>
          </cell>
          <cell r="D106" t="str">
            <v>㈱日本都市工学設計甘木営業所</v>
          </cell>
          <cell r="E106" t="str">
            <v>朝倉市堤１５９２－８</v>
          </cell>
          <cell r="I106" t="str">
            <v>所長</v>
          </cell>
          <cell r="J106" t="str">
            <v>壬生泰博</v>
          </cell>
          <cell r="K106" t="str">
            <v>21-2109</v>
          </cell>
          <cell r="L106">
            <v>1</v>
          </cell>
          <cell r="M106" t="str">
            <v>21-2108</v>
          </cell>
          <cell r="N106" t="str">
            <v>にほんとしこうがくせっけい
あまぎえいぎょうじょ</v>
          </cell>
        </row>
        <row r="107">
          <cell r="A107">
            <v>1</v>
          </cell>
          <cell r="B107" t="str">
            <v>㈲</v>
          </cell>
          <cell r="C107" t="str">
            <v>幡電設</v>
          </cell>
          <cell r="D107" t="str">
            <v>㈲幡電設</v>
          </cell>
          <cell r="E107" t="str">
            <v>朝倉市牛鶴１５３</v>
          </cell>
          <cell r="I107" t="str">
            <v>代表取締役</v>
          </cell>
          <cell r="J107" t="str">
            <v>秦　　兆廣</v>
          </cell>
          <cell r="K107" t="str">
            <v>22-5241</v>
          </cell>
          <cell r="M107" t="str">
            <v>22-5698</v>
          </cell>
          <cell r="N107" t="str">
            <v>はたでんせつ</v>
          </cell>
        </row>
        <row r="108">
          <cell r="A108">
            <v>13</v>
          </cell>
          <cell r="B108" t="str">
            <v>㈱</v>
          </cell>
          <cell r="C108" t="str">
            <v>羽野組甘木本店</v>
          </cell>
          <cell r="D108" t="str">
            <v>㈱羽野組甘木本店</v>
          </cell>
          <cell r="E108" t="str">
            <v>福岡市中央区天神３－１１－２２</v>
          </cell>
          <cell r="I108" t="str">
            <v>代表取締役</v>
          </cell>
          <cell r="J108" t="str">
            <v>羽野俊彦</v>
          </cell>
          <cell r="K108" t="str">
            <v>22-4014</v>
          </cell>
          <cell r="M108" t="str">
            <v>22-3600</v>
          </cell>
          <cell r="N108" t="str">
            <v>はのぐみ
あまぎほんてん</v>
          </cell>
        </row>
        <row r="109">
          <cell r="A109">
            <v>111</v>
          </cell>
          <cell r="B109">
            <v>0</v>
          </cell>
          <cell r="C109" t="str">
            <v>羽野建築設計事務所一級建築士事務所</v>
          </cell>
          <cell r="D109" t="str">
            <v>羽野建築設計事務所一級建築士事務所</v>
          </cell>
          <cell r="E109" t="str">
            <v>朝倉市長田３９５</v>
          </cell>
          <cell r="I109" t="str">
            <v>代表者</v>
          </cell>
          <cell r="J109" t="str">
            <v>羽野　与志文</v>
          </cell>
          <cell r="K109" t="str">
            <v>24-3013</v>
          </cell>
          <cell r="M109" t="str">
            <v>24-3013</v>
          </cell>
          <cell r="N109" t="str">
            <v>はのけんちくせっけいじむしょ
いっきゅうけんちくしじむしょ</v>
          </cell>
        </row>
        <row r="110">
          <cell r="A110">
            <v>50</v>
          </cell>
          <cell r="B110" t="str">
            <v>㈲</v>
          </cell>
          <cell r="C110" t="str">
            <v>林田建設</v>
          </cell>
          <cell r="D110" t="str">
            <v>㈲林田建設</v>
          </cell>
          <cell r="E110" t="str">
            <v>朝倉市福光１０８－７</v>
          </cell>
          <cell r="I110" t="str">
            <v>代表取締役</v>
          </cell>
          <cell r="J110" t="str">
            <v>林田信義</v>
          </cell>
          <cell r="K110" t="str">
            <v>24-8280</v>
          </cell>
          <cell r="L110">
            <v>1</v>
          </cell>
          <cell r="M110" t="str">
            <v>22-3531</v>
          </cell>
          <cell r="N110" t="str">
            <v>はやしだけんせつ</v>
          </cell>
        </row>
        <row r="111">
          <cell r="A111">
            <v>28</v>
          </cell>
          <cell r="B111" t="str">
            <v>㈱</v>
          </cell>
          <cell r="C111" t="str">
            <v>原工業</v>
          </cell>
          <cell r="D111" t="str">
            <v>㈱原工業</v>
          </cell>
          <cell r="E111" t="str">
            <v>朝倉市頓田５０－１</v>
          </cell>
          <cell r="G111" t="str">
            <v>必要</v>
          </cell>
          <cell r="I111" t="str">
            <v>代表取締役</v>
          </cell>
          <cell r="J111" t="str">
            <v>原　まゆみ</v>
          </cell>
          <cell r="K111" t="str">
            <v>22-0033</v>
          </cell>
          <cell r="L111">
            <v>1</v>
          </cell>
          <cell r="M111" t="str">
            <v>22-7525</v>
          </cell>
          <cell r="N111" t="str">
            <v>はらこうぎょう</v>
          </cell>
        </row>
        <row r="112">
          <cell r="A112">
            <v>38</v>
          </cell>
          <cell r="B112" t="str">
            <v>㈲</v>
          </cell>
          <cell r="C112" t="str">
            <v>原田</v>
          </cell>
          <cell r="D112" t="str">
            <v>㈲原田</v>
          </cell>
          <cell r="E112" t="str">
            <v>朝倉市板屋８０９－２</v>
          </cell>
          <cell r="I112" t="str">
            <v>代表取締役</v>
          </cell>
          <cell r="J112" t="str">
            <v>原田満彦</v>
          </cell>
          <cell r="K112" t="str">
            <v>23-0008</v>
          </cell>
          <cell r="M112" t="str">
            <v>22-8126</v>
          </cell>
          <cell r="N112" t="str">
            <v>はらだ</v>
          </cell>
        </row>
        <row r="113">
          <cell r="A113">
            <v>52</v>
          </cell>
          <cell r="B113" t="str">
            <v>㈲</v>
          </cell>
          <cell r="C113" t="str">
            <v>原武建設甘木支店</v>
          </cell>
          <cell r="D113" t="str">
            <v>㈲原武建設甘木支店</v>
          </cell>
          <cell r="E113" t="str">
            <v>久留米市瀬下町３４７</v>
          </cell>
          <cell r="I113" t="str">
            <v>代表取締役</v>
          </cell>
          <cell r="J113" t="str">
            <v>原武司朗</v>
          </cell>
          <cell r="K113" t="str">
            <v>23-0345</v>
          </cell>
          <cell r="M113" t="str">
            <v>23-0334</v>
          </cell>
          <cell r="N113" t="str">
            <v>はらたけけんせつ
あまぎしてん</v>
          </cell>
        </row>
        <row r="114">
          <cell r="A114">
            <v>102</v>
          </cell>
          <cell r="B114" t="str">
            <v>㈲</v>
          </cell>
          <cell r="C114" t="str">
            <v>原田緑地建設</v>
          </cell>
          <cell r="D114" t="str">
            <v>㈲原田緑地建設</v>
          </cell>
          <cell r="E114" t="str">
            <v>朝倉市小隈２１０－２</v>
          </cell>
          <cell r="I114" t="str">
            <v>代表取締役</v>
          </cell>
          <cell r="J114" t="str">
            <v>原田一彦</v>
          </cell>
          <cell r="K114" t="str">
            <v>22-3665</v>
          </cell>
          <cell r="M114" t="str">
            <v>22-3614</v>
          </cell>
          <cell r="N114" t="str">
            <v>はらだりょくちけんせつ</v>
          </cell>
        </row>
        <row r="115">
          <cell r="A115">
            <v>29</v>
          </cell>
          <cell r="B115" t="str">
            <v>㈲</v>
          </cell>
          <cell r="C115" t="str">
            <v>日高水道設備</v>
          </cell>
          <cell r="D115" t="str">
            <v>㈲日高水道設備</v>
          </cell>
          <cell r="E115" t="str">
            <v>朝倉市甘木１６４０</v>
          </cell>
          <cell r="F115" t="str">
            <v>必要</v>
          </cell>
          <cell r="I115" t="str">
            <v>代表取締役</v>
          </cell>
          <cell r="J115" t="str">
            <v>日高憲司</v>
          </cell>
          <cell r="K115" t="str">
            <v>22-5454</v>
          </cell>
          <cell r="M115" t="str">
            <v>22-5438</v>
          </cell>
          <cell r="N115" t="str">
            <v>ひだかすいどうせつび</v>
          </cell>
        </row>
        <row r="116">
          <cell r="A116">
            <v>116</v>
          </cell>
          <cell r="B116" t="str">
            <v>㈱</v>
          </cell>
          <cell r="C116" t="str">
            <v>ヒミコ建設甘木営業所</v>
          </cell>
          <cell r="D116" t="str">
            <v>㈱ヒミコ建設甘木営業所</v>
          </cell>
          <cell r="E116" t="str">
            <v>朝倉郡筑前町篠隈１５８－４４</v>
          </cell>
          <cell r="I116" t="str">
            <v>代表取締役</v>
          </cell>
          <cell r="J116" t="str">
            <v>池田静夫</v>
          </cell>
          <cell r="K116" t="str">
            <v>42-5907</v>
          </cell>
          <cell r="M116" t="str">
            <v>21-0851</v>
          </cell>
          <cell r="N116" t="str">
            <v>ひみこけんせつ
あまぎえいぎょうじょ</v>
          </cell>
        </row>
        <row r="117">
          <cell r="A117">
            <v>126</v>
          </cell>
          <cell r="B117">
            <v>0</v>
          </cell>
          <cell r="C117" t="str">
            <v>平井電設商会</v>
          </cell>
          <cell r="D117" t="str">
            <v>平井電設商会</v>
          </cell>
          <cell r="E117" t="str">
            <v>朝倉市小隈２８９-３</v>
          </cell>
          <cell r="I117">
            <v>0</v>
          </cell>
          <cell r="J117" t="str">
            <v>平井勝行</v>
          </cell>
          <cell r="K117" t="str">
            <v>24-4367</v>
          </cell>
          <cell r="M117" t="str">
            <v>24-4367</v>
          </cell>
          <cell r="N117" t="str">
            <v>ひらいでんせつしょうかい</v>
          </cell>
        </row>
        <row r="118">
          <cell r="A118">
            <v>99</v>
          </cell>
          <cell r="B118" t="str">
            <v>㈱</v>
          </cell>
          <cell r="C118" t="str">
            <v>平田組</v>
          </cell>
          <cell r="D118" t="str">
            <v>㈱平田組</v>
          </cell>
          <cell r="E118" t="str">
            <v>朝倉市甘木２０４５－８</v>
          </cell>
          <cell r="I118" t="str">
            <v>代表取締役</v>
          </cell>
          <cell r="J118" t="str">
            <v>平田立身</v>
          </cell>
          <cell r="K118" t="str">
            <v>23-1391</v>
          </cell>
          <cell r="M118" t="str">
            <v>22-2477</v>
          </cell>
          <cell r="N118" t="str">
            <v>ひらたぐみ</v>
          </cell>
        </row>
        <row r="119">
          <cell r="A119">
            <v>96</v>
          </cell>
          <cell r="B119" t="str">
            <v>㈱</v>
          </cell>
          <cell r="C119" t="str">
            <v>平野建設</v>
          </cell>
          <cell r="D119" t="str">
            <v>㈱平野建設</v>
          </cell>
          <cell r="E119" t="str">
            <v>朝倉市長田２９３</v>
          </cell>
          <cell r="I119" t="str">
            <v>代表取締役</v>
          </cell>
          <cell r="J119" t="str">
            <v>平野加世子</v>
          </cell>
          <cell r="K119" t="str">
            <v>22-7857</v>
          </cell>
          <cell r="L119">
            <v>1</v>
          </cell>
          <cell r="M119" t="str">
            <v>22-7841</v>
          </cell>
          <cell r="N119" t="str">
            <v>ひらのけんせつ</v>
          </cell>
        </row>
        <row r="120">
          <cell r="A120">
            <v>121</v>
          </cell>
          <cell r="B120">
            <v>0</v>
          </cell>
          <cell r="C120" t="str">
            <v>ファイン設備</v>
          </cell>
          <cell r="D120" t="str">
            <v>ファイン設備</v>
          </cell>
          <cell r="E120" t="str">
            <v>朝倉市中島田１８６－２</v>
          </cell>
          <cell r="I120" t="str">
            <v>代表者</v>
          </cell>
          <cell r="J120" t="str">
            <v>嶋津亮一</v>
          </cell>
          <cell r="K120" t="str">
            <v>22-7404</v>
          </cell>
          <cell r="M120" t="str">
            <v>24-7530</v>
          </cell>
          <cell r="N120" t="str">
            <v>ふぁいんせつび</v>
          </cell>
        </row>
        <row r="121">
          <cell r="A121">
            <v>122</v>
          </cell>
          <cell r="B121" t="str">
            <v>㈲</v>
          </cell>
          <cell r="C121" t="str">
            <v>風成</v>
          </cell>
          <cell r="D121" t="str">
            <v>㈲風成</v>
          </cell>
          <cell r="E121" t="str">
            <v>朝倉市三奈木８０－１</v>
          </cell>
          <cell r="I121" t="str">
            <v>代表取締役</v>
          </cell>
          <cell r="J121" t="str">
            <v>三原正人</v>
          </cell>
          <cell r="K121" t="str">
            <v>22-0282</v>
          </cell>
          <cell r="M121" t="str">
            <v>22-0282</v>
          </cell>
          <cell r="N121" t="str">
            <v>ふうせい</v>
          </cell>
        </row>
        <row r="122">
          <cell r="A122">
            <v>130</v>
          </cell>
          <cell r="B122" t="str">
            <v>㈱</v>
          </cell>
          <cell r="C122" t="str">
            <v>フクダヤ甘木支店</v>
          </cell>
          <cell r="D122" t="str">
            <v>㈱フクダヤ甘木支店</v>
          </cell>
          <cell r="E122" t="str">
            <v>朝倉郡筑前町原地蔵１８５５－８　</v>
          </cell>
          <cell r="I122" t="str">
            <v>代表取締役</v>
          </cell>
          <cell r="J122" t="str">
            <v>福田祐三</v>
          </cell>
          <cell r="K122" t="str">
            <v>22-6085</v>
          </cell>
          <cell r="M122" t="str">
            <v>24-3373</v>
          </cell>
          <cell r="N122" t="str">
            <v>ふくだや
あまぎしてん</v>
          </cell>
        </row>
        <row r="123">
          <cell r="A123">
            <v>85</v>
          </cell>
          <cell r="B123" t="str">
            <v>㈱</v>
          </cell>
          <cell r="C123" t="str">
            <v>渕上建設</v>
          </cell>
          <cell r="D123" t="str">
            <v>㈱渕上建設</v>
          </cell>
          <cell r="E123" t="str">
            <v>朝倉市佐田４２５８</v>
          </cell>
          <cell r="I123" t="str">
            <v>代表取締役</v>
          </cell>
          <cell r="J123" t="str">
            <v>渕上正裕</v>
          </cell>
          <cell r="K123" t="str">
            <v>29-0013</v>
          </cell>
          <cell r="M123" t="str">
            <v>29-0030</v>
          </cell>
          <cell r="N123" t="str">
            <v>ふちがみけんせつ</v>
          </cell>
        </row>
        <row r="124">
          <cell r="A124">
            <v>109</v>
          </cell>
          <cell r="B124">
            <v>0</v>
          </cell>
          <cell r="C124" t="str">
            <v>ブリヂストングリーンランドスケープ㈱</v>
          </cell>
          <cell r="D124" t="str">
            <v>ブリヂストングリーンランドスケープ㈱</v>
          </cell>
          <cell r="E124" t="str">
            <v>朝倉市小田２０１１</v>
          </cell>
          <cell r="I124" t="str">
            <v>代表取締役</v>
          </cell>
          <cell r="J124" t="str">
            <v>安河内　貴志</v>
          </cell>
          <cell r="K124" t="str">
            <v>24-1348</v>
          </cell>
          <cell r="M124" t="str">
            <v>24-3760</v>
          </cell>
          <cell r="N124" t="str">
            <v>ぶりぢすとん
ぐりーんらんどすけーぷかぶしき</v>
          </cell>
        </row>
        <row r="125">
          <cell r="A125">
            <v>39</v>
          </cell>
          <cell r="B125" t="str">
            <v>㈱</v>
          </cell>
          <cell r="C125" t="str">
            <v>ベクトル朝倉営業所</v>
          </cell>
          <cell r="D125" t="str">
            <v>㈱ベクトル朝倉営業所</v>
          </cell>
          <cell r="E125" t="str">
            <v>朝倉市持丸６４４-７４</v>
          </cell>
          <cell r="I125" t="str">
            <v>所長</v>
          </cell>
          <cell r="J125" t="str">
            <v>堀内　　厚</v>
          </cell>
          <cell r="K125" t="str">
            <v>092-461-1210</v>
          </cell>
          <cell r="L125">
            <v>1</v>
          </cell>
          <cell r="M125" t="str">
            <v>24-8461</v>
          </cell>
          <cell r="N125" t="str">
            <v>べくとる
あまぎえいぎょうじょ</v>
          </cell>
        </row>
        <row r="126">
          <cell r="A126">
            <v>49</v>
          </cell>
          <cell r="B126" t="str">
            <v>㈱</v>
          </cell>
          <cell r="C126" t="str">
            <v>別府土建</v>
          </cell>
          <cell r="D126" t="str">
            <v>㈱別府土建</v>
          </cell>
          <cell r="E126" t="str">
            <v>朝倉市柿原３１０</v>
          </cell>
          <cell r="I126" t="str">
            <v>代表取締役</v>
          </cell>
          <cell r="J126" t="str">
            <v>別府　　透</v>
          </cell>
          <cell r="K126" t="str">
            <v>24-1501</v>
          </cell>
          <cell r="M126" t="str">
            <v>22-0031</v>
          </cell>
          <cell r="N126" t="str">
            <v>べっぷどけん</v>
          </cell>
        </row>
        <row r="127">
          <cell r="A127">
            <v>129</v>
          </cell>
          <cell r="B127" t="str">
            <v>㈲</v>
          </cell>
          <cell r="C127" t="str">
            <v>豊国興産</v>
          </cell>
          <cell r="D127" t="str">
            <v>㈲豊国興産</v>
          </cell>
          <cell r="E127" t="str">
            <v>朝倉市甘木２０２４－１１</v>
          </cell>
          <cell r="I127" t="str">
            <v>代表取締役</v>
          </cell>
          <cell r="J127" t="str">
            <v>内田壽雄</v>
          </cell>
          <cell r="K127" t="str">
            <v>24-5105</v>
          </cell>
          <cell r="M127" t="str">
            <v>22-3809</v>
          </cell>
          <cell r="N127" t="str">
            <v>ほうこくこうさん</v>
          </cell>
        </row>
        <row r="128">
          <cell r="A128">
            <v>119</v>
          </cell>
          <cell r="B128">
            <v>0</v>
          </cell>
          <cell r="C128" t="str">
            <v>堀内産業</v>
          </cell>
          <cell r="D128" t="str">
            <v>堀内産業</v>
          </cell>
          <cell r="E128" t="str">
            <v>朝倉市下浦５１４</v>
          </cell>
          <cell r="I128" t="str">
            <v>代表者</v>
          </cell>
          <cell r="J128" t="str">
            <v>堀内俊政</v>
          </cell>
          <cell r="K128" t="str">
            <v>22-6674</v>
          </cell>
          <cell r="M128" t="str">
            <v>22-6635</v>
          </cell>
          <cell r="N128" t="str">
            <v>ほりうちさんぎょう</v>
          </cell>
        </row>
        <row r="129">
          <cell r="A129">
            <v>67</v>
          </cell>
          <cell r="B129">
            <v>0</v>
          </cell>
          <cell r="C129" t="str">
            <v>堀尾造園</v>
          </cell>
          <cell r="D129" t="str">
            <v>堀尾造園</v>
          </cell>
          <cell r="E129" t="str">
            <v>朝倉市甘水１１４７－１</v>
          </cell>
          <cell r="I129" t="str">
            <v>事業主</v>
          </cell>
          <cell r="J129" t="str">
            <v>堀尾伸一</v>
          </cell>
          <cell r="K129" t="str">
            <v>25-0191</v>
          </cell>
          <cell r="M129" t="str">
            <v>25-0191</v>
          </cell>
          <cell r="N129" t="str">
            <v>ほりおぞうえん</v>
          </cell>
        </row>
        <row r="130">
          <cell r="A130">
            <v>95</v>
          </cell>
          <cell r="B130">
            <v>0</v>
          </cell>
          <cell r="C130" t="str">
            <v>本田管工業</v>
          </cell>
          <cell r="D130" t="str">
            <v>本田管工業</v>
          </cell>
          <cell r="E130" t="str">
            <v>朝倉市三奈木４２５０－２</v>
          </cell>
          <cell r="I130" t="str">
            <v>事業主</v>
          </cell>
          <cell r="J130" t="str">
            <v>本田一馬</v>
          </cell>
          <cell r="K130" t="str">
            <v>21-1652</v>
          </cell>
          <cell r="M130" t="str">
            <v>21-1651</v>
          </cell>
          <cell r="N130" t="str">
            <v>ほんだかんこうぎょう</v>
          </cell>
        </row>
        <row r="131">
          <cell r="A131">
            <v>131</v>
          </cell>
          <cell r="B131" t="str">
            <v>㈱</v>
          </cell>
          <cell r="C131" t="str">
            <v>前田設備商会甘木支店</v>
          </cell>
          <cell r="D131" t="str">
            <v>㈱前田設備商会甘木支店</v>
          </cell>
          <cell r="E131" t="str">
            <v>朝倉郡筑前町弥永１０６４</v>
          </cell>
          <cell r="I131" t="str">
            <v>代表取締役</v>
          </cell>
          <cell r="J131" t="str">
            <v>前田哲男</v>
          </cell>
          <cell r="K131" t="str">
            <v>24-6101</v>
          </cell>
          <cell r="M131" t="str">
            <v xml:space="preserve"> 24-4423</v>
          </cell>
          <cell r="N131" t="str">
            <v>まえだせつびしょうかい　
あまぎしてん</v>
          </cell>
        </row>
        <row r="132">
          <cell r="A132">
            <v>3</v>
          </cell>
          <cell r="B132" t="str">
            <v>㈱</v>
          </cell>
          <cell r="C132" t="str">
            <v>前田土木</v>
          </cell>
          <cell r="D132" t="str">
            <v>㈱前田土木</v>
          </cell>
          <cell r="E132" t="str">
            <v>朝倉市甘木２２１５－１１</v>
          </cell>
          <cell r="I132" t="str">
            <v>代表取締役</v>
          </cell>
          <cell r="J132" t="str">
            <v>前田　　淳</v>
          </cell>
          <cell r="K132" t="str">
            <v>24-8435</v>
          </cell>
          <cell r="M132" t="str">
            <v>24-8434</v>
          </cell>
          <cell r="N132" t="str">
            <v>まえだどぼく</v>
          </cell>
        </row>
        <row r="133">
          <cell r="A133">
            <v>40</v>
          </cell>
          <cell r="B133">
            <v>0</v>
          </cell>
          <cell r="C133" t="str">
            <v>宮本建設工業㈱朝倉支店</v>
          </cell>
          <cell r="D133" t="str">
            <v>宮本建設工業㈱朝倉支店</v>
          </cell>
          <cell r="E133" t="str">
            <v>朝倉市甘木２０９６－３</v>
          </cell>
          <cell r="I133" t="str">
            <v>支店長</v>
          </cell>
          <cell r="J133" t="str">
            <v>宮本照夫</v>
          </cell>
          <cell r="K133" t="str">
            <v>21-7768</v>
          </cell>
          <cell r="L133">
            <v>1</v>
          </cell>
          <cell r="M133" t="str">
            <v>21-7767</v>
          </cell>
          <cell r="N133" t="str">
            <v>みやもとけんせつこうぎょうかぶ
あまぎしてん</v>
          </cell>
        </row>
        <row r="134">
          <cell r="A134">
            <v>86</v>
          </cell>
          <cell r="B134">
            <v>0</v>
          </cell>
          <cell r="C134" t="str">
            <v>武藤建設㈱</v>
          </cell>
          <cell r="D134" t="str">
            <v>武藤建設㈱</v>
          </cell>
          <cell r="E134" t="str">
            <v>朝倉市牛木５７９ー１</v>
          </cell>
          <cell r="I134" t="str">
            <v>代表取締役</v>
          </cell>
          <cell r="J134" t="str">
            <v>古賀一夫</v>
          </cell>
          <cell r="K134" t="str">
            <v>24-1071</v>
          </cell>
          <cell r="M134" t="str">
            <v>22-3218</v>
          </cell>
          <cell r="N134" t="str">
            <v>むとうけんせつかぶ</v>
          </cell>
        </row>
        <row r="135">
          <cell r="A135">
            <v>137</v>
          </cell>
          <cell r="B135">
            <v>0</v>
          </cell>
          <cell r="C135" t="str">
            <v>森川電業</v>
          </cell>
          <cell r="D135" t="str">
            <v>森川電業</v>
          </cell>
          <cell r="E135" t="str">
            <v>朝倉市堤８６４－２</v>
          </cell>
          <cell r="I135" t="str">
            <v>事業主</v>
          </cell>
          <cell r="J135" t="str">
            <v>森川宏二</v>
          </cell>
          <cell r="K135" t="str">
            <v>22-7662</v>
          </cell>
          <cell r="M135" t="str">
            <v>22-1160</v>
          </cell>
          <cell r="N135" t="str">
            <v>もりかわでんぎょう</v>
          </cell>
        </row>
        <row r="136">
          <cell r="A136">
            <v>138</v>
          </cell>
          <cell r="B136" t="str">
            <v>㈱</v>
          </cell>
          <cell r="C136" t="str">
            <v>山田開発測量</v>
          </cell>
          <cell r="D136" t="str">
            <v>㈱山田開発測量</v>
          </cell>
          <cell r="E136" t="str">
            <v>朝倉市菩提寺４７６－４</v>
          </cell>
          <cell r="I136" t="str">
            <v>代表取締役</v>
          </cell>
          <cell r="J136" t="str">
            <v>山田英敏</v>
          </cell>
          <cell r="K136" t="str">
            <v>23-0937</v>
          </cell>
          <cell r="M136" t="str">
            <v>24-3641</v>
          </cell>
          <cell r="N136" t="str">
            <v>やまだかいはつそくりょう</v>
          </cell>
        </row>
        <row r="137">
          <cell r="A137">
            <v>128</v>
          </cell>
          <cell r="C137" t="str">
            <v>両筑測量設計協同組合</v>
          </cell>
          <cell r="D137" t="str">
            <v>両筑測量設計協同組合</v>
          </cell>
          <cell r="E137" t="str">
            <v>朝倉市甘木２０４７－４</v>
          </cell>
          <cell r="I137" t="str">
            <v>代表理事</v>
          </cell>
          <cell r="J137" t="str">
            <v>竹井靖憲</v>
          </cell>
          <cell r="K137" t="str">
            <v>24-7012</v>
          </cell>
          <cell r="M137" t="str">
            <v>24-7012</v>
          </cell>
          <cell r="N137" t="str">
            <v>りょうちくそくりょうせっけいきょうどうくみあい</v>
          </cell>
        </row>
        <row r="138">
          <cell r="A138">
            <v>201</v>
          </cell>
          <cell r="B138">
            <v>0</v>
          </cell>
          <cell r="C138" t="str">
            <v>赤時建設</v>
          </cell>
          <cell r="D138" t="str">
            <v>赤時建設</v>
          </cell>
          <cell r="E138" t="str">
            <v>朝倉市宮野１０９５</v>
          </cell>
          <cell r="I138" t="str">
            <v>事業主</v>
          </cell>
          <cell r="J138" t="str">
            <v>赤時清美</v>
          </cell>
          <cell r="K138" t="str">
            <v>52-3458</v>
          </cell>
          <cell r="M138" t="str">
            <v>52-0164</v>
          </cell>
          <cell r="N138" t="str">
            <v>あかじけんせつ</v>
          </cell>
        </row>
        <row r="139">
          <cell r="A139">
            <v>202</v>
          </cell>
          <cell r="B139" t="str">
            <v>㈱</v>
          </cell>
          <cell r="C139" t="str">
            <v>朝倉グリーンテック朝倉支店</v>
          </cell>
          <cell r="D139" t="str">
            <v>㈱朝倉グリーンテック朝倉支店</v>
          </cell>
          <cell r="E139" t="str">
            <v xml:space="preserve">
朝倉市大庭１３９９</v>
          </cell>
          <cell r="I139" t="str">
            <v>代表取締役</v>
          </cell>
          <cell r="J139" t="str">
            <v>丸山宗登</v>
          </cell>
          <cell r="K139" t="str">
            <v>52-2083</v>
          </cell>
          <cell r="M139" t="str">
            <v>52-2083</v>
          </cell>
          <cell r="N139" t="str">
            <v>あさくらぐりーんてっく
あさくらしてん</v>
          </cell>
        </row>
        <row r="140">
          <cell r="A140">
            <v>203</v>
          </cell>
          <cell r="B140" t="str">
            <v>㈱</v>
          </cell>
          <cell r="C140" t="str">
            <v>石松組</v>
          </cell>
          <cell r="D140" t="str">
            <v>㈱石松組</v>
          </cell>
          <cell r="E140" t="str">
            <v>朝倉市入地２４８３</v>
          </cell>
          <cell r="G140" t="str">
            <v>必要</v>
          </cell>
          <cell r="I140" t="str">
            <v>代表取締役</v>
          </cell>
          <cell r="J140" t="str">
            <v>石松弘康</v>
          </cell>
          <cell r="K140" t="str">
            <v>52-2938</v>
          </cell>
          <cell r="M140" t="str">
            <v>52-3288</v>
          </cell>
          <cell r="N140" t="str">
            <v>いしまつぐみ</v>
          </cell>
        </row>
        <row r="141">
          <cell r="A141">
            <v>204</v>
          </cell>
          <cell r="B141" t="str">
            <v>㈲</v>
          </cell>
          <cell r="C141" t="str">
            <v>岩下建設</v>
          </cell>
          <cell r="D141" t="str">
            <v>㈲岩下建設</v>
          </cell>
          <cell r="E141">
            <v>0</v>
          </cell>
          <cell r="I141">
            <v>0</v>
          </cell>
          <cell r="J141">
            <v>0</v>
          </cell>
          <cell r="K141">
            <v>0</v>
          </cell>
          <cell r="M141">
            <v>0</v>
          </cell>
          <cell r="N141" t="str">
            <v>いわしたけんせつ</v>
          </cell>
        </row>
        <row r="142">
          <cell r="A142">
            <v>205</v>
          </cell>
          <cell r="B142" t="str">
            <v>㈲</v>
          </cell>
          <cell r="C142" t="str">
            <v>大石産業</v>
          </cell>
          <cell r="D142" t="str">
            <v>㈲大石産業</v>
          </cell>
          <cell r="E142" t="str">
            <v>朝倉市比良松３４４</v>
          </cell>
          <cell r="I142" t="str">
            <v>代表取締役</v>
          </cell>
          <cell r="J142" t="str">
            <v>大石立雄</v>
          </cell>
          <cell r="K142" t="str">
            <v>52-3737</v>
          </cell>
          <cell r="M142" t="str">
            <v>52-0237</v>
          </cell>
          <cell r="N142" t="str">
            <v>おおいしさんぎょう</v>
          </cell>
        </row>
        <row r="143">
          <cell r="A143">
            <v>206</v>
          </cell>
          <cell r="B143" t="str">
            <v>㈱</v>
          </cell>
          <cell r="C143" t="str">
            <v>久保組</v>
          </cell>
          <cell r="D143" t="str">
            <v>㈱久保組</v>
          </cell>
          <cell r="E143" t="str">
            <v>朝倉市長渕７２５－１</v>
          </cell>
          <cell r="I143" t="str">
            <v>代表取締役</v>
          </cell>
          <cell r="J143" t="str">
            <v>田中武人</v>
          </cell>
          <cell r="K143" t="str">
            <v>52-1313</v>
          </cell>
          <cell r="M143" t="str">
            <v>52-0240</v>
          </cell>
          <cell r="N143" t="str">
            <v>くぼぐみ</v>
          </cell>
        </row>
        <row r="144">
          <cell r="A144">
            <v>207</v>
          </cell>
          <cell r="B144" t="str">
            <v>㈲</v>
          </cell>
          <cell r="C144" t="str">
            <v>クリーン白水</v>
          </cell>
          <cell r="D144" t="str">
            <v>㈲クリーン白水</v>
          </cell>
          <cell r="E144" t="str">
            <v>朝倉市石成９９９－４</v>
          </cell>
          <cell r="I144" t="str">
            <v>代表取締役</v>
          </cell>
          <cell r="J144" t="str">
            <v>白水民子</v>
          </cell>
          <cell r="K144" t="str">
            <v>52-0647</v>
          </cell>
          <cell r="M144" t="str">
            <v>52-0647</v>
          </cell>
          <cell r="N144" t="str">
            <v>くりーんしろうず</v>
          </cell>
        </row>
        <row r="145">
          <cell r="A145">
            <v>208</v>
          </cell>
          <cell r="B145">
            <v>0</v>
          </cell>
          <cell r="C145" t="str">
            <v>古賀建設</v>
          </cell>
          <cell r="D145" t="str">
            <v>古賀建設</v>
          </cell>
          <cell r="E145" t="str">
            <v>朝倉市上寺１０３４－２</v>
          </cell>
          <cell r="I145" t="str">
            <v>事業主</v>
          </cell>
          <cell r="J145" t="str">
            <v>古賀正廣</v>
          </cell>
          <cell r="K145" t="str">
            <v>52-3009</v>
          </cell>
          <cell r="M145" t="str">
            <v>52-1334</v>
          </cell>
          <cell r="N145" t="str">
            <v>こがけんせつ</v>
          </cell>
        </row>
        <row r="146">
          <cell r="A146">
            <v>209</v>
          </cell>
          <cell r="B146" t="str">
            <v>㈲</v>
          </cell>
          <cell r="C146" t="str">
            <v>末益建設</v>
          </cell>
          <cell r="D146" t="str">
            <v>㈲末益建設</v>
          </cell>
          <cell r="E146" t="str">
            <v>朝倉市長渕７４４－１</v>
          </cell>
          <cell r="I146" t="str">
            <v>代表取締役</v>
          </cell>
          <cell r="J146" t="str">
            <v>末益　　豊</v>
          </cell>
          <cell r="K146" t="str">
            <v>52-1100</v>
          </cell>
          <cell r="M146" t="str">
            <v>52-1875</v>
          </cell>
          <cell r="N146" t="str">
            <v>すえますけんせつ</v>
          </cell>
        </row>
        <row r="147">
          <cell r="A147">
            <v>210</v>
          </cell>
          <cell r="B147">
            <v>0</v>
          </cell>
          <cell r="C147" t="str">
            <v>関屋建設</v>
          </cell>
          <cell r="D147" t="str">
            <v>関屋建設</v>
          </cell>
          <cell r="E147" t="str">
            <v>朝倉市山田１３２６－１</v>
          </cell>
          <cell r="I147" t="str">
            <v>事業主</v>
          </cell>
          <cell r="J147" t="str">
            <v>関屋　　肇</v>
          </cell>
          <cell r="K147" t="str">
            <v>52-1107</v>
          </cell>
          <cell r="M147" t="str">
            <v>52-1011</v>
          </cell>
          <cell r="N147" t="str">
            <v>せきやけんせつ</v>
          </cell>
        </row>
        <row r="148">
          <cell r="A148">
            <v>211</v>
          </cell>
          <cell r="B148" t="str">
            <v>㈱</v>
          </cell>
          <cell r="C148" t="str">
            <v>素鶴園朝倉営業所</v>
          </cell>
          <cell r="D148" t="str">
            <v>㈱素鶴園朝倉営業所</v>
          </cell>
          <cell r="E148" t="str">
            <v>朝倉市大庭３１８</v>
          </cell>
          <cell r="I148" t="str">
            <v>代表取締役社長</v>
          </cell>
          <cell r="J148" t="str">
            <v>鶴田廣明</v>
          </cell>
          <cell r="K148" t="str">
            <v>52-3258</v>
          </cell>
          <cell r="M148" t="str">
            <v>52-0251</v>
          </cell>
          <cell r="N148" t="str">
            <v>そかくえん
あさくらえいぎょうしょ</v>
          </cell>
        </row>
        <row r="149">
          <cell r="A149">
            <v>227</v>
          </cell>
          <cell r="B149">
            <v>0</v>
          </cell>
          <cell r="C149" t="str">
            <v>高倉二級建築士事務所</v>
          </cell>
          <cell r="D149" t="str">
            <v>0高倉二級建築士事務所</v>
          </cell>
          <cell r="E149" t="str">
            <v>朝倉市比良松３６１－８</v>
          </cell>
          <cell r="J149" t="str">
            <v>高倉次吉</v>
          </cell>
          <cell r="K149" t="str">
            <v>52-1504</v>
          </cell>
          <cell r="M149" t="str">
            <v>52-1504</v>
          </cell>
          <cell r="N149" t="str">
            <v>たかくらにきゅうけんちくしじむしょ</v>
          </cell>
        </row>
        <row r="150">
          <cell r="A150">
            <v>212</v>
          </cell>
          <cell r="B150">
            <v>0</v>
          </cell>
          <cell r="C150" t="str">
            <v>田邊開発工業</v>
          </cell>
          <cell r="D150" t="str">
            <v>田邊開発工業</v>
          </cell>
          <cell r="E150" t="str">
            <v>朝倉市田中２３０－１</v>
          </cell>
          <cell r="I150" t="str">
            <v>事業主</v>
          </cell>
          <cell r="J150" t="str">
            <v>田邊悦朗</v>
          </cell>
          <cell r="K150" t="str">
            <v>52-1497</v>
          </cell>
          <cell r="M150" t="str">
            <v>52-1497</v>
          </cell>
          <cell r="N150" t="str">
            <v>たなべかいはつこうぎょう</v>
          </cell>
        </row>
        <row r="151">
          <cell r="A151">
            <v>213</v>
          </cell>
          <cell r="B151" t="str">
            <v>㈱</v>
          </cell>
          <cell r="C151" t="str">
            <v>筑水建設</v>
          </cell>
          <cell r="D151" t="str">
            <v>㈱筑水建設</v>
          </cell>
          <cell r="E151" t="str">
            <v>朝倉市上寺６４４</v>
          </cell>
          <cell r="I151" t="str">
            <v>代表取締役</v>
          </cell>
          <cell r="J151" t="str">
            <v>石田雅己</v>
          </cell>
          <cell r="K151" t="str">
            <v>52-3266</v>
          </cell>
          <cell r="M151" t="str">
            <v>52-0158</v>
          </cell>
          <cell r="N151" t="str">
            <v>ちくすいけんせつ</v>
          </cell>
        </row>
        <row r="152">
          <cell r="A152" t="str">
            <v>廃業</v>
          </cell>
          <cell r="B152" t="str">
            <v>㈲</v>
          </cell>
          <cell r="C152" t="str">
            <v>筑水工務店</v>
          </cell>
          <cell r="D152" t="str">
            <v>㈲筑水工務店</v>
          </cell>
          <cell r="E152" t="str">
            <v>朝倉市宮野１７５８</v>
          </cell>
          <cell r="I152" t="str">
            <v>代表取締役</v>
          </cell>
          <cell r="J152" t="str">
            <v>石田龍一</v>
          </cell>
          <cell r="K152" t="str">
            <v>52-1408</v>
          </cell>
          <cell r="L152">
            <v>1</v>
          </cell>
          <cell r="M152" t="str">
            <v>52-0246</v>
          </cell>
          <cell r="N152" t="str">
            <v>ちくすいこうむてん</v>
          </cell>
        </row>
        <row r="153">
          <cell r="A153">
            <v>215</v>
          </cell>
          <cell r="B153">
            <v>0</v>
          </cell>
          <cell r="C153" t="str">
            <v>司工業</v>
          </cell>
          <cell r="D153" t="str">
            <v>司工業</v>
          </cell>
          <cell r="E153" t="str">
            <v>朝倉市古毛１３７１</v>
          </cell>
          <cell r="F153" t="str">
            <v>必要</v>
          </cell>
          <cell r="I153" t="str">
            <v>事業主</v>
          </cell>
          <cell r="J153" t="str">
            <v>古賀常信</v>
          </cell>
          <cell r="K153" t="str">
            <v>52-2055</v>
          </cell>
          <cell r="M153" t="str">
            <v>52-0538</v>
          </cell>
          <cell r="N153" t="str">
            <v>つかさこうぎょう</v>
          </cell>
        </row>
        <row r="154">
          <cell r="A154">
            <v>216</v>
          </cell>
          <cell r="B154">
            <v>0</v>
          </cell>
          <cell r="C154" t="str">
            <v>手島組</v>
          </cell>
          <cell r="D154" t="str">
            <v>手島組</v>
          </cell>
          <cell r="E154" t="str">
            <v>朝倉市須川２４２９－５</v>
          </cell>
          <cell r="I154" t="str">
            <v>事業主</v>
          </cell>
          <cell r="J154" t="str">
            <v>手島　　孝</v>
          </cell>
          <cell r="K154" t="str">
            <v>52-3110</v>
          </cell>
          <cell r="M154" t="str">
            <v>52-2025</v>
          </cell>
          <cell r="N154" t="str">
            <v>てしまぐみ</v>
          </cell>
        </row>
        <row r="155">
          <cell r="A155">
            <v>217</v>
          </cell>
          <cell r="B155" t="str">
            <v>㈱</v>
          </cell>
          <cell r="C155" t="str">
            <v>手嶋工務店</v>
          </cell>
          <cell r="D155" t="str">
            <v>㈱手嶋工務店</v>
          </cell>
          <cell r="E155" t="str">
            <v>朝倉市古毛２４２４</v>
          </cell>
          <cell r="I155" t="str">
            <v>代表取締役</v>
          </cell>
          <cell r="J155" t="str">
            <v>手嶋俊二</v>
          </cell>
          <cell r="K155" t="str">
            <v>52-3126</v>
          </cell>
          <cell r="M155" t="str">
            <v>52-2273</v>
          </cell>
          <cell r="N155" t="str">
            <v>てしまこうむてん</v>
          </cell>
        </row>
        <row r="156">
          <cell r="A156">
            <v>225</v>
          </cell>
          <cell r="B156">
            <v>0</v>
          </cell>
          <cell r="C156" t="str">
            <v>永井土木</v>
          </cell>
          <cell r="D156" t="str">
            <v>永井土木</v>
          </cell>
          <cell r="E156" t="str">
            <v>朝倉市石成４６２－２</v>
          </cell>
          <cell r="F156" t="str">
            <v>必要</v>
          </cell>
          <cell r="I156" t="str">
            <v>事業主</v>
          </cell>
          <cell r="J156" t="str">
            <v>永井健二</v>
          </cell>
          <cell r="K156" t="str">
            <v>52-1362</v>
          </cell>
          <cell r="M156" t="str">
            <v>52-1362</v>
          </cell>
          <cell r="N156" t="str">
            <v>ながいどぼく</v>
          </cell>
        </row>
        <row r="157">
          <cell r="A157">
            <v>218</v>
          </cell>
          <cell r="B157">
            <v>0</v>
          </cell>
          <cell r="C157" t="str">
            <v>服部建設</v>
          </cell>
          <cell r="D157" t="str">
            <v>服部建設</v>
          </cell>
          <cell r="E157" t="str">
            <v>朝倉市宮野２１０９－１</v>
          </cell>
          <cell r="I157" t="str">
            <v>事業主</v>
          </cell>
          <cell r="J157" t="str">
            <v>服部利夫</v>
          </cell>
          <cell r="K157" t="str">
            <v>52-0597</v>
          </cell>
          <cell r="M157" t="str">
            <v>52-2600</v>
          </cell>
          <cell r="N157" t="str">
            <v>はっとりけんせつ</v>
          </cell>
        </row>
        <row r="158">
          <cell r="A158">
            <v>219</v>
          </cell>
          <cell r="B158" t="str">
            <v>㈱</v>
          </cell>
          <cell r="C158" t="str">
            <v>半田建設</v>
          </cell>
          <cell r="D158" t="str">
            <v>㈱半田建設</v>
          </cell>
          <cell r="E158" t="str">
            <v>朝倉市三奈木９６１－２</v>
          </cell>
          <cell r="H158" t="str">
            <v>必要</v>
          </cell>
          <cell r="I158" t="str">
            <v>代表取締役</v>
          </cell>
          <cell r="J158" t="str">
            <v>半田人士</v>
          </cell>
          <cell r="K158" t="str">
            <v>24-1210</v>
          </cell>
          <cell r="L158">
            <v>1</v>
          </cell>
          <cell r="M158" t="str">
            <v>24-8467</v>
          </cell>
          <cell r="N158" t="str">
            <v>はんだけんせつ</v>
          </cell>
        </row>
        <row r="159">
          <cell r="A159">
            <v>226</v>
          </cell>
          <cell r="B159">
            <v>0</v>
          </cell>
          <cell r="C159" t="str">
            <v>福岡総合開発㈱</v>
          </cell>
          <cell r="D159" t="str">
            <v>福岡総合開発㈱</v>
          </cell>
          <cell r="E159" t="str">
            <v>朝倉市杷木久喜宮１６４０－１</v>
          </cell>
          <cell r="F159" t="str">
            <v>必要</v>
          </cell>
          <cell r="I159" t="str">
            <v>代表取締役</v>
          </cell>
          <cell r="J159" t="str">
            <v>坂本数久</v>
          </cell>
          <cell r="K159" t="str">
            <v>62-3755</v>
          </cell>
          <cell r="M159" t="str">
            <v>62-3758</v>
          </cell>
          <cell r="N159" t="str">
            <v>ふくおかそうごうかいはつ㈱</v>
          </cell>
        </row>
        <row r="160">
          <cell r="A160">
            <v>220</v>
          </cell>
          <cell r="B160" t="str">
            <v>㈲</v>
          </cell>
          <cell r="C160" t="str">
            <v>星野組</v>
          </cell>
          <cell r="D160" t="str">
            <v>㈲星野組</v>
          </cell>
          <cell r="E160" t="str">
            <v>朝倉市須川１７４３</v>
          </cell>
          <cell r="G160" t="str">
            <v>必要</v>
          </cell>
          <cell r="I160" t="str">
            <v>代表取締役</v>
          </cell>
          <cell r="J160" t="str">
            <v>星野勝信</v>
          </cell>
          <cell r="K160" t="str">
            <v>52-2958</v>
          </cell>
          <cell r="M160" t="str">
            <v>52-3271</v>
          </cell>
          <cell r="N160" t="str">
            <v>ほしのぐみ</v>
          </cell>
        </row>
        <row r="161">
          <cell r="A161">
            <v>221</v>
          </cell>
          <cell r="B161" t="str">
            <v>㈲</v>
          </cell>
          <cell r="C161" t="str">
            <v>宮地鉄工</v>
          </cell>
          <cell r="D161" t="str">
            <v>㈲宮地鉄工</v>
          </cell>
          <cell r="E161">
            <v>0</v>
          </cell>
          <cell r="I161">
            <v>0</v>
          </cell>
          <cell r="J161">
            <v>0</v>
          </cell>
          <cell r="K161">
            <v>0</v>
          </cell>
          <cell r="M161">
            <v>0</v>
          </cell>
          <cell r="N161" t="str">
            <v>みやじてっこう</v>
          </cell>
        </row>
        <row r="162">
          <cell r="A162">
            <v>222</v>
          </cell>
          <cell r="B162">
            <v>0</v>
          </cell>
          <cell r="C162" t="str">
            <v>森盛緑地建設㈱朝倉営業所</v>
          </cell>
          <cell r="D162" t="str">
            <v>森盛緑地建設㈱朝倉営業所</v>
          </cell>
          <cell r="E162" t="str">
            <v>朝倉市入地２８４７－１</v>
          </cell>
          <cell r="F162" t="str">
            <v>必要</v>
          </cell>
          <cell r="I162" t="str">
            <v>所長</v>
          </cell>
          <cell r="J162" t="str">
            <v>森　　直子</v>
          </cell>
          <cell r="K162" t="str">
            <v>52-1147</v>
          </cell>
          <cell r="M162" t="str">
            <v>52-0038</v>
          </cell>
          <cell r="N162" t="str">
            <v>もりせいりょくちけんせつ㈱
あさくらえいぎょうしょ</v>
          </cell>
        </row>
        <row r="163">
          <cell r="A163">
            <v>223</v>
          </cell>
          <cell r="B163">
            <v>0</v>
          </cell>
          <cell r="C163" t="str">
            <v>森部建設㈱</v>
          </cell>
          <cell r="D163" t="str">
            <v>森部建設㈱</v>
          </cell>
          <cell r="E163" t="str">
            <v>朝倉市長渕６１８</v>
          </cell>
          <cell r="I163" t="str">
            <v>代表取締役</v>
          </cell>
          <cell r="J163" t="str">
            <v>森部晶伸</v>
          </cell>
          <cell r="K163" t="str">
            <v>52-2142</v>
          </cell>
          <cell r="M163" t="str">
            <v>52-2141</v>
          </cell>
          <cell r="N163" t="str">
            <v>もりべけんせつかぶ</v>
          </cell>
        </row>
        <row r="164">
          <cell r="A164">
            <v>224</v>
          </cell>
          <cell r="B164">
            <v>0</v>
          </cell>
          <cell r="C164" t="str">
            <v>柳瀬建築設計事務所</v>
          </cell>
          <cell r="D164" t="str">
            <v>柳瀬建築設計事務所</v>
          </cell>
          <cell r="E164" t="str">
            <v>朝倉市宮野１４０６－５</v>
          </cell>
          <cell r="I164" t="str">
            <v>代表者</v>
          </cell>
          <cell r="J164" t="str">
            <v>柳瀬一徳</v>
          </cell>
          <cell r="K164" t="str">
            <v>52-1942</v>
          </cell>
          <cell r="M164" t="str">
            <v>52-1914</v>
          </cell>
          <cell r="N164" t="str">
            <v>やなせけんちくせっけいじむしょ</v>
          </cell>
        </row>
        <row r="165">
          <cell r="A165">
            <v>301</v>
          </cell>
          <cell r="B165" t="str">
            <v>㈱</v>
          </cell>
          <cell r="C165" t="str">
            <v>アイエムシー</v>
          </cell>
          <cell r="D165" t="str">
            <v>㈱アイエムシー</v>
          </cell>
          <cell r="E165" t="str">
            <v>朝倉市杷木久喜宮９－１</v>
          </cell>
          <cell r="I165" t="str">
            <v>代表取締役</v>
          </cell>
          <cell r="J165" t="str">
            <v>井上秀樹</v>
          </cell>
          <cell r="K165" t="str">
            <v>62-2922</v>
          </cell>
          <cell r="M165" t="str">
            <v>62-0611</v>
          </cell>
          <cell r="N165" t="str">
            <v>あいえむしー</v>
          </cell>
        </row>
        <row r="166">
          <cell r="A166">
            <v>302</v>
          </cell>
          <cell r="B166">
            <v>0</v>
          </cell>
          <cell r="C166" t="str">
            <v>東雲建設㈱</v>
          </cell>
          <cell r="D166" t="str">
            <v>東雲建設㈱</v>
          </cell>
          <cell r="E166" t="str">
            <v>朝倉市杷木久喜宮１６３９－１</v>
          </cell>
          <cell r="G166" t="str">
            <v>必要</v>
          </cell>
          <cell r="I166" t="str">
            <v>代表取締役</v>
          </cell>
          <cell r="J166" t="str">
            <v>浅原耕朗</v>
          </cell>
          <cell r="K166" t="str">
            <v>63-3591</v>
          </cell>
          <cell r="L166">
            <v>1</v>
          </cell>
          <cell r="M166" t="str">
            <v>63-3411</v>
          </cell>
          <cell r="N166" t="str">
            <v>しののめ　（旧　浅原）</v>
          </cell>
        </row>
        <row r="167">
          <cell r="A167">
            <v>303</v>
          </cell>
          <cell r="B167" t="str">
            <v>㈱</v>
          </cell>
          <cell r="C167" t="str">
            <v>池田組</v>
          </cell>
          <cell r="D167" t="str">
            <v>㈱池田組</v>
          </cell>
          <cell r="E167" t="str">
            <v>朝倉市杷木久喜宮１５１２-１</v>
          </cell>
          <cell r="F167" t="str">
            <v>必要</v>
          </cell>
          <cell r="G167" t="str">
            <v>必要</v>
          </cell>
          <cell r="I167" t="str">
            <v>代表取締役</v>
          </cell>
          <cell r="J167" t="str">
            <v>池田　　功</v>
          </cell>
          <cell r="K167" t="str">
            <v>63-3727</v>
          </cell>
          <cell r="M167" t="str">
            <v>62-0338</v>
          </cell>
          <cell r="N167" t="str">
            <v>いけだぐみ</v>
          </cell>
        </row>
        <row r="168">
          <cell r="A168">
            <v>304</v>
          </cell>
          <cell r="B168">
            <v>0</v>
          </cell>
          <cell r="C168" t="str">
            <v>井手組</v>
          </cell>
          <cell r="D168" t="str">
            <v>井手組</v>
          </cell>
          <cell r="E168" t="str">
            <v>朝倉市杷木松末９２５</v>
          </cell>
          <cell r="I168" t="str">
            <v>代表者</v>
          </cell>
          <cell r="J168" t="str">
            <v>井手清美</v>
          </cell>
          <cell r="K168" t="str">
            <v>62-0712</v>
          </cell>
          <cell r="M168" t="str">
            <v>62-0691</v>
          </cell>
          <cell r="N168" t="str">
            <v>いでぐみ</v>
          </cell>
        </row>
        <row r="169">
          <cell r="A169">
            <v>305</v>
          </cell>
          <cell r="B169" t="str">
            <v>㈱</v>
          </cell>
          <cell r="C169" t="str">
            <v>井手工務店</v>
          </cell>
          <cell r="D169" t="str">
            <v>㈱井手工務店</v>
          </cell>
          <cell r="E169" t="str">
            <v>朝倉市杷木林田１１１</v>
          </cell>
          <cell r="I169" t="str">
            <v>代表取締役</v>
          </cell>
          <cell r="J169" t="str">
            <v>井手清範</v>
          </cell>
          <cell r="K169" t="str">
            <v>62-3086</v>
          </cell>
          <cell r="M169" t="str">
            <v>62-0266</v>
          </cell>
          <cell r="N169" t="str">
            <v>いでこうむてん</v>
          </cell>
        </row>
        <row r="170">
          <cell r="A170">
            <v>306</v>
          </cell>
          <cell r="B170">
            <v>0</v>
          </cell>
          <cell r="C170" t="str">
            <v>井手塗装店</v>
          </cell>
          <cell r="D170" t="str">
            <v>井手塗装店</v>
          </cell>
          <cell r="E170" t="str">
            <v>朝倉市杷木池田４６６-２</v>
          </cell>
          <cell r="I170" t="str">
            <v>事業主</v>
          </cell>
          <cell r="J170" t="str">
            <v>井手　　優</v>
          </cell>
          <cell r="K170" t="str">
            <v>63-3360</v>
          </cell>
          <cell r="M170" t="str">
            <v>63-3360</v>
          </cell>
          <cell r="N170" t="str">
            <v>いでとそうてん</v>
          </cell>
        </row>
        <row r="171">
          <cell r="A171">
            <v>307</v>
          </cell>
          <cell r="B171" t="str">
            <v>㈲</v>
          </cell>
          <cell r="C171" t="str">
            <v>伊藤産業</v>
          </cell>
          <cell r="D171" t="str">
            <v>㈲伊藤産業</v>
          </cell>
          <cell r="E171" t="str">
            <v>朝倉市杷木星丸１０２９-１</v>
          </cell>
          <cell r="I171" t="str">
            <v>代表取締役</v>
          </cell>
          <cell r="J171" t="str">
            <v>伊藤十平</v>
          </cell>
          <cell r="K171" t="str">
            <v>63-3388</v>
          </cell>
          <cell r="M171" t="str">
            <v>63-3388</v>
          </cell>
          <cell r="N171" t="str">
            <v>いとうさんぎょう</v>
          </cell>
        </row>
        <row r="172">
          <cell r="A172">
            <v>308</v>
          </cell>
          <cell r="B172" t="str">
            <v>㈲</v>
          </cell>
          <cell r="C172" t="str">
            <v>井上興業</v>
          </cell>
          <cell r="D172" t="str">
            <v>㈲井上興業</v>
          </cell>
          <cell r="E172" t="str">
            <v>朝倉市杷木古賀１５４２</v>
          </cell>
          <cell r="G172" t="str">
            <v>必要</v>
          </cell>
          <cell r="I172" t="str">
            <v>代表取締役</v>
          </cell>
          <cell r="J172" t="str">
            <v>井上三雄</v>
          </cell>
          <cell r="K172" t="str">
            <v>62-3066</v>
          </cell>
          <cell r="M172" t="str">
            <v>62-2224</v>
          </cell>
          <cell r="N172" t="str">
            <v>いのうえこうぎょう</v>
          </cell>
        </row>
        <row r="173">
          <cell r="A173">
            <v>309</v>
          </cell>
          <cell r="B173" t="str">
            <v>㈱</v>
          </cell>
          <cell r="C173" t="str">
            <v>内山組杷木営業所</v>
          </cell>
          <cell r="D173" t="str">
            <v>㈱内山組杷木営業所</v>
          </cell>
          <cell r="E173" t="str">
            <v>朝倉市杷木寒水１８１４－３</v>
          </cell>
          <cell r="I173">
            <v>0</v>
          </cell>
          <cell r="J173">
            <v>0</v>
          </cell>
          <cell r="K173">
            <v>0</v>
          </cell>
          <cell r="M173">
            <v>0</v>
          </cell>
          <cell r="N173" t="str">
            <v>うちやまぐみはきえいぎょうじょ</v>
          </cell>
        </row>
        <row r="174">
          <cell r="A174">
            <v>310</v>
          </cell>
          <cell r="B174" t="str">
            <v>㈲</v>
          </cell>
          <cell r="C174" t="str">
            <v>梅野商店</v>
          </cell>
          <cell r="D174" t="str">
            <v>㈲梅野商店</v>
          </cell>
          <cell r="E174" t="str">
            <v>朝倉市杷木古賀１６４１</v>
          </cell>
          <cell r="F174" t="str">
            <v>必要</v>
          </cell>
          <cell r="I174" t="str">
            <v>代表取締役</v>
          </cell>
          <cell r="J174" t="str">
            <v>梅野公雄</v>
          </cell>
          <cell r="K174" t="str">
            <v>26-2113</v>
          </cell>
          <cell r="L174">
            <v>1</v>
          </cell>
          <cell r="M174" t="str">
            <v>26-2112</v>
          </cell>
          <cell r="N174" t="str">
            <v>うめのしょうてん</v>
          </cell>
        </row>
        <row r="175">
          <cell r="A175">
            <v>311</v>
          </cell>
          <cell r="B175" t="str">
            <v>㈱</v>
          </cell>
          <cell r="C175" t="str">
            <v>梅野設備</v>
          </cell>
          <cell r="D175" t="str">
            <v>㈱梅野設備</v>
          </cell>
          <cell r="E175" t="str">
            <v>朝倉市杷木久喜宮６２８－１</v>
          </cell>
          <cell r="G175" t="str">
            <v>必要</v>
          </cell>
          <cell r="I175" t="str">
            <v>代表取締役</v>
          </cell>
          <cell r="J175" t="str">
            <v>梅野孝美</v>
          </cell>
          <cell r="K175" t="str">
            <v>62-3128</v>
          </cell>
          <cell r="M175" t="str">
            <v>62-3127</v>
          </cell>
          <cell r="N175" t="str">
            <v>うめのせつび</v>
          </cell>
        </row>
        <row r="176">
          <cell r="A176">
            <v>312</v>
          </cell>
          <cell r="B176" t="str">
            <v>㈲</v>
          </cell>
          <cell r="C176" t="str">
            <v>大山産業</v>
          </cell>
          <cell r="D176" t="str">
            <v>㈲大山産業</v>
          </cell>
          <cell r="E176" t="str">
            <v>朝倉市杷木久喜宮１６４０－１</v>
          </cell>
          <cell r="F176" t="str">
            <v>必要</v>
          </cell>
          <cell r="G176" t="str">
            <v>必要</v>
          </cell>
          <cell r="I176" t="str">
            <v>代表取締役</v>
          </cell>
          <cell r="J176" t="str">
            <v>浅原良美</v>
          </cell>
          <cell r="K176" t="str">
            <v>63-3591</v>
          </cell>
          <cell r="M176" t="str">
            <v>62-0901</v>
          </cell>
          <cell r="N176" t="str">
            <v>おおやまさんぎょう</v>
          </cell>
        </row>
        <row r="177">
          <cell r="A177">
            <v>313</v>
          </cell>
          <cell r="B177" t="str">
            <v>㈲</v>
          </cell>
          <cell r="C177" t="str">
            <v>小川電機設備</v>
          </cell>
          <cell r="D177" t="str">
            <v>㈲小川電機設備</v>
          </cell>
          <cell r="E177" t="str">
            <v>朝倉市杷木池田６６３-６</v>
          </cell>
          <cell r="F177" t="str">
            <v>必要</v>
          </cell>
          <cell r="I177" t="str">
            <v>代表取締役</v>
          </cell>
          <cell r="J177" t="str">
            <v>小川俊和</v>
          </cell>
          <cell r="K177" t="str">
            <v>62-3147</v>
          </cell>
          <cell r="M177" t="str">
            <v>62-0455</v>
          </cell>
          <cell r="N177" t="str">
            <v>おがわでんきせつび</v>
          </cell>
        </row>
        <row r="178">
          <cell r="A178">
            <v>314</v>
          </cell>
          <cell r="B178" t="str">
            <v>㈲</v>
          </cell>
          <cell r="C178" t="str">
            <v>小野組</v>
          </cell>
          <cell r="D178" t="str">
            <v>㈲小野組</v>
          </cell>
          <cell r="E178" t="str">
            <v>朝倉市杷木久喜宮１５９３－１</v>
          </cell>
          <cell r="G178" t="str">
            <v>必要</v>
          </cell>
          <cell r="I178" t="str">
            <v>代表取締役</v>
          </cell>
          <cell r="J178" t="str">
            <v>小野成一</v>
          </cell>
          <cell r="K178" t="str">
            <v>62-2761</v>
          </cell>
          <cell r="M178" t="str">
            <v>62-1611</v>
          </cell>
          <cell r="N178" t="str">
            <v>おのぐみ</v>
          </cell>
        </row>
        <row r="179">
          <cell r="A179">
            <v>315</v>
          </cell>
          <cell r="B179" t="str">
            <v>㈲</v>
          </cell>
          <cell r="C179" t="str">
            <v>梶原工建</v>
          </cell>
          <cell r="D179" t="str">
            <v>㈲梶原工建</v>
          </cell>
          <cell r="E179" t="str">
            <v>朝倉市杷木志波５９３５-４</v>
          </cell>
          <cell r="G179" t="str">
            <v>必要</v>
          </cell>
          <cell r="I179" t="str">
            <v>代表取締役</v>
          </cell>
          <cell r="J179" t="str">
            <v>梶原俊宏</v>
          </cell>
          <cell r="K179" t="str">
            <v>63-3761</v>
          </cell>
          <cell r="M179" t="str">
            <v>62-0562</v>
          </cell>
          <cell r="N179" t="str">
            <v>かじわらこうけん</v>
          </cell>
        </row>
        <row r="180">
          <cell r="A180">
            <v>316</v>
          </cell>
          <cell r="B180" t="str">
            <v>㈱</v>
          </cell>
          <cell r="C180" t="str">
            <v>協和工業</v>
          </cell>
          <cell r="D180" t="str">
            <v>㈱協和工業</v>
          </cell>
          <cell r="E180" t="str">
            <v>朝倉市杷木星丸４０８－１</v>
          </cell>
          <cell r="G180" t="str">
            <v>必要</v>
          </cell>
          <cell r="I180" t="str">
            <v>代表取締役</v>
          </cell>
          <cell r="J180" t="str">
            <v>山下正勝</v>
          </cell>
          <cell r="K180" t="str">
            <v>62-3057</v>
          </cell>
          <cell r="M180" t="str">
            <v>62-2765</v>
          </cell>
          <cell r="N180" t="str">
            <v>きょうわこうぎょう</v>
          </cell>
        </row>
        <row r="181">
          <cell r="A181">
            <v>317</v>
          </cell>
          <cell r="B181" t="str">
            <v>㈲</v>
          </cell>
          <cell r="C181" t="str">
            <v>小林建設</v>
          </cell>
          <cell r="D181" t="str">
            <v>㈲小林建設</v>
          </cell>
          <cell r="E181" t="str">
            <v>朝倉市杷木志波４１１</v>
          </cell>
          <cell r="I181" t="str">
            <v>代表取締役</v>
          </cell>
          <cell r="J181" t="str">
            <v>小林敏生</v>
          </cell>
          <cell r="K181" t="str">
            <v>62-2698</v>
          </cell>
          <cell r="M181" t="str">
            <v>62-0616</v>
          </cell>
          <cell r="N181" t="str">
            <v>こばやしけんせつ</v>
          </cell>
        </row>
        <row r="182">
          <cell r="A182">
            <v>318</v>
          </cell>
          <cell r="B182" t="str">
            <v>㈱</v>
          </cell>
          <cell r="C182" t="str">
            <v>櫻木組</v>
          </cell>
          <cell r="D182" t="str">
            <v>㈱櫻木組</v>
          </cell>
          <cell r="E182" t="str">
            <v>朝倉市杷木志波４６８６－１</v>
          </cell>
          <cell r="G182" t="str">
            <v>必要</v>
          </cell>
          <cell r="I182" t="str">
            <v>代表取締役</v>
          </cell>
          <cell r="J182" t="str">
            <v>上村慎一</v>
          </cell>
          <cell r="K182" t="str">
            <v>62-0636</v>
          </cell>
          <cell r="M182" t="str">
            <v>62-0682</v>
          </cell>
          <cell r="N182" t="str">
            <v>さくらぎぐみ</v>
          </cell>
        </row>
        <row r="183">
          <cell r="A183">
            <v>319</v>
          </cell>
          <cell r="B183">
            <v>0</v>
          </cell>
          <cell r="C183" t="str">
            <v>秦宏土木㈲</v>
          </cell>
          <cell r="D183" t="str">
            <v>秦宏土木㈲</v>
          </cell>
          <cell r="E183" t="str">
            <v>朝倉市杷木寒水１５７－１</v>
          </cell>
          <cell r="I183" t="str">
            <v>代表取締役</v>
          </cell>
          <cell r="J183" t="str">
            <v>秦　　辰朗</v>
          </cell>
          <cell r="K183" t="str">
            <v>62-2983</v>
          </cell>
          <cell r="M183" t="str">
            <v>62-0426</v>
          </cell>
          <cell r="N183" t="str">
            <v>しんこうどぼく</v>
          </cell>
        </row>
        <row r="184">
          <cell r="A184">
            <v>338</v>
          </cell>
          <cell r="B184">
            <v>0</v>
          </cell>
          <cell r="C184" t="str">
            <v>伸和一級建築士事務所</v>
          </cell>
          <cell r="D184" t="str">
            <v>0伸和一級建築士事務所</v>
          </cell>
          <cell r="E184" t="str">
            <v>朝倉市杷木若市２９９６</v>
          </cell>
          <cell r="J184" t="str">
            <v>谷口伸吾</v>
          </cell>
          <cell r="K184" t="str">
            <v>62-1561</v>
          </cell>
          <cell r="M184" t="str">
            <v>62-1561</v>
          </cell>
          <cell r="N184" t="str">
            <v>しんわいっきゅうけんちくしじむしょ</v>
          </cell>
        </row>
        <row r="185">
          <cell r="A185">
            <v>336</v>
          </cell>
          <cell r="B185" t="str">
            <v>㈲</v>
          </cell>
          <cell r="C185" t="str">
            <v>測量企画センター</v>
          </cell>
          <cell r="D185" t="str">
            <v>㈲測量企画センター</v>
          </cell>
          <cell r="E185" t="str">
            <v>大分県日田市日ノ出町９－１</v>
          </cell>
          <cell r="I185" t="str">
            <v>代表取締役</v>
          </cell>
          <cell r="J185" t="str">
            <v>久積俊晴</v>
          </cell>
          <cell r="K185" t="str">
            <v>0973-23-5890</v>
          </cell>
          <cell r="M185" t="str">
            <v>0973-23-9133
62-0695</v>
          </cell>
          <cell r="N185" t="str">
            <v>そくりょうきかくせんたー</v>
          </cell>
        </row>
        <row r="186">
          <cell r="A186">
            <v>320</v>
          </cell>
          <cell r="B186" t="str">
            <v>㈲</v>
          </cell>
          <cell r="C186" t="str">
            <v>武田設備</v>
          </cell>
          <cell r="D186" t="str">
            <v>㈲武田設備</v>
          </cell>
          <cell r="E186" t="str">
            <v>朝倉市杷木古賀１７２１</v>
          </cell>
          <cell r="F186" t="str">
            <v>必要</v>
          </cell>
          <cell r="G186" t="str">
            <v>必要</v>
          </cell>
          <cell r="I186" t="str">
            <v>代表取締役</v>
          </cell>
          <cell r="J186" t="str">
            <v>武田光幸</v>
          </cell>
          <cell r="K186" t="str">
            <v>62-2756</v>
          </cell>
          <cell r="M186" t="str">
            <v>62-2755</v>
          </cell>
          <cell r="N186" t="str">
            <v>たけだせつび</v>
          </cell>
        </row>
        <row r="187">
          <cell r="A187">
            <v>321</v>
          </cell>
          <cell r="B187">
            <v>0</v>
          </cell>
          <cell r="C187" t="str">
            <v>田中建設</v>
          </cell>
          <cell r="D187" t="str">
            <v>田中建設</v>
          </cell>
          <cell r="E187" t="str">
            <v>朝倉市杷木星丸１１６６-１</v>
          </cell>
          <cell r="I187" t="str">
            <v>事業主</v>
          </cell>
          <cell r="J187" t="str">
            <v>田中耕起</v>
          </cell>
          <cell r="K187" t="str">
            <v>62-0893</v>
          </cell>
          <cell r="M187" t="str">
            <v>62-0880</v>
          </cell>
          <cell r="N187" t="str">
            <v>たなかけんせつ</v>
          </cell>
        </row>
        <row r="188">
          <cell r="A188">
            <v>322</v>
          </cell>
          <cell r="B188">
            <v>0</v>
          </cell>
          <cell r="C188" t="str">
            <v>東陽工業㈱</v>
          </cell>
          <cell r="D188" t="str">
            <v>東陽工業㈱</v>
          </cell>
          <cell r="E188" t="str">
            <v>朝倉市杷木志波１０８</v>
          </cell>
          <cell r="G188" t="str">
            <v>必要</v>
          </cell>
          <cell r="I188" t="str">
            <v>代表取締役</v>
          </cell>
          <cell r="J188" t="str">
            <v>林　　和弘</v>
          </cell>
          <cell r="K188" t="str">
            <v>63-3850</v>
          </cell>
          <cell r="M188" t="str">
            <v>63-3645</v>
          </cell>
          <cell r="N188" t="str">
            <v>とうようこうぎょうかぶ</v>
          </cell>
        </row>
        <row r="189">
          <cell r="A189">
            <v>323</v>
          </cell>
          <cell r="B189">
            <v>0</v>
          </cell>
          <cell r="C189" t="str">
            <v>時川建設㈲</v>
          </cell>
          <cell r="D189" t="str">
            <v>時川建設㈲</v>
          </cell>
          <cell r="E189" t="str">
            <v>朝倉市杷木林田１０３０-４</v>
          </cell>
          <cell r="I189" t="str">
            <v>代表取締役</v>
          </cell>
          <cell r="J189" t="str">
            <v>時川博好</v>
          </cell>
          <cell r="K189" t="str">
            <v>62-3201</v>
          </cell>
          <cell r="M189" t="str">
            <v>62-0824</v>
          </cell>
          <cell r="N189" t="str">
            <v>ときがわけんせつゆう</v>
          </cell>
        </row>
        <row r="190">
          <cell r="A190">
            <v>324</v>
          </cell>
          <cell r="B190" t="str">
            <v>㈲</v>
          </cell>
          <cell r="C190" t="str">
            <v>時川設備工業</v>
          </cell>
          <cell r="D190" t="str">
            <v>㈲時川設備工業</v>
          </cell>
          <cell r="E190" t="str">
            <v>朝倉市杷木久喜宮１９７５－３</v>
          </cell>
          <cell r="I190" t="str">
            <v>代表取締役</v>
          </cell>
          <cell r="J190" t="str">
            <v>時川　　猛</v>
          </cell>
          <cell r="K190" t="str">
            <v>62-3150</v>
          </cell>
          <cell r="M190" t="str">
            <v>62-0413</v>
          </cell>
          <cell r="N190" t="str">
            <v>ときがわせつびこうぎょう</v>
          </cell>
        </row>
        <row r="191">
          <cell r="A191">
            <v>325</v>
          </cell>
          <cell r="B191" t="str">
            <v>㈲</v>
          </cell>
          <cell r="C191" t="str">
            <v>トリイ調査設計</v>
          </cell>
          <cell r="D191" t="str">
            <v>㈲トリイ調査設計</v>
          </cell>
          <cell r="E191" t="str">
            <v>朝倉市杷木寒水１０３-４</v>
          </cell>
          <cell r="I191">
            <v>0</v>
          </cell>
          <cell r="J191">
            <v>0</v>
          </cell>
          <cell r="K191">
            <v>0</v>
          </cell>
          <cell r="M191">
            <v>0</v>
          </cell>
          <cell r="N191" t="str">
            <v>とりいちょうさせっけい</v>
          </cell>
        </row>
        <row r="192">
          <cell r="A192">
            <v>337</v>
          </cell>
          <cell r="B192" t="str">
            <v>㈲</v>
          </cell>
          <cell r="C192" t="str">
            <v>トリイ調査設計</v>
          </cell>
          <cell r="D192" t="str">
            <v>㈲トリイ調査設計</v>
          </cell>
          <cell r="E192" t="str">
            <v>朝倉市杷木寒水１０３－４</v>
          </cell>
          <cell r="I192" t="str">
            <v>代表取締役</v>
          </cell>
          <cell r="J192" t="str">
            <v>鳥居輝夫</v>
          </cell>
          <cell r="K192" t="str">
            <v>63-3879</v>
          </cell>
          <cell r="M192" t="str">
            <v>63-3876</v>
          </cell>
          <cell r="N192" t="str">
            <v>とりいちょうさせっけい</v>
          </cell>
        </row>
        <row r="193">
          <cell r="A193">
            <v>326</v>
          </cell>
          <cell r="B193">
            <v>0</v>
          </cell>
          <cell r="C193" t="str">
            <v>中山建設</v>
          </cell>
          <cell r="D193" t="str">
            <v>中山建設</v>
          </cell>
          <cell r="E193" t="str">
            <v>朝倉市杷木池田３４８</v>
          </cell>
          <cell r="I193" t="str">
            <v>事業主</v>
          </cell>
          <cell r="J193" t="str">
            <v>中山宗男</v>
          </cell>
          <cell r="K193" t="str">
            <v>63-3573</v>
          </cell>
          <cell r="M193" t="str">
            <v>63-3487</v>
          </cell>
          <cell r="N193" t="str">
            <v>なかやまけんせつ</v>
          </cell>
        </row>
        <row r="194">
          <cell r="A194">
            <v>339</v>
          </cell>
          <cell r="B194">
            <v>0</v>
          </cell>
          <cell r="C194" t="str">
            <v>日渓工業㈱福岡支店</v>
          </cell>
          <cell r="D194" t="str">
            <v>日渓工業㈱福岡支店</v>
          </cell>
          <cell r="E194" t="str">
            <v>大分県日田市大字渡里１０３３－１
朝倉市杷木久喜宮１６４０－１</v>
          </cell>
          <cell r="F194" t="str">
            <v>必要</v>
          </cell>
          <cell r="I194" t="str">
            <v>代表取締役</v>
          </cell>
          <cell r="J194" t="str">
            <v>諌山　　寧</v>
          </cell>
          <cell r="K194" t="str">
            <v>0973-22-1161</v>
          </cell>
          <cell r="M194" t="str">
            <v>0973-22-7888</v>
          </cell>
          <cell r="N194" t="str">
            <v>にっけいこうぎょうかぶ
ふくおかしてん</v>
          </cell>
        </row>
        <row r="195">
          <cell r="A195">
            <v>327</v>
          </cell>
          <cell r="B195">
            <v>0</v>
          </cell>
          <cell r="C195" t="str">
            <v>畑尾建設</v>
          </cell>
          <cell r="D195" t="str">
            <v>畑尾建設</v>
          </cell>
          <cell r="E195" t="str">
            <v>朝倉市杷木志波５７８－２</v>
          </cell>
          <cell r="G195" t="str">
            <v>必要</v>
          </cell>
          <cell r="I195" t="str">
            <v>事業主</v>
          </cell>
          <cell r="J195" t="str">
            <v>畑尾五市</v>
          </cell>
          <cell r="K195" t="str">
            <v>62-3250</v>
          </cell>
          <cell r="M195" t="str">
            <v>62-3250</v>
          </cell>
          <cell r="N195" t="str">
            <v>はたおけんせつ</v>
          </cell>
        </row>
        <row r="196">
          <cell r="A196">
            <v>328</v>
          </cell>
          <cell r="B196">
            <v>0</v>
          </cell>
          <cell r="C196" t="str">
            <v>林農園</v>
          </cell>
          <cell r="D196" t="str">
            <v>林農園</v>
          </cell>
          <cell r="E196" t="str">
            <v>朝倉市杷木志波３８８１</v>
          </cell>
          <cell r="I196">
            <v>0</v>
          </cell>
          <cell r="J196">
            <v>0</v>
          </cell>
          <cell r="K196">
            <v>0</v>
          </cell>
          <cell r="M196">
            <v>0</v>
          </cell>
          <cell r="N196" t="str">
            <v>はやしのうえん</v>
          </cell>
        </row>
        <row r="197">
          <cell r="A197">
            <v>329</v>
          </cell>
          <cell r="B197" t="str">
            <v>㈱</v>
          </cell>
          <cell r="C197" t="str">
            <v>原田組</v>
          </cell>
          <cell r="D197" t="str">
            <v>㈱原田組</v>
          </cell>
          <cell r="E197" t="str">
            <v>朝倉市杷木若市２７８０－１</v>
          </cell>
          <cell r="H197" t="str">
            <v>必要</v>
          </cell>
          <cell r="I197" t="str">
            <v>代表取締役</v>
          </cell>
          <cell r="J197" t="str">
            <v>原田　実千代</v>
          </cell>
          <cell r="K197" t="str">
            <v>63-3817</v>
          </cell>
          <cell r="M197" t="str">
            <v>62-0402</v>
          </cell>
          <cell r="N197" t="str">
            <v>はらだぐみ</v>
          </cell>
        </row>
        <row r="198">
          <cell r="A198">
            <v>330</v>
          </cell>
          <cell r="B198">
            <v>0</v>
          </cell>
          <cell r="C198" t="str">
            <v>日迎建設㈱</v>
          </cell>
          <cell r="D198" t="str">
            <v>日迎建設㈱</v>
          </cell>
          <cell r="E198" t="str">
            <v>朝倉市杷木池田４３７－５</v>
          </cell>
          <cell r="G198" t="str">
            <v>必要</v>
          </cell>
          <cell r="I198" t="str">
            <v>代表取締役</v>
          </cell>
          <cell r="J198" t="str">
            <v>高山雄智</v>
          </cell>
          <cell r="K198" t="str">
            <v>63-3432</v>
          </cell>
          <cell r="M198" t="str">
            <v>62-1157</v>
          </cell>
          <cell r="N198" t="str">
            <v>ひむかえけんせつかぶ</v>
          </cell>
        </row>
        <row r="199">
          <cell r="A199">
            <v>331</v>
          </cell>
          <cell r="B199">
            <v>0</v>
          </cell>
          <cell r="C199" t="str">
            <v>村上組</v>
          </cell>
          <cell r="D199" t="str">
            <v>村上組</v>
          </cell>
          <cell r="E199" t="str">
            <v>朝倉市杷木林田４１７－６</v>
          </cell>
          <cell r="I199" t="str">
            <v>事業主</v>
          </cell>
          <cell r="J199" t="str">
            <v>村上　　勉</v>
          </cell>
          <cell r="K199" t="str">
            <v>62-0697</v>
          </cell>
          <cell r="M199" t="str">
            <v>62-0697</v>
          </cell>
          <cell r="N199" t="str">
            <v>むらかみぐみ</v>
          </cell>
        </row>
        <row r="200">
          <cell r="A200">
            <v>332</v>
          </cell>
          <cell r="B200">
            <v>0</v>
          </cell>
          <cell r="C200" t="str">
            <v>山平建設</v>
          </cell>
          <cell r="D200" t="str">
            <v>山平建設</v>
          </cell>
          <cell r="E200" t="str">
            <v>朝倉市杷木林田１６１１</v>
          </cell>
          <cell r="I200" t="str">
            <v>代表者</v>
          </cell>
          <cell r="J200" t="str">
            <v>山平春樹</v>
          </cell>
          <cell r="K200" t="str">
            <v>62-0955</v>
          </cell>
          <cell r="M200" t="str">
            <v>62-1616</v>
          </cell>
          <cell r="N200" t="str">
            <v>やまひらけんせつ</v>
          </cell>
        </row>
        <row r="201">
          <cell r="A201">
            <v>333</v>
          </cell>
          <cell r="B201">
            <v>0</v>
          </cell>
          <cell r="C201" t="str">
            <v>ユタカホーム㈲</v>
          </cell>
          <cell r="D201" t="str">
            <v>ユタカホーム㈲</v>
          </cell>
          <cell r="E201" t="str">
            <v>朝倉市杷木池田１０</v>
          </cell>
          <cell r="I201" t="str">
            <v>代表取締役</v>
          </cell>
          <cell r="J201" t="str">
            <v>日野豊和</v>
          </cell>
          <cell r="K201" t="str">
            <v>622-3456</v>
          </cell>
          <cell r="M201" t="str">
            <v>62-1257</v>
          </cell>
          <cell r="N201" t="str">
            <v>ゆたかほーむゆう</v>
          </cell>
        </row>
        <row r="202">
          <cell r="A202">
            <v>334</v>
          </cell>
          <cell r="B202">
            <v>0</v>
          </cell>
          <cell r="C202" t="str">
            <v>養父2級建築士事務所</v>
          </cell>
          <cell r="D202" t="str">
            <v>養父2級建築士事務所</v>
          </cell>
          <cell r="E202" t="str">
            <v>朝倉市杷木若市２７６３</v>
          </cell>
          <cell r="I202" t="str">
            <v>管理建築士</v>
          </cell>
          <cell r="J202" t="str">
            <v>養父芳樹</v>
          </cell>
          <cell r="K202" t="str">
            <v>62-084</v>
          </cell>
          <cell r="M202" t="str">
            <v>62-0840</v>
          </cell>
          <cell r="N202" t="str">
            <v>ようふ２きゅうけんちくしじむしょ</v>
          </cell>
        </row>
        <row r="203">
          <cell r="A203">
            <v>335</v>
          </cell>
          <cell r="B203">
            <v>0</v>
          </cell>
          <cell r="C203" t="str">
            <v>ヨシオハウジング㈲</v>
          </cell>
          <cell r="D203" t="str">
            <v>ヨシオハウジング㈲</v>
          </cell>
          <cell r="E203" t="str">
            <v>朝倉市杷木星丸７７８</v>
          </cell>
          <cell r="I203" t="str">
            <v>代表取締役</v>
          </cell>
          <cell r="J203" t="str">
            <v>小嶋剛生</v>
          </cell>
          <cell r="K203" t="str">
            <v>63-3835</v>
          </cell>
          <cell r="M203" t="str">
            <v>62-0685</v>
          </cell>
          <cell r="N203" t="str">
            <v>よしおはうじんぐゆう</v>
          </cell>
        </row>
        <row r="204">
          <cell r="A204">
            <v>340</v>
          </cell>
        </row>
        <row r="205">
          <cell r="A205">
            <v>341</v>
          </cell>
        </row>
        <row r="206">
          <cell r="A206">
            <v>342</v>
          </cell>
        </row>
        <row r="209">
          <cell r="A209">
            <v>401</v>
          </cell>
          <cell r="B209" t="str">
            <v>㈱</v>
          </cell>
          <cell r="C209" t="str">
            <v>建設技術ｾﾝﾀｰ</v>
          </cell>
          <cell r="D209" t="str">
            <v>㈱建設技術ｾﾝﾀｰ</v>
          </cell>
          <cell r="E209" t="str">
            <v>福岡市中央区渡辺通５－２３－８</v>
          </cell>
          <cell r="I209" t="str">
            <v>代表取締役</v>
          </cell>
          <cell r="J209" t="str">
            <v>大津　茂</v>
          </cell>
          <cell r="K209" t="str">
            <v>092-771-0707</v>
          </cell>
          <cell r="N209" t="str">
            <v>けんせつぎじゅつせんたー</v>
          </cell>
        </row>
        <row r="210">
          <cell r="A210">
            <v>402</v>
          </cell>
          <cell r="B210" t="str">
            <v>㈱</v>
          </cell>
          <cell r="C210" t="str">
            <v>シーマコンサルタント</v>
          </cell>
          <cell r="D210" t="str">
            <v>㈱シーマコンサルタント</v>
          </cell>
          <cell r="E210" t="str">
            <v>福岡市中央区舞鶴３－６－２３</v>
          </cell>
          <cell r="I210" t="str">
            <v>代表取締役</v>
          </cell>
          <cell r="J210" t="str">
            <v>中島　観司</v>
          </cell>
          <cell r="K210" t="str">
            <v>092-722-1907</v>
          </cell>
          <cell r="N210" t="str">
            <v>しーまこんさるたんと</v>
          </cell>
        </row>
        <row r="211">
          <cell r="A211">
            <v>403</v>
          </cell>
          <cell r="B211" t="str">
            <v>㈱</v>
          </cell>
          <cell r="C211" t="str">
            <v>高崎総合コンサルタント</v>
          </cell>
          <cell r="D211" t="str">
            <v>㈱高崎総合コンサルタント</v>
          </cell>
          <cell r="E211" t="str">
            <v>久留米市東合川３－７－５</v>
          </cell>
          <cell r="I211" t="str">
            <v>代表取締役</v>
          </cell>
          <cell r="J211" t="str">
            <v>森　祐介</v>
          </cell>
          <cell r="K211" t="str">
            <v>0942-44-8838</v>
          </cell>
          <cell r="N211" t="str">
            <v>たかさきそうごうこんさるたんと</v>
          </cell>
        </row>
        <row r="212">
          <cell r="A212">
            <v>404</v>
          </cell>
          <cell r="C212" t="str">
            <v>大成ジオテック㈱</v>
          </cell>
          <cell r="D212" t="str">
            <v>大成ジオテック㈱</v>
          </cell>
          <cell r="E212" t="str">
            <v>久留米市西町１１７４－１０</v>
          </cell>
          <cell r="I212" t="str">
            <v>代表取締役社長</v>
          </cell>
          <cell r="J212" t="str">
            <v>横山　巖</v>
          </cell>
          <cell r="K212" t="str">
            <v>0942-33-1771</v>
          </cell>
          <cell r="N212" t="str">
            <v>たいせいじおてっく㈱</v>
          </cell>
        </row>
        <row r="213">
          <cell r="A213">
            <v>405</v>
          </cell>
          <cell r="C213" t="str">
            <v>三浦金物店</v>
          </cell>
          <cell r="D213" t="str">
            <v>三浦金物店</v>
          </cell>
          <cell r="E213" t="str">
            <v>朝倉市甘木１０８８</v>
          </cell>
          <cell r="I213" t="str">
            <v>代表者</v>
          </cell>
          <cell r="J213" t="str">
            <v>三浦　秀康</v>
          </cell>
          <cell r="M213" t="str">
            <v>22-3358</v>
          </cell>
          <cell r="N213" t="str">
            <v>みうらかなものてん</v>
          </cell>
        </row>
        <row r="214">
          <cell r="A214">
            <v>406</v>
          </cell>
          <cell r="C214">
            <v>0</v>
          </cell>
          <cell r="D214" t="str">
            <v>大和コンサル（株）</v>
          </cell>
          <cell r="E214" t="str">
            <v>久留米市城南町２３－３</v>
          </cell>
          <cell r="I214" t="str">
            <v>代表取締役</v>
          </cell>
          <cell r="J214" t="str">
            <v>松延　茂幸</v>
          </cell>
          <cell r="K214" t="str">
            <v>0942-33-8194</v>
          </cell>
          <cell r="M214" t="str">
            <v>0942-33-8191</v>
          </cell>
          <cell r="N214" t="str">
            <v>だいわこんさる</v>
          </cell>
        </row>
        <row r="215">
          <cell r="A215">
            <v>407</v>
          </cell>
          <cell r="C215">
            <v>0</v>
          </cell>
          <cell r="D215" t="str">
            <v>（株）千代田コンサルタント九州支店</v>
          </cell>
          <cell r="E215" t="str">
            <v>福岡市中央区大名１－１５－３３福岡セントラルビル</v>
          </cell>
          <cell r="I215" t="str">
            <v>支店長</v>
          </cell>
          <cell r="J215" t="str">
            <v>村上　健</v>
          </cell>
          <cell r="K215" t="str">
            <v>092-433-0775</v>
          </cell>
          <cell r="M215" t="str">
            <v>092-433-0770</v>
          </cell>
          <cell r="N215" t="str">
            <v>ちよだこんさるたんと</v>
          </cell>
        </row>
        <row r="216">
          <cell r="A216">
            <v>408</v>
          </cell>
          <cell r="C216">
            <v>0</v>
          </cell>
          <cell r="D216" t="str">
            <v>東洋コンサルタント㈱</v>
          </cell>
          <cell r="E216" t="str">
            <v>朝倉郡筑前町松延７９６－３７</v>
          </cell>
          <cell r="I216" t="str">
            <v>代表取締役</v>
          </cell>
          <cell r="J216" t="str">
            <v>吉郷　高治</v>
          </cell>
          <cell r="K216" t="str">
            <v>42-1118</v>
          </cell>
          <cell r="M216" t="str">
            <v>0946-42-1150</v>
          </cell>
          <cell r="N216" t="str">
            <v>とうようこんさるたんと</v>
          </cell>
        </row>
        <row r="217">
          <cell r="A217">
            <v>409</v>
          </cell>
          <cell r="C217">
            <v>0</v>
          </cell>
          <cell r="D217" t="str">
            <v>平和総合コンサルタント㈱</v>
          </cell>
          <cell r="E217" t="str">
            <v>久留米市野中町９１４</v>
          </cell>
          <cell r="I217" t="str">
            <v>代表取締役</v>
          </cell>
          <cell r="J217" t="str">
            <v>平塚　武彦</v>
          </cell>
          <cell r="K217" t="str">
            <v>0942-39-3360</v>
          </cell>
          <cell r="M217" t="str">
            <v>0942-39-3311</v>
          </cell>
          <cell r="N217" t="str">
            <v>へいわそうごうこんさるたんと</v>
          </cell>
        </row>
        <row r="218">
          <cell r="A218">
            <v>410</v>
          </cell>
          <cell r="C218">
            <v>0</v>
          </cell>
          <cell r="D218" t="str">
            <v>（株）伊勢工業</v>
          </cell>
          <cell r="E218" t="str">
            <v>三重県桑名市大字和泉７０１</v>
          </cell>
          <cell r="I218" t="str">
            <v>代表取締役</v>
          </cell>
          <cell r="J218" t="str">
            <v>北村　皓一</v>
          </cell>
          <cell r="K218" t="str">
            <v>0954-217957</v>
          </cell>
          <cell r="M218" t="str">
            <v>0954-21-1758</v>
          </cell>
          <cell r="N218" t="str">
            <v>いせこうぎよう</v>
          </cell>
        </row>
        <row r="219">
          <cell r="A219">
            <v>411</v>
          </cell>
          <cell r="C219">
            <v>0</v>
          </cell>
          <cell r="D219" t="str">
            <v>（有）森電熔</v>
          </cell>
          <cell r="E219" t="str">
            <v>愛知県四日市市八田2-2-32</v>
          </cell>
          <cell r="I219" t="str">
            <v>取締役</v>
          </cell>
          <cell r="J219" t="str">
            <v>森　昇</v>
          </cell>
          <cell r="K219" t="str">
            <v>0593-32-2829</v>
          </cell>
          <cell r="M219" t="str">
            <v>0593-32-2608</v>
          </cell>
          <cell r="N219" t="str">
            <v>もりでんよう</v>
          </cell>
        </row>
        <row r="220">
          <cell r="C220">
            <v>0</v>
          </cell>
          <cell r="N220">
            <v>0</v>
          </cell>
        </row>
        <row r="221">
          <cell r="C221">
            <v>0</v>
          </cell>
          <cell r="N221">
            <v>0</v>
          </cell>
        </row>
        <row r="222">
          <cell r="C222" t="str">
            <v>ｱｼﾞｱｴﾝﾁﾞﾆｱﾘﾝｸﾞ㈱</v>
          </cell>
        </row>
        <row r="223">
          <cell r="B223">
            <v>0</v>
          </cell>
          <cell r="C223" t="str">
            <v>甘木市森林組合</v>
          </cell>
        </row>
        <row r="224">
          <cell r="B224">
            <v>0</v>
          </cell>
          <cell r="C224" t="str">
            <v>アンリツ㈱</v>
          </cell>
        </row>
        <row r="225">
          <cell r="B225">
            <v>0</v>
          </cell>
          <cell r="C225" t="str">
            <v>泉・一伸特定コンサル共同企業体</v>
          </cell>
        </row>
        <row r="226">
          <cell r="B226">
            <v>0</v>
          </cell>
          <cell r="C226" t="str">
            <v>泉・平野特定コンサル共同企業体</v>
          </cell>
        </row>
        <row r="227">
          <cell r="B227">
            <v>0</v>
          </cell>
          <cell r="C227" t="str">
            <v>磯村豊水機工㈱</v>
          </cell>
        </row>
        <row r="228">
          <cell r="C228" t="str">
            <v>梅林建設㈱</v>
          </cell>
        </row>
        <row r="229">
          <cell r="C229" t="str">
            <v>大内田・中野特定コンサル共同企業体</v>
          </cell>
        </row>
        <row r="230">
          <cell r="C230" t="str">
            <v>大内田・原田特定コンサル共同企業体</v>
          </cell>
        </row>
        <row r="231">
          <cell r="B231" t="str">
            <v>㈱</v>
          </cell>
          <cell r="C231" t="str">
            <v>オークス</v>
          </cell>
        </row>
        <row r="232">
          <cell r="B232" t="str">
            <v>㈱</v>
          </cell>
          <cell r="C232" t="str">
            <v>大坪鉄工</v>
          </cell>
        </row>
        <row r="233">
          <cell r="B233" t="str">
            <v>㈱</v>
          </cell>
          <cell r="C233" t="str">
            <v>大本組</v>
          </cell>
        </row>
        <row r="234">
          <cell r="B234" t="str">
            <v>㈱</v>
          </cell>
          <cell r="C234" t="str">
            <v>大藪組</v>
          </cell>
        </row>
        <row r="235">
          <cell r="B235" t="str">
            <v>㈱</v>
          </cell>
          <cell r="C235" t="str">
            <v>開成工業㈱</v>
          </cell>
        </row>
        <row r="236">
          <cell r="B236">
            <v>0</v>
          </cell>
          <cell r="C236" t="str">
            <v>勝村建設㈱</v>
          </cell>
        </row>
        <row r="237">
          <cell r="C237" t="str">
            <v>株木建設㈱</v>
          </cell>
        </row>
        <row r="238">
          <cell r="C238" t="str">
            <v>技研防水工業㈲</v>
          </cell>
        </row>
        <row r="239">
          <cell r="C239" t="str">
            <v>九州興建㈱</v>
          </cell>
        </row>
        <row r="240">
          <cell r="B240">
            <v>0</v>
          </cell>
          <cell r="C240" t="str">
            <v>九州ｺﾝｻﾙﾀﾝﾄ㈱</v>
          </cell>
        </row>
        <row r="241">
          <cell r="B241">
            <v>0</v>
          </cell>
          <cell r="C241" t="str">
            <v>九州富士電機㈱</v>
          </cell>
        </row>
        <row r="242">
          <cell r="B242">
            <v>0</v>
          </cell>
          <cell r="C242" t="str">
            <v>九州防水㈱</v>
          </cell>
        </row>
        <row r="243">
          <cell r="B243" t="str">
            <v>㈱</v>
          </cell>
          <cell r="C243" t="str">
            <v>極東技工ｺﾝｻﾙﾀﾝﾄ</v>
          </cell>
        </row>
        <row r="244">
          <cell r="B244" t="str">
            <v>㈱</v>
          </cell>
          <cell r="C244" t="str">
            <v>高分子防水㈱</v>
          </cell>
        </row>
        <row r="245">
          <cell r="B245">
            <v>0</v>
          </cell>
          <cell r="C245" t="str">
            <v>古賀・江藤特定コンサル共同企業体</v>
          </cell>
        </row>
        <row r="246">
          <cell r="C246" t="str">
            <v>古賀・宮本特定コンサル共同企業体</v>
          </cell>
        </row>
        <row r="247">
          <cell r="B247">
            <v>0</v>
          </cell>
          <cell r="C247" t="str">
            <v>国際水道ｺﾝｻﾙﾀﾝﾄ㈱</v>
          </cell>
        </row>
        <row r="248">
          <cell r="B248" t="str">
            <v>㈱</v>
          </cell>
          <cell r="C248" t="str">
            <v>さとうべネック</v>
          </cell>
        </row>
        <row r="249">
          <cell r="B249" t="str">
            <v>㈱</v>
          </cell>
          <cell r="C249" t="str">
            <v>三軌建設㈱</v>
          </cell>
        </row>
        <row r="250">
          <cell r="B250" t="str">
            <v>㈱</v>
          </cell>
          <cell r="C250" t="str">
            <v>サンコンサル</v>
          </cell>
        </row>
        <row r="251">
          <cell r="B251" t="str">
            <v>㈱</v>
          </cell>
          <cell r="C251" t="str">
            <v>ｼﾞｰｱﾝﾄﾞｴｽｴﾝｼﾞﾆｱﾘﾝｸﾞ㈱</v>
          </cell>
        </row>
        <row r="252">
          <cell r="B252" t="str">
            <v>㈱</v>
          </cell>
          <cell r="C252" t="str">
            <v>塩月工業</v>
          </cell>
        </row>
        <row r="253">
          <cell r="B253" t="str">
            <v>㈱</v>
          </cell>
          <cell r="C253" t="str">
            <v>写測ｴﾝｼﾞﾆｱﾘﾝｸﾞ㈱</v>
          </cell>
        </row>
        <row r="254">
          <cell r="B254">
            <v>0</v>
          </cell>
          <cell r="C254" t="str">
            <v>新川電機㈱</v>
          </cell>
        </row>
        <row r="255">
          <cell r="B255" t="str">
            <v>㈱</v>
          </cell>
          <cell r="C255" t="str">
            <v>新世ｺﾝｿｰｼｱﾑ</v>
          </cell>
        </row>
        <row r="256">
          <cell r="B256" t="str">
            <v>㈱</v>
          </cell>
          <cell r="C256" t="str">
            <v>水道機工㈱</v>
          </cell>
        </row>
        <row r="257">
          <cell r="B257" t="str">
            <v>㈱</v>
          </cell>
          <cell r="C257" t="str">
            <v>澄男工業</v>
          </cell>
        </row>
        <row r="258">
          <cell r="B258" t="str">
            <v>㈱</v>
          </cell>
          <cell r="C258" t="str">
            <v>ｽﾘｰｴﾇ技術ｺﾝｻﾙﾀﾝﾄ</v>
          </cell>
        </row>
        <row r="259">
          <cell r="B259" t="str">
            <v>㈱</v>
          </cell>
          <cell r="C259" t="str">
            <v>第一復建㈱</v>
          </cell>
        </row>
        <row r="260">
          <cell r="B260" t="str">
            <v>㈱</v>
          </cell>
          <cell r="C260" t="str">
            <v>タイヨー設計</v>
          </cell>
        </row>
        <row r="261">
          <cell r="B261" t="str">
            <v>㈱</v>
          </cell>
          <cell r="C261" t="str">
            <v>大和ｺﾝｻﾙ㈱</v>
          </cell>
        </row>
        <row r="262">
          <cell r="B262" t="str">
            <v>㈱</v>
          </cell>
          <cell r="C262" t="str">
            <v>ﾀｶﾗｺﾝｻﾙﾀﾝﾂ</v>
          </cell>
        </row>
        <row r="263">
          <cell r="B263" t="str">
            <v>㈱</v>
          </cell>
          <cell r="C263" t="str">
            <v>巽設計ｺﾝｻﾙﾀﾝﾄ</v>
          </cell>
        </row>
        <row r="264">
          <cell r="B264" t="str">
            <v>㈱</v>
          </cell>
          <cell r="C264" t="str">
            <v>地崎工業</v>
          </cell>
        </row>
        <row r="265">
          <cell r="B265" t="str">
            <v>㈱</v>
          </cell>
          <cell r="C265" t="str">
            <v>テクノ</v>
          </cell>
        </row>
        <row r="266">
          <cell r="B266" t="str">
            <v>㈱</v>
          </cell>
          <cell r="C266" t="str">
            <v>東豊道路建材㈱</v>
          </cell>
        </row>
        <row r="267">
          <cell r="B267" t="str">
            <v>㈱</v>
          </cell>
          <cell r="C267" t="str">
            <v>トキワ・シビル</v>
          </cell>
        </row>
        <row r="268">
          <cell r="B268" t="str">
            <v>㈲</v>
          </cell>
          <cell r="C268" t="str">
            <v>徳栄産業</v>
          </cell>
        </row>
        <row r="269">
          <cell r="B269" t="str">
            <v>㈲</v>
          </cell>
          <cell r="C269" t="str">
            <v>冨洋設計㈱</v>
          </cell>
        </row>
        <row r="270">
          <cell r="B270" t="str">
            <v>㈱</v>
          </cell>
          <cell r="C270" t="str">
            <v>中野建設福岡支店</v>
          </cell>
        </row>
        <row r="271">
          <cell r="B271" t="str">
            <v>㈱</v>
          </cell>
          <cell r="C271" t="str">
            <v>西研設計</v>
          </cell>
        </row>
        <row r="272">
          <cell r="B272" t="str">
            <v>㈱</v>
          </cell>
          <cell r="C272" t="str">
            <v>西田鉄工㈱</v>
          </cell>
        </row>
        <row r="273">
          <cell r="B273">
            <v>0</v>
          </cell>
          <cell r="C273" t="str">
            <v>西鉄ｼｰ・ｲｰ・ｺﾝｻﾙﾀﾝﾄ㈱</v>
          </cell>
        </row>
        <row r="274">
          <cell r="B274" t="str">
            <v>㈱</v>
          </cell>
          <cell r="C274" t="str">
            <v>ニシトク</v>
          </cell>
        </row>
        <row r="275">
          <cell r="B275" t="str">
            <v>㈱</v>
          </cell>
          <cell r="C275" t="str">
            <v>西日本測量設計</v>
          </cell>
        </row>
        <row r="276">
          <cell r="B276" t="str">
            <v>㈱</v>
          </cell>
          <cell r="C276" t="str">
            <v>ニチハツ工業㈱</v>
          </cell>
        </row>
        <row r="277">
          <cell r="C277" t="str">
            <v>日建工材㈱</v>
          </cell>
        </row>
        <row r="278">
          <cell r="B278" t="str">
            <v>㈱</v>
          </cell>
          <cell r="C278" t="str">
            <v>日産技術ｺﾝｻﾙﾀﾝﾄ</v>
          </cell>
        </row>
        <row r="279">
          <cell r="B279" t="str">
            <v>㈱</v>
          </cell>
          <cell r="C279" t="str">
            <v>日鉄鉱ｺﾝｻﾙﾀﾝﾄ㈱</v>
          </cell>
        </row>
        <row r="280">
          <cell r="B280" t="str">
            <v>(財)</v>
          </cell>
          <cell r="C280" t="str">
            <v>日本環境衛生ｾﾝﾀｰ</v>
          </cell>
        </row>
        <row r="281">
          <cell r="B281" t="str">
            <v>(財)</v>
          </cell>
          <cell r="C281" t="str">
            <v>日本乾溜工業㈱</v>
          </cell>
        </row>
        <row r="282">
          <cell r="B282">
            <v>0</v>
          </cell>
          <cell r="C282" t="str">
            <v>日本国土開発㈱</v>
          </cell>
        </row>
        <row r="283">
          <cell r="C283" t="str">
            <v>日本上下水道設計㈱</v>
          </cell>
        </row>
        <row r="284">
          <cell r="C284" t="str">
            <v>日本水工設計㈱</v>
          </cell>
        </row>
        <row r="285">
          <cell r="C285" t="str">
            <v>日本ライナー㈱</v>
          </cell>
        </row>
        <row r="286">
          <cell r="B286">
            <v>0</v>
          </cell>
          <cell r="C286" t="str">
            <v>日本理水設計㈱</v>
          </cell>
        </row>
        <row r="287">
          <cell r="B287" t="str">
            <v>㈱</v>
          </cell>
          <cell r="C287" t="str">
            <v>乗富鉄工所</v>
          </cell>
        </row>
        <row r="288">
          <cell r="B288" t="str">
            <v>㈱</v>
          </cell>
          <cell r="C288" t="str">
            <v>羽野・原特定コンサル共同企業体</v>
          </cell>
        </row>
        <row r="289">
          <cell r="B289" t="str">
            <v>㈱</v>
          </cell>
          <cell r="C289" t="str">
            <v>光ｴﾝｼﾞﾆｱﾘﾝｸﾞ</v>
          </cell>
        </row>
        <row r="290">
          <cell r="B290" t="str">
            <v>㈱</v>
          </cell>
          <cell r="C290" t="str">
            <v>ヒノマル㈱</v>
          </cell>
        </row>
        <row r="291">
          <cell r="C291" t="str">
            <v>平田・久保特定コンサル共同企業体</v>
          </cell>
        </row>
        <row r="292">
          <cell r="C292" t="str">
            <v>福岡建設ｺﾝｻﾙﾀﾝﾄ㈱</v>
          </cell>
        </row>
        <row r="293">
          <cell r="C293" t="str">
            <v>福岡県土地改良事業団体連合会</v>
          </cell>
        </row>
        <row r="294">
          <cell r="B294" t="str">
            <v>㈱</v>
          </cell>
          <cell r="C294" t="str">
            <v>富士総合技術ｺﾝｻﾙﾀﾝﾄ</v>
          </cell>
        </row>
        <row r="295">
          <cell r="B295" t="str">
            <v>㈱</v>
          </cell>
          <cell r="C295" t="str">
            <v>フジタ</v>
          </cell>
        </row>
        <row r="296">
          <cell r="B296" t="str">
            <v>㈱</v>
          </cell>
          <cell r="C296" t="str">
            <v>富士通㈱</v>
          </cell>
        </row>
        <row r="297">
          <cell r="B297">
            <v>0</v>
          </cell>
          <cell r="C297" t="str">
            <v>扶桑建設工業㈱</v>
          </cell>
        </row>
        <row r="298">
          <cell r="B298">
            <v>0</v>
          </cell>
          <cell r="C298" t="str">
            <v>双葉工業㈱</v>
          </cell>
        </row>
        <row r="299">
          <cell r="B299">
            <v>0</v>
          </cell>
          <cell r="C299" t="str">
            <v>渕上・秋吉特定コンサル共同企業体</v>
          </cell>
        </row>
        <row r="300">
          <cell r="B300">
            <v>0</v>
          </cell>
          <cell r="C300" t="str">
            <v>不動建設㈱</v>
          </cell>
        </row>
        <row r="301">
          <cell r="B301">
            <v>0</v>
          </cell>
          <cell r="C301" t="str">
            <v>平和総合ｺﾝｻﾙﾀﾝﾄ</v>
          </cell>
        </row>
        <row r="302">
          <cell r="B302" t="str">
            <v>㈱</v>
          </cell>
          <cell r="C302" t="str">
            <v>本間組</v>
          </cell>
        </row>
        <row r="303">
          <cell r="B303" t="str">
            <v>㈱</v>
          </cell>
          <cell r="C303" t="str">
            <v>前澤工業㈱</v>
          </cell>
        </row>
        <row r="304">
          <cell r="B304" t="str">
            <v>㈱</v>
          </cell>
          <cell r="C304" t="str">
            <v>正興電機製作所</v>
          </cell>
        </row>
        <row r="305">
          <cell r="B305" t="str">
            <v>㈱</v>
          </cell>
          <cell r="C305" t="str">
            <v>松鶴建設㈱</v>
          </cell>
        </row>
        <row r="306">
          <cell r="B306" t="str">
            <v>㈱</v>
          </cell>
          <cell r="C306" t="str">
            <v>松本組</v>
          </cell>
        </row>
        <row r="307">
          <cell r="B307" t="str">
            <v>㈱</v>
          </cell>
          <cell r="C307" t="str">
            <v>みかど産業㈱</v>
          </cell>
        </row>
        <row r="308">
          <cell r="B308" t="str">
            <v>㈱</v>
          </cell>
          <cell r="C308" t="str">
            <v>水機テクノス</v>
          </cell>
        </row>
        <row r="309">
          <cell r="B309" t="str">
            <v>㈱</v>
          </cell>
          <cell r="C309" t="str">
            <v>三井住友建設㈱</v>
          </cell>
        </row>
        <row r="310">
          <cell r="C310" t="str">
            <v>武藤・セリタ特定コンサル共同企業体</v>
          </cell>
        </row>
        <row r="311">
          <cell r="C311" t="str">
            <v>明治ｺﾝｻﾙﾀﾝﾄ㈱</v>
          </cell>
        </row>
        <row r="312">
          <cell r="B312" t="str">
            <v>㈱</v>
          </cell>
          <cell r="C312" t="str">
            <v>森組</v>
          </cell>
        </row>
        <row r="313">
          <cell r="B313" t="str">
            <v>㈱</v>
          </cell>
          <cell r="C313" t="str">
            <v>森田鉄工所</v>
          </cell>
        </row>
        <row r="314">
          <cell r="B314" t="str">
            <v>㈱</v>
          </cell>
          <cell r="C314" t="str">
            <v>矢田工業㈱</v>
          </cell>
        </row>
        <row r="315">
          <cell r="C315" t="str">
            <v>横河電機㈱</v>
          </cell>
        </row>
        <row r="316">
          <cell r="B316" t="str">
            <v>㈱</v>
          </cell>
          <cell r="C316" t="str">
            <v>横手技研</v>
          </cell>
        </row>
        <row r="317">
          <cell r="B317" t="str">
            <v>㈱</v>
          </cell>
          <cell r="C317" t="str">
            <v>理水化学㈱</v>
          </cell>
        </row>
        <row r="318">
          <cell r="C318" t="str">
            <v>若築建設㈱</v>
          </cell>
        </row>
        <row r="319">
          <cell r="C319" t="str">
            <v>ワセダ技研㈱</v>
          </cell>
        </row>
        <row r="320">
          <cell r="B320" t="str">
            <v>㈲</v>
          </cell>
          <cell r="C320" t="str">
            <v>綿貫防水</v>
          </cell>
        </row>
        <row r="321">
          <cell r="B321" t="str">
            <v>㈲</v>
          </cell>
          <cell r="C321" t="str">
            <v>別府・川口特定コンサル共同企業体</v>
          </cell>
        </row>
        <row r="322">
          <cell r="C322" t="str">
            <v>別府・川口特定コンサル共同企業体</v>
          </cell>
        </row>
      </sheetData>
      <sheetData sheetId="1"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市内　建設工事）"/>
      <sheetName val="業者番号登録名簿"/>
      <sheetName val="入力例"/>
    </sheetNames>
    <sheetDataSet>
      <sheetData sheetId="0" refreshError="1"/>
      <sheetData sheetId="1" refreshError="1">
        <row r="3">
          <cell r="A3">
            <v>1</v>
          </cell>
          <cell r="B3" t="str">
            <v>㈲</v>
          </cell>
          <cell r="C3" t="str">
            <v>幡電設</v>
          </cell>
          <cell r="D3" t="str">
            <v>金川</v>
          </cell>
          <cell r="E3">
            <v>0</v>
          </cell>
          <cell r="F3" t="str">
            <v/>
          </cell>
          <cell r="G3" t="str">
            <v xml:space="preserve"> </v>
          </cell>
          <cell r="H3" t="str">
            <v xml:space="preserve"> </v>
          </cell>
          <cell r="I3" t="str">
            <v xml:space="preserve"> </v>
          </cell>
        </row>
        <row r="4">
          <cell r="A4">
            <v>2</v>
          </cell>
          <cell r="B4" t="str">
            <v xml:space="preserve"> </v>
          </cell>
          <cell r="C4" t="str">
            <v xml:space="preserve"> </v>
          </cell>
          <cell r="D4" t="str">
            <v xml:space="preserve"> </v>
          </cell>
          <cell r="E4" t="str">
            <v xml:space="preserve"> </v>
          </cell>
          <cell r="F4" t="str">
            <v xml:space="preserve"> </v>
          </cell>
          <cell r="G4" t="str">
            <v xml:space="preserve"> </v>
          </cell>
          <cell r="H4" t="str">
            <v xml:space="preserve"> </v>
          </cell>
          <cell r="I4" t="str">
            <v xml:space="preserve"> </v>
          </cell>
        </row>
        <row r="5">
          <cell r="A5">
            <v>3</v>
          </cell>
          <cell r="B5" t="str">
            <v>㈱</v>
          </cell>
          <cell r="C5" t="str">
            <v>前田土木</v>
          </cell>
          <cell r="D5" t="str">
            <v>甘木</v>
          </cell>
          <cell r="E5">
            <v>0</v>
          </cell>
          <cell r="F5" t="str">
            <v/>
          </cell>
          <cell r="G5" t="str">
            <v xml:space="preserve"> </v>
          </cell>
          <cell r="H5" t="str">
            <v xml:space="preserve"> </v>
          </cell>
          <cell r="I5" t="str">
            <v xml:space="preserve"> </v>
          </cell>
        </row>
        <row r="6">
          <cell r="A6">
            <v>4</v>
          </cell>
          <cell r="B6" t="str">
            <v>㈱</v>
          </cell>
          <cell r="C6" t="str">
            <v>大坪組</v>
          </cell>
          <cell r="D6" t="str">
            <v>甘木</v>
          </cell>
          <cell r="E6">
            <v>0</v>
          </cell>
          <cell r="F6" t="str">
            <v/>
          </cell>
          <cell r="G6" t="str">
            <v xml:space="preserve"> </v>
          </cell>
          <cell r="H6" t="str">
            <v xml:space="preserve"> </v>
          </cell>
          <cell r="I6" t="str">
            <v xml:space="preserve"> </v>
          </cell>
        </row>
        <row r="7">
          <cell r="A7">
            <v>5</v>
          </cell>
          <cell r="B7" t="str">
            <v/>
          </cell>
          <cell r="C7" t="str">
            <v>アサクラ工業㈲</v>
          </cell>
          <cell r="D7" t="str">
            <v>馬田</v>
          </cell>
          <cell r="E7">
            <v>0</v>
          </cell>
          <cell r="F7" t="str">
            <v/>
          </cell>
          <cell r="G7" t="str">
            <v xml:space="preserve"> </v>
          </cell>
          <cell r="H7" t="str">
            <v xml:space="preserve"> </v>
          </cell>
          <cell r="I7" t="str">
            <v xml:space="preserve"> </v>
          </cell>
        </row>
        <row r="8">
          <cell r="A8">
            <v>6</v>
          </cell>
          <cell r="B8" t="str">
            <v>㈱</v>
          </cell>
          <cell r="C8" t="str">
            <v>小嶋建設</v>
          </cell>
          <cell r="D8" t="str">
            <v>立石</v>
          </cell>
          <cell r="E8">
            <v>0</v>
          </cell>
          <cell r="F8" t="str">
            <v/>
          </cell>
          <cell r="G8" t="str">
            <v xml:space="preserve"> </v>
          </cell>
          <cell r="H8" t="str">
            <v xml:space="preserve"> </v>
          </cell>
          <cell r="I8" t="str">
            <v xml:space="preserve"> </v>
          </cell>
        </row>
        <row r="9">
          <cell r="A9">
            <v>7</v>
          </cell>
          <cell r="B9" t="str">
            <v/>
          </cell>
          <cell r="C9" t="str">
            <v>インテリア品川</v>
          </cell>
          <cell r="D9" t="str">
            <v>立石</v>
          </cell>
          <cell r="E9">
            <v>0</v>
          </cell>
          <cell r="F9" t="str">
            <v/>
          </cell>
          <cell r="G9" t="str">
            <v xml:space="preserve"> </v>
          </cell>
          <cell r="H9" t="str">
            <v xml:space="preserve"> </v>
          </cell>
          <cell r="I9" t="str">
            <v xml:space="preserve"> </v>
          </cell>
        </row>
        <row r="10">
          <cell r="A10">
            <v>8</v>
          </cell>
          <cell r="B10" t="str">
            <v>(資)</v>
          </cell>
          <cell r="C10" t="str">
            <v>上野塗装店</v>
          </cell>
          <cell r="D10" t="str">
            <v>甘木</v>
          </cell>
          <cell r="E10">
            <v>0</v>
          </cell>
          <cell r="F10" t="str">
            <v/>
          </cell>
          <cell r="G10" t="str">
            <v xml:space="preserve"> </v>
          </cell>
          <cell r="H10" t="str">
            <v xml:space="preserve"> </v>
          </cell>
          <cell r="I10" t="str">
            <v xml:space="preserve"> </v>
          </cell>
        </row>
        <row r="11">
          <cell r="A11">
            <v>9</v>
          </cell>
          <cell r="B11" t="str">
            <v>㈲</v>
          </cell>
          <cell r="C11" t="str">
            <v>甘木廃棄物センター</v>
          </cell>
          <cell r="D11" t="str">
            <v>馬田</v>
          </cell>
          <cell r="E11">
            <v>0</v>
          </cell>
          <cell r="F11" t="str">
            <v/>
          </cell>
          <cell r="G11" t="str">
            <v xml:space="preserve"> </v>
          </cell>
          <cell r="H11" t="str">
            <v xml:space="preserve"> </v>
          </cell>
          <cell r="I11" t="str">
            <v xml:space="preserve"> </v>
          </cell>
        </row>
        <row r="12">
          <cell r="A12">
            <v>10</v>
          </cell>
          <cell r="B12" t="str">
            <v>㈱</v>
          </cell>
          <cell r="C12" t="str">
            <v>才田組</v>
          </cell>
          <cell r="D12" t="str">
            <v>安川</v>
          </cell>
          <cell r="E12">
            <v>3</v>
          </cell>
          <cell r="F12" t="str">
            <v/>
          </cell>
          <cell r="G12" t="str">
            <v xml:space="preserve"> </v>
          </cell>
          <cell r="H12" t="str">
            <v xml:space="preserve"> </v>
          </cell>
          <cell r="I12" t="str">
            <v xml:space="preserve"> </v>
          </cell>
        </row>
        <row r="13">
          <cell r="A13">
            <v>11</v>
          </cell>
          <cell r="B13" t="str">
            <v>㈱</v>
          </cell>
          <cell r="C13" t="str">
            <v>アースエンジニアリング</v>
          </cell>
          <cell r="D13" t="str">
            <v>秋月</v>
          </cell>
          <cell r="E13">
            <v>0</v>
          </cell>
          <cell r="F13" t="str">
            <v/>
          </cell>
          <cell r="G13" t="str">
            <v xml:space="preserve"> </v>
          </cell>
          <cell r="H13" t="str">
            <v xml:space="preserve"> </v>
          </cell>
          <cell r="I13" t="str">
            <v xml:space="preserve"> </v>
          </cell>
        </row>
        <row r="14">
          <cell r="A14">
            <v>12</v>
          </cell>
          <cell r="B14" t="str">
            <v>㈲</v>
          </cell>
          <cell r="C14" t="str">
            <v>クリーンセンターあさくら</v>
          </cell>
          <cell r="D14" t="str">
            <v>立石</v>
          </cell>
          <cell r="E14">
            <v>0</v>
          </cell>
          <cell r="F14" t="str">
            <v/>
          </cell>
          <cell r="G14" t="str">
            <v xml:space="preserve"> </v>
          </cell>
          <cell r="H14" t="str">
            <v xml:space="preserve"> </v>
          </cell>
          <cell r="I14" t="str">
            <v xml:space="preserve"> </v>
          </cell>
        </row>
        <row r="15">
          <cell r="A15">
            <v>13</v>
          </cell>
          <cell r="B15" t="str">
            <v>㈱</v>
          </cell>
          <cell r="C15" t="str">
            <v>羽野組</v>
          </cell>
          <cell r="D15" t="str">
            <v>立石</v>
          </cell>
          <cell r="E15">
            <v>3</v>
          </cell>
          <cell r="F15" t="str">
            <v/>
          </cell>
          <cell r="G15" t="str">
            <v xml:space="preserve"> </v>
          </cell>
          <cell r="H15" t="str">
            <v xml:space="preserve"> </v>
          </cell>
          <cell r="I15" t="str">
            <v xml:space="preserve"> </v>
          </cell>
        </row>
        <row r="16">
          <cell r="A16">
            <v>14</v>
          </cell>
          <cell r="B16" t="str">
            <v/>
          </cell>
          <cell r="C16" t="str">
            <v>石橋ボーリング工業</v>
          </cell>
          <cell r="D16" t="str">
            <v>福田</v>
          </cell>
          <cell r="E16">
            <v>0</v>
          </cell>
          <cell r="F16" t="str">
            <v/>
          </cell>
          <cell r="G16" t="str">
            <v xml:space="preserve"> </v>
          </cell>
          <cell r="H16" t="str">
            <v xml:space="preserve"> </v>
          </cell>
          <cell r="I16" t="str">
            <v xml:space="preserve"> </v>
          </cell>
        </row>
        <row r="17">
          <cell r="A17">
            <v>15</v>
          </cell>
          <cell r="B17" t="str">
            <v>㈱</v>
          </cell>
          <cell r="C17" t="str">
            <v>木下工業所</v>
          </cell>
          <cell r="D17" t="str">
            <v>甘木</v>
          </cell>
          <cell r="E17">
            <v>0</v>
          </cell>
          <cell r="F17" t="str">
            <v/>
          </cell>
          <cell r="G17" t="str">
            <v xml:space="preserve"> </v>
          </cell>
          <cell r="H17" t="str">
            <v xml:space="preserve"> </v>
          </cell>
          <cell r="I17" t="str">
            <v xml:space="preserve"> </v>
          </cell>
        </row>
        <row r="18">
          <cell r="A18">
            <v>16</v>
          </cell>
          <cell r="B18" t="str">
            <v>㈱</v>
          </cell>
          <cell r="C18" t="str">
            <v>甘木浄化槽センター</v>
          </cell>
          <cell r="D18" t="str">
            <v>馬田</v>
          </cell>
          <cell r="E18">
            <v>0</v>
          </cell>
          <cell r="F18" t="str">
            <v/>
          </cell>
          <cell r="G18" t="str">
            <v xml:space="preserve"> </v>
          </cell>
          <cell r="H18" t="str">
            <v xml:space="preserve"> </v>
          </cell>
          <cell r="I18" t="str">
            <v xml:space="preserve"> </v>
          </cell>
        </row>
        <row r="19">
          <cell r="A19">
            <v>17</v>
          </cell>
          <cell r="B19" t="str">
            <v>㈱</v>
          </cell>
          <cell r="C19" t="str">
            <v>倉地建設</v>
          </cell>
          <cell r="D19" t="str">
            <v>上秋月</v>
          </cell>
          <cell r="E19">
            <v>0</v>
          </cell>
          <cell r="F19" t="str">
            <v/>
          </cell>
          <cell r="G19" t="str">
            <v xml:space="preserve"> </v>
          </cell>
          <cell r="H19" t="str">
            <v xml:space="preserve"> </v>
          </cell>
          <cell r="I19" t="str">
            <v xml:space="preserve"> </v>
          </cell>
        </row>
        <row r="20">
          <cell r="A20">
            <v>18</v>
          </cell>
          <cell r="B20" t="str">
            <v/>
          </cell>
          <cell r="C20" t="str">
            <v>井上金網店</v>
          </cell>
          <cell r="D20" t="str">
            <v>甘木</v>
          </cell>
          <cell r="E20">
            <v>0</v>
          </cell>
          <cell r="F20" t="str">
            <v/>
          </cell>
          <cell r="G20" t="str">
            <v xml:space="preserve"> </v>
          </cell>
          <cell r="H20" t="str">
            <v xml:space="preserve"> </v>
          </cell>
          <cell r="I20" t="str">
            <v xml:space="preserve"> </v>
          </cell>
        </row>
        <row r="21">
          <cell r="A21">
            <v>19</v>
          </cell>
          <cell r="B21" t="str">
            <v>㈱</v>
          </cell>
          <cell r="C21" t="str">
            <v>大内田組</v>
          </cell>
          <cell r="D21" t="str">
            <v>立石</v>
          </cell>
          <cell r="E21">
            <v>0</v>
          </cell>
          <cell r="F21" t="str">
            <v/>
          </cell>
          <cell r="G21" t="str">
            <v xml:space="preserve"> </v>
          </cell>
          <cell r="H21" t="str">
            <v xml:space="preserve"> </v>
          </cell>
          <cell r="I21" t="str">
            <v xml:space="preserve"> </v>
          </cell>
        </row>
        <row r="22">
          <cell r="A22">
            <v>20</v>
          </cell>
          <cell r="B22" t="str">
            <v xml:space="preserve"> </v>
          </cell>
          <cell r="C22" t="str">
            <v xml:space="preserve"> </v>
          </cell>
          <cell r="D22" t="str">
            <v xml:space="preserve"> </v>
          </cell>
          <cell r="E22" t="str">
            <v xml:space="preserve"> </v>
          </cell>
          <cell r="F22" t="str">
            <v xml:space="preserve"> </v>
          </cell>
          <cell r="G22" t="str">
            <v xml:space="preserve"> </v>
          </cell>
          <cell r="H22" t="str">
            <v xml:space="preserve"> </v>
          </cell>
          <cell r="I22" t="str">
            <v xml:space="preserve"> </v>
          </cell>
        </row>
        <row r="23">
          <cell r="A23">
            <v>21</v>
          </cell>
          <cell r="B23" t="str">
            <v>㈱</v>
          </cell>
          <cell r="C23" t="str">
            <v>九州電設</v>
          </cell>
          <cell r="D23" t="str">
            <v>甘木</v>
          </cell>
          <cell r="E23">
            <v>0</v>
          </cell>
          <cell r="F23" t="str">
            <v/>
          </cell>
          <cell r="G23" t="str">
            <v xml:space="preserve"> </v>
          </cell>
          <cell r="H23" t="str">
            <v xml:space="preserve"> </v>
          </cell>
          <cell r="I23" t="str">
            <v xml:space="preserve"> </v>
          </cell>
        </row>
        <row r="24">
          <cell r="A24">
            <v>22</v>
          </cell>
          <cell r="B24" t="str">
            <v/>
          </cell>
          <cell r="C24" t="str">
            <v>ウォータークリーン㈱</v>
          </cell>
          <cell r="D24" t="str">
            <v>立石</v>
          </cell>
          <cell r="E24">
            <v>0</v>
          </cell>
          <cell r="F24" t="str">
            <v/>
          </cell>
          <cell r="G24" t="str">
            <v xml:space="preserve"> </v>
          </cell>
          <cell r="H24" t="str">
            <v xml:space="preserve"> </v>
          </cell>
          <cell r="I24" t="str">
            <v xml:space="preserve"> </v>
          </cell>
        </row>
        <row r="25">
          <cell r="A25">
            <v>23</v>
          </cell>
          <cell r="B25" t="str">
            <v/>
          </cell>
          <cell r="C25" t="str">
            <v>江藤建設㈱</v>
          </cell>
          <cell r="D25" t="str">
            <v>馬田</v>
          </cell>
          <cell r="E25">
            <v>5</v>
          </cell>
          <cell r="F25" t="str">
            <v>準市内</v>
          </cell>
          <cell r="G25" t="str">
            <v xml:space="preserve"> </v>
          </cell>
          <cell r="H25" t="str">
            <v xml:space="preserve"> </v>
          </cell>
          <cell r="I25" t="str">
            <v xml:space="preserve"> </v>
          </cell>
        </row>
        <row r="26">
          <cell r="A26">
            <v>24</v>
          </cell>
          <cell r="B26" t="str">
            <v xml:space="preserve"> </v>
          </cell>
          <cell r="C26" t="str">
            <v xml:space="preserve"> </v>
          </cell>
          <cell r="D26" t="str">
            <v xml:space="preserve"> </v>
          </cell>
          <cell r="E26" t="str">
            <v xml:space="preserve"> </v>
          </cell>
          <cell r="F26" t="str">
            <v xml:space="preserve"> </v>
          </cell>
          <cell r="G26" t="str">
            <v xml:space="preserve"> </v>
          </cell>
          <cell r="H26" t="str">
            <v xml:space="preserve"> </v>
          </cell>
          <cell r="I26" t="str">
            <v xml:space="preserve"> </v>
          </cell>
        </row>
        <row r="27">
          <cell r="A27">
            <v>25</v>
          </cell>
          <cell r="B27" t="str">
            <v/>
          </cell>
          <cell r="C27" t="str">
            <v>荒川畳店</v>
          </cell>
          <cell r="D27" t="str">
            <v>三奈木</v>
          </cell>
          <cell r="E27">
            <v>0</v>
          </cell>
          <cell r="F27" t="str">
            <v/>
          </cell>
          <cell r="G27" t="str">
            <v xml:space="preserve"> </v>
          </cell>
          <cell r="H27" t="str">
            <v xml:space="preserve"> </v>
          </cell>
          <cell r="I27" t="str">
            <v xml:space="preserve"> </v>
          </cell>
        </row>
        <row r="28">
          <cell r="A28">
            <v>26</v>
          </cell>
          <cell r="B28" t="str">
            <v/>
          </cell>
          <cell r="C28" t="str">
            <v>三寿造園㈱</v>
          </cell>
          <cell r="D28" t="str">
            <v>三奈木</v>
          </cell>
          <cell r="E28">
            <v>0</v>
          </cell>
          <cell r="F28" t="str">
            <v/>
          </cell>
          <cell r="G28" t="str">
            <v xml:space="preserve"> </v>
          </cell>
          <cell r="H28" t="str">
            <v xml:space="preserve"> </v>
          </cell>
          <cell r="I28" t="str">
            <v xml:space="preserve"> </v>
          </cell>
        </row>
        <row r="29">
          <cell r="A29">
            <v>27</v>
          </cell>
          <cell r="B29" t="str">
            <v>㈲</v>
          </cell>
          <cell r="C29" t="str">
            <v>内田鉄工</v>
          </cell>
          <cell r="D29" t="str">
            <v>上秋月</v>
          </cell>
          <cell r="E29">
            <v>0</v>
          </cell>
          <cell r="F29" t="str">
            <v/>
          </cell>
          <cell r="G29" t="str">
            <v xml:space="preserve"> </v>
          </cell>
          <cell r="H29" t="str">
            <v xml:space="preserve"> </v>
          </cell>
          <cell r="I29" t="str">
            <v xml:space="preserve"> </v>
          </cell>
        </row>
        <row r="30">
          <cell r="A30">
            <v>28</v>
          </cell>
          <cell r="B30" t="str">
            <v>㈱</v>
          </cell>
          <cell r="C30" t="str">
            <v>原工業</v>
          </cell>
          <cell r="D30" t="str">
            <v>立石</v>
          </cell>
          <cell r="E30">
            <v>0</v>
          </cell>
          <cell r="F30" t="str">
            <v/>
          </cell>
          <cell r="G30" t="str">
            <v xml:space="preserve"> </v>
          </cell>
          <cell r="H30" t="str">
            <v xml:space="preserve"> </v>
          </cell>
          <cell r="I30" t="str">
            <v xml:space="preserve"> </v>
          </cell>
        </row>
        <row r="31">
          <cell r="A31">
            <v>29</v>
          </cell>
          <cell r="B31" t="str">
            <v>㈲</v>
          </cell>
          <cell r="C31" t="str">
            <v>日高水道設備</v>
          </cell>
          <cell r="D31" t="str">
            <v>甘木</v>
          </cell>
          <cell r="E31">
            <v>0</v>
          </cell>
          <cell r="F31" t="str">
            <v/>
          </cell>
          <cell r="G31" t="str">
            <v xml:space="preserve"> </v>
          </cell>
          <cell r="H31" t="str">
            <v xml:space="preserve"> </v>
          </cell>
          <cell r="I31" t="str">
            <v xml:space="preserve"> </v>
          </cell>
        </row>
        <row r="32">
          <cell r="A32">
            <v>30</v>
          </cell>
          <cell r="B32" t="str">
            <v xml:space="preserve"> </v>
          </cell>
          <cell r="C32" t="str">
            <v xml:space="preserve"> </v>
          </cell>
          <cell r="D32" t="str">
            <v xml:space="preserve"> </v>
          </cell>
          <cell r="E32" t="str">
            <v xml:space="preserve"> </v>
          </cell>
          <cell r="F32" t="str">
            <v xml:space="preserve"> </v>
          </cell>
          <cell r="G32" t="str">
            <v/>
          </cell>
          <cell r="H32" t="str">
            <v>河原登記測量事務所</v>
          </cell>
          <cell r="I32" t="str">
            <v>準市内</v>
          </cell>
        </row>
        <row r="33">
          <cell r="A33">
            <v>31</v>
          </cell>
          <cell r="B33" t="str">
            <v>㈱</v>
          </cell>
          <cell r="C33" t="str">
            <v>浦設備工業</v>
          </cell>
          <cell r="D33" t="str">
            <v>三奈木</v>
          </cell>
          <cell r="E33">
            <v>0</v>
          </cell>
          <cell r="F33" t="str">
            <v/>
          </cell>
          <cell r="G33" t="str">
            <v xml:space="preserve"> </v>
          </cell>
          <cell r="H33" t="str">
            <v xml:space="preserve"> </v>
          </cell>
          <cell r="I33" t="str">
            <v xml:space="preserve"> </v>
          </cell>
        </row>
        <row r="34">
          <cell r="A34">
            <v>32</v>
          </cell>
          <cell r="B34" t="str">
            <v>㈱</v>
          </cell>
          <cell r="C34" t="str">
            <v>古賀組</v>
          </cell>
          <cell r="D34" t="str">
            <v>三奈木</v>
          </cell>
          <cell r="E34">
            <v>3</v>
          </cell>
          <cell r="F34" t="str">
            <v/>
          </cell>
          <cell r="G34" t="str">
            <v xml:space="preserve"> </v>
          </cell>
          <cell r="H34" t="str">
            <v xml:space="preserve"> </v>
          </cell>
          <cell r="I34" t="str">
            <v xml:space="preserve"> </v>
          </cell>
        </row>
        <row r="35">
          <cell r="A35">
            <v>33</v>
          </cell>
          <cell r="B35" t="str">
            <v/>
          </cell>
          <cell r="C35" t="str">
            <v>池尻産業開発㈲</v>
          </cell>
          <cell r="D35" t="str">
            <v>馬田</v>
          </cell>
          <cell r="E35">
            <v>0</v>
          </cell>
          <cell r="F35" t="str">
            <v/>
          </cell>
          <cell r="G35" t="str">
            <v xml:space="preserve"> </v>
          </cell>
          <cell r="H35" t="str">
            <v xml:space="preserve"> </v>
          </cell>
          <cell r="I35" t="str">
            <v xml:space="preserve"> </v>
          </cell>
        </row>
        <row r="36">
          <cell r="A36">
            <v>34</v>
          </cell>
          <cell r="B36" t="str">
            <v xml:space="preserve"> </v>
          </cell>
          <cell r="C36" t="str">
            <v xml:space="preserve"> </v>
          </cell>
          <cell r="D36" t="str">
            <v xml:space="preserve"> </v>
          </cell>
          <cell r="E36" t="str">
            <v xml:space="preserve"> </v>
          </cell>
          <cell r="F36" t="str">
            <v xml:space="preserve"> </v>
          </cell>
          <cell r="G36" t="str">
            <v/>
          </cell>
          <cell r="H36" t="str">
            <v>大倉測量設計㈱</v>
          </cell>
          <cell r="I36">
            <v>0</v>
          </cell>
        </row>
        <row r="37">
          <cell r="A37">
            <v>35</v>
          </cell>
          <cell r="B37" t="str">
            <v xml:space="preserve"> </v>
          </cell>
          <cell r="C37" t="str">
            <v xml:space="preserve"> </v>
          </cell>
          <cell r="D37" t="str">
            <v xml:space="preserve"> </v>
          </cell>
          <cell r="E37" t="str">
            <v xml:space="preserve"> </v>
          </cell>
          <cell r="F37" t="str">
            <v xml:space="preserve"> </v>
          </cell>
          <cell r="H37" t="str">
            <v>石田建築設計事務所</v>
          </cell>
          <cell r="I37" t="str">
            <v/>
          </cell>
        </row>
        <row r="38">
          <cell r="A38">
            <v>36</v>
          </cell>
          <cell r="B38" t="str">
            <v>㈱</v>
          </cell>
          <cell r="C38" t="str">
            <v>梶原工務店</v>
          </cell>
          <cell r="D38" t="str">
            <v>甘木</v>
          </cell>
          <cell r="E38">
            <v>0</v>
          </cell>
          <cell r="F38" t="str">
            <v/>
          </cell>
          <cell r="G38" t="str">
            <v xml:space="preserve"> </v>
          </cell>
          <cell r="H38" t="str">
            <v xml:space="preserve"> </v>
          </cell>
          <cell r="I38" t="str">
            <v xml:space="preserve"> </v>
          </cell>
        </row>
        <row r="39">
          <cell r="A39">
            <v>37</v>
          </cell>
          <cell r="B39" t="str">
            <v/>
          </cell>
          <cell r="C39" t="str">
            <v>空閑工務店</v>
          </cell>
          <cell r="D39" t="str">
            <v>蜷城</v>
          </cell>
          <cell r="E39">
            <v>0</v>
          </cell>
          <cell r="F39" t="str">
            <v/>
          </cell>
          <cell r="G39" t="str">
            <v xml:space="preserve"> </v>
          </cell>
          <cell r="H39" t="str">
            <v xml:space="preserve"> </v>
          </cell>
          <cell r="I39" t="str">
            <v xml:space="preserve"> </v>
          </cell>
        </row>
        <row r="40">
          <cell r="A40">
            <v>38</v>
          </cell>
          <cell r="B40" t="str">
            <v>㈲</v>
          </cell>
          <cell r="C40" t="str">
            <v>原田</v>
          </cell>
          <cell r="D40" t="str">
            <v>三奈木</v>
          </cell>
          <cell r="E40">
            <v>0</v>
          </cell>
          <cell r="F40" t="str">
            <v/>
          </cell>
          <cell r="G40" t="str">
            <v xml:space="preserve"> </v>
          </cell>
          <cell r="H40" t="str">
            <v xml:space="preserve"> </v>
          </cell>
          <cell r="I40" t="str">
            <v xml:space="preserve"> </v>
          </cell>
        </row>
        <row r="41">
          <cell r="A41">
            <v>39</v>
          </cell>
          <cell r="B41" t="str">
            <v>㈱</v>
          </cell>
          <cell r="C41" t="str">
            <v>ベクトル</v>
          </cell>
          <cell r="D41" t="str">
            <v>安川</v>
          </cell>
          <cell r="E41">
            <v>4</v>
          </cell>
          <cell r="F41" t="str">
            <v>準市内</v>
          </cell>
          <cell r="G41" t="str">
            <v>㈱</v>
          </cell>
          <cell r="H41" t="str">
            <v>ベクトル
朝倉営業所</v>
          </cell>
          <cell r="I41" t="str">
            <v>準市内</v>
          </cell>
        </row>
        <row r="42">
          <cell r="A42">
            <v>40</v>
          </cell>
          <cell r="B42" t="str">
            <v/>
          </cell>
          <cell r="C42" t="str">
            <v>宮本建設工業㈱</v>
          </cell>
          <cell r="D42" t="str">
            <v>甘木</v>
          </cell>
          <cell r="E42">
            <v>7</v>
          </cell>
          <cell r="F42" t="str">
            <v>準市内</v>
          </cell>
          <cell r="G42" t="str">
            <v xml:space="preserve"> </v>
          </cell>
          <cell r="H42" t="str">
            <v xml:space="preserve"> </v>
          </cell>
          <cell r="I42" t="str">
            <v xml:space="preserve"> </v>
          </cell>
        </row>
        <row r="43">
          <cell r="A43">
            <v>41</v>
          </cell>
          <cell r="B43" t="str">
            <v>㈲</v>
          </cell>
          <cell r="C43" t="str">
            <v>栄進建設</v>
          </cell>
          <cell r="D43" t="str">
            <v>福田</v>
          </cell>
          <cell r="E43">
            <v>0</v>
          </cell>
          <cell r="F43" t="str">
            <v/>
          </cell>
          <cell r="G43" t="str">
            <v xml:space="preserve"> </v>
          </cell>
          <cell r="H43" t="str">
            <v xml:space="preserve"> </v>
          </cell>
          <cell r="I43" t="str">
            <v xml:space="preserve"> </v>
          </cell>
        </row>
        <row r="44">
          <cell r="A44">
            <v>42</v>
          </cell>
          <cell r="B44" t="str">
            <v>㈲</v>
          </cell>
          <cell r="C44" t="str">
            <v>西村技建</v>
          </cell>
          <cell r="D44" t="str">
            <v>福田</v>
          </cell>
          <cell r="E44">
            <v>0</v>
          </cell>
          <cell r="F44" t="str">
            <v/>
          </cell>
          <cell r="G44" t="str">
            <v xml:space="preserve"> </v>
          </cell>
          <cell r="H44" t="str">
            <v xml:space="preserve"> </v>
          </cell>
          <cell r="I44" t="str">
            <v xml:space="preserve"> </v>
          </cell>
        </row>
        <row r="45">
          <cell r="A45">
            <v>43</v>
          </cell>
          <cell r="B45" t="str">
            <v>㈱</v>
          </cell>
          <cell r="C45" t="str">
            <v>川口建設</v>
          </cell>
          <cell r="D45" t="str">
            <v>金川</v>
          </cell>
          <cell r="E45">
            <v>0</v>
          </cell>
          <cell r="F45" t="str">
            <v/>
          </cell>
          <cell r="G45" t="str">
            <v xml:space="preserve"> </v>
          </cell>
          <cell r="H45" t="str">
            <v xml:space="preserve"> </v>
          </cell>
          <cell r="I45" t="str">
            <v xml:space="preserve"> </v>
          </cell>
        </row>
        <row r="46">
          <cell r="A46">
            <v>44</v>
          </cell>
          <cell r="B46" t="str">
            <v>㈱</v>
          </cell>
          <cell r="C46" t="str">
            <v>梶原建設</v>
          </cell>
          <cell r="D46" t="str">
            <v>立石</v>
          </cell>
          <cell r="E46">
            <v>0</v>
          </cell>
          <cell r="F46" t="str">
            <v/>
          </cell>
          <cell r="G46" t="str">
            <v xml:space="preserve"> </v>
          </cell>
          <cell r="H46" t="str">
            <v xml:space="preserve"> </v>
          </cell>
          <cell r="I46" t="str">
            <v xml:space="preserve"> </v>
          </cell>
        </row>
        <row r="47">
          <cell r="A47">
            <v>45</v>
          </cell>
          <cell r="B47" t="str">
            <v>㈱</v>
          </cell>
          <cell r="C47" t="str">
            <v>大日</v>
          </cell>
          <cell r="D47" t="str">
            <v>馬田</v>
          </cell>
          <cell r="E47">
            <v>2</v>
          </cell>
          <cell r="F47" t="str">
            <v>準市内</v>
          </cell>
          <cell r="G47" t="str">
            <v xml:space="preserve"> </v>
          </cell>
          <cell r="H47" t="str">
            <v xml:space="preserve"> </v>
          </cell>
          <cell r="I47" t="str">
            <v xml:space="preserve"> </v>
          </cell>
        </row>
        <row r="48">
          <cell r="A48">
            <v>46</v>
          </cell>
          <cell r="B48" t="str">
            <v>㈲</v>
          </cell>
          <cell r="C48" t="str">
            <v>中野建設</v>
          </cell>
          <cell r="D48" t="str">
            <v>立石</v>
          </cell>
          <cell r="E48">
            <v>0</v>
          </cell>
          <cell r="F48" t="str">
            <v/>
          </cell>
          <cell r="G48" t="str">
            <v xml:space="preserve"> </v>
          </cell>
          <cell r="H48" t="str">
            <v xml:space="preserve"> </v>
          </cell>
          <cell r="I48" t="str">
            <v xml:space="preserve"> </v>
          </cell>
        </row>
        <row r="49">
          <cell r="A49">
            <v>47</v>
          </cell>
          <cell r="B49" t="str">
            <v>㈲</v>
          </cell>
          <cell r="C49" t="str">
            <v>石井建設</v>
          </cell>
          <cell r="D49" t="str">
            <v>金川</v>
          </cell>
          <cell r="E49">
            <v>0</v>
          </cell>
          <cell r="F49" t="str">
            <v/>
          </cell>
          <cell r="G49" t="str">
            <v xml:space="preserve"> </v>
          </cell>
          <cell r="H49" t="str">
            <v xml:space="preserve"> </v>
          </cell>
          <cell r="I49" t="str">
            <v xml:space="preserve"> </v>
          </cell>
        </row>
        <row r="50">
          <cell r="A50">
            <v>48</v>
          </cell>
          <cell r="B50" t="str">
            <v>㈱</v>
          </cell>
          <cell r="C50" t="str">
            <v>九電工</v>
          </cell>
          <cell r="D50" t="str">
            <v>甘木</v>
          </cell>
          <cell r="E50">
            <v>3</v>
          </cell>
          <cell r="F50">
            <v>0</v>
          </cell>
          <cell r="G50" t="str">
            <v xml:space="preserve"> </v>
          </cell>
          <cell r="H50" t="str">
            <v xml:space="preserve"> </v>
          </cell>
          <cell r="I50" t="str">
            <v xml:space="preserve"> </v>
          </cell>
        </row>
        <row r="51">
          <cell r="A51">
            <v>49</v>
          </cell>
          <cell r="B51" t="str">
            <v>㈱</v>
          </cell>
          <cell r="C51" t="str">
            <v>別府土建</v>
          </cell>
          <cell r="D51" t="str">
            <v>立石</v>
          </cell>
          <cell r="E51">
            <v>0</v>
          </cell>
          <cell r="F51" t="str">
            <v/>
          </cell>
          <cell r="G51" t="str">
            <v xml:space="preserve"> </v>
          </cell>
          <cell r="H51" t="str">
            <v xml:space="preserve"> </v>
          </cell>
          <cell r="I51" t="str">
            <v xml:space="preserve"> </v>
          </cell>
        </row>
        <row r="52">
          <cell r="A52">
            <v>50</v>
          </cell>
          <cell r="B52" t="str">
            <v>㈲</v>
          </cell>
          <cell r="C52" t="str">
            <v>林田建設</v>
          </cell>
          <cell r="D52" t="str">
            <v>蜷城</v>
          </cell>
          <cell r="E52">
            <v>0</v>
          </cell>
          <cell r="F52" t="str">
            <v/>
          </cell>
          <cell r="G52" t="str">
            <v xml:space="preserve"> </v>
          </cell>
          <cell r="H52" t="str">
            <v xml:space="preserve"> </v>
          </cell>
          <cell r="I52" t="str">
            <v xml:space="preserve"> </v>
          </cell>
        </row>
        <row r="53">
          <cell r="A53">
            <v>51</v>
          </cell>
          <cell r="B53" t="str">
            <v>㈱</v>
          </cell>
          <cell r="C53" t="str">
            <v>草場建設</v>
          </cell>
          <cell r="D53" t="str">
            <v>馬田</v>
          </cell>
          <cell r="E53">
            <v>0</v>
          </cell>
          <cell r="F53" t="str">
            <v/>
          </cell>
          <cell r="G53" t="str">
            <v xml:space="preserve"> </v>
          </cell>
          <cell r="H53" t="str">
            <v xml:space="preserve"> </v>
          </cell>
          <cell r="I53" t="str">
            <v xml:space="preserve"> </v>
          </cell>
        </row>
        <row r="54">
          <cell r="A54">
            <v>52</v>
          </cell>
          <cell r="B54" t="str">
            <v>㈲</v>
          </cell>
          <cell r="C54" t="str">
            <v>原武建設</v>
          </cell>
          <cell r="D54" t="str">
            <v>美奈宜の杜</v>
          </cell>
          <cell r="E54">
            <v>4</v>
          </cell>
          <cell r="F54" t="str">
            <v>準市内</v>
          </cell>
          <cell r="G54" t="str">
            <v xml:space="preserve"> </v>
          </cell>
          <cell r="H54" t="str">
            <v xml:space="preserve"> </v>
          </cell>
          <cell r="I54" t="str">
            <v xml:space="preserve"> </v>
          </cell>
        </row>
        <row r="55">
          <cell r="A55">
            <v>53</v>
          </cell>
          <cell r="B55" t="str">
            <v xml:space="preserve"> </v>
          </cell>
          <cell r="C55" t="str">
            <v xml:space="preserve"> </v>
          </cell>
          <cell r="D55" t="str">
            <v xml:space="preserve"> </v>
          </cell>
          <cell r="E55" t="str">
            <v xml:space="preserve"> </v>
          </cell>
          <cell r="F55" t="str">
            <v xml:space="preserve"> </v>
          </cell>
          <cell r="G55" t="str">
            <v/>
          </cell>
          <cell r="H55" t="str">
            <v>久保測量設計㈱</v>
          </cell>
          <cell r="I55" t="str">
            <v/>
          </cell>
        </row>
        <row r="56">
          <cell r="A56">
            <v>54</v>
          </cell>
          <cell r="B56" t="str">
            <v xml:space="preserve"> </v>
          </cell>
          <cell r="C56" t="str">
            <v xml:space="preserve"> </v>
          </cell>
          <cell r="D56" t="str">
            <v xml:space="preserve"> </v>
          </cell>
          <cell r="E56" t="str">
            <v xml:space="preserve"> </v>
          </cell>
          <cell r="F56" t="str">
            <v xml:space="preserve"> </v>
          </cell>
          <cell r="G56" t="str">
            <v xml:space="preserve"> </v>
          </cell>
          <cell r="H56" t="str">
            <v xml:space="preserve"> </v>
          </cell>
          <cell r="I56" t="str">
            <v xml:space="preserve"> </v>
          </cell>
        </row>
        <row r="57">
          <cell r="A57">
            <v>55</v>
          </cell>
          <cell r="B57" t="str">
            <v>㈱</v>
          </cell>
          <cell r="C57" t="str">
            <v>窪田造園</v>
          </cell>
          <cell r="D57" t="str">
            <v>三奈木</v>
          </cell>
          <cell r="E57">
            <v>0</v>
          </cell>
          <cell r="F57" t="str">
            <v/>
          </cell>
          <cell r="G57" t="str">
            <v xml:space="preserve"> </v>
          </cell>
          <cell r="H57" t="str">
            <v xml:space="preserve"> </v>
          </cell>
          <cell r="I57" t="str">
            <v xml:space="preserve"> </v>
          </cell>
        </row>
        <row r="58">
          <cell r="A58">
            <v>56</v>
          </cell>
          <cell r="B58" t="str">
            <v/>
          </cell>
          <cell r="C58" t="str">
            <v>久保山設備</v>
          </cell>
          <cell r="D58" t="str">
            <v>立石</v>
          </cell>
          <cell r="E58">
            <v>0</v>
          </cell>
          <cell r="F58" t="str">
            <v/>
          </cell>
          <cell r="G58" t="str">
            <v xml:space="preserve"> </v>
          </cell>
          <cell r="H58" t="str">
            <v xml:space="preserve"> </v>
          </cell>
          <cell r="I58" t="str">
            <v xml:space="preserve"> </v>
          </cell>
        </row>
        <row r="59">
          <cell r="A59">
            <v>57</v>
          </cell>
          <cell r="B59" t="str">
            <v/>
          </cell>
          <cell r="C59" t="str">
            <v>家具のしのはら</v>
          </cell>
          <cell r="D59" t="str">
            <v>甘木</v>
          </cell>
          <cell r="E59">
            <v>0</v>
          </cell>
          <cell r="F59" t="str">
            <v/>
          </cell>
          <cell r="G59" t="str">
            <v xml:space="preserve"> </v>
          </cell>
          <cell r="H59" t="str">
            <v xml:space="preserve"> </v>
          </cell>
          <cell r="I59" t="str">
            <v xml:space="preserve"> </v>
          </cell>
        </row>
        <row r="60">
          <cell r="A60">
            <v>58</v>
          </cell>
          <cell r="B60" t="str">
            <v>㈱</v>
          </cell>
          <cell r="C60" t="str">
            <v>柿原工務店</v>
          </cell>
          <cell r="D60" t="str">
            <v>甘木</v>
          </cell>
          <cell r="E60">
            <v>0</v>
          </cell>
          <cell r="F60" t="str">
            <v/>
          </cell>
          <cell r="G60" t="str">
            <v xml:space="preserve"> </v>
          </cell>
          <cell r="H60" t="str">
            <v xml:space="preserve"> </v>
          </cell>
          <cell r="I60" t="str">
            <v xml:space="preserve"> </v>
          </cell>
        </row>
        <row r="61">
          <cell r="A61">
            <v>59</v>
          </cell>
          <cell r="B61" t="str">
            <v/>
          </cell>
          <cell r="C61" t="str">
            <v>高良たたみ店</v>
          </cell>
          <cell r="D61" t="str">
            <v>甘木</v>
          </cell>
          <cell r="E61">
            <v>0</v>
          </cell>
          <cell r="F61" t="str">
            <v/>
          </cell>
          <cell r="G61" t="str">
            <v xml:space="preserve"> </v>
          </cell>
          <cell r="H61" t="str">
            <v xml:space="preserve"> </v>
          </cell>
          <cell r="I61" t="str">
            <v xml:space="preserve"> </v>
          </cell>
        </row>
        <row r="62">
          <cell r="A62">
            <v>60</v>
          </cell>
          <cell r="B62" t="str">
            <v xml:space="preserve"> </v>
          </cell>
          <cell r="C62" t="str">
            <v xml:space="preserve"> </v>
          </cell>
          <cell r="D62" t="str">
            <v xml:space="preserve"> </v>
          </cell>
          <cell r="E62" t="str">
            <v xml:space="preserve"> </v>
          </cell>
          <cell r="F62" t="str">
            <v xml:space="preserve"> </v>
          </cell>
          <cell r="G62" t="str">
            <v xml:space="preserve"> </v>
          </cell>
          <cell r="H62" t="str">
            <v xml:space="preserve"> </v>
          </cell>
          <cell r="I62" t="str">
            <v xml:space="preserve"> </v>
          </cell>
        </row>
        <row r="63">
          <cell r="A63">
            <v>61</v>
          </cell>
          <cell r="B63" t="str">
            <v/>
          </cell>
          <cell r="C63" t="str">
            <v>古賀畳店</v>
          </cell>
          <cell r="D63" t="str">
            <v>上秋月</v>
          </cell>
          <cell r="E63">
            <v>0</v>
          </cell>
          <cell r="F63" t="str">
            <v/>
          </cell>
          <cell r="G63" t="str">
            <v xml:space="preserve"> </v>
          </cell>
          <cell r="H63" t="str">
            <v xml:space="preserve"> </v>
          </cell>
          <cell r="I63" t="str">
            <v xml:space="preserve"> </v>
          </cell>
        </row>
        <row r="64">
          <cell r="A64">
            <v>62</v>
          </cell>
          <cell r="B64" t="str">
            <v/>
          </cell>
          <cell r="C64" t="str">
            <v>古賀塗装</v>
          </cell>
          <cell r="D64" t="str">
            <v>立石</v>
          </cell>
          <cell r="E64">
            <v>0</v>
          </cell>
          <cell r="F64" t="str">
            <v/>
          </cell>
          <cell r="G64" t="str">
            <v xml:space="preserve"> </v>
          </cell>
          <cell r="H64" t="str">
            <v xml:space="preserve"> </v>
          </cell>
          <cell r="I64" t="str">
            <v xml:space="preserve"> </v>
          </cell>
        </row>
        <row r="65">
          <cell r="A65">
            <v>63</v>
          </cell>
          <cell r="B65" t="str">
            <v/>
          </cell>
          <cell r="C65" t="str">
            <v>昭栄建設㈱</v>
          </cell>
          <cell r="D65" t="str">
            <v>甘木</v>
          </cell>
          <cell r="E65">
            <v>5</v>
          </cell>
          <cell r="F65" t="str">
            <v>準市内</v>
          </cell>
          <cell r="G65" t="str">
            <v xml:space="preserve"> </v>
          </cell>
          <cell r="H65" t="str">
            <v xml:space="preserve"> </v>
          </cell>
          <cell r="I65" t="str">
            <v xml:space="preserve"> </v>
          </cell>
        </row>
        <row r="66">
          <cell r="A66">
            <v>64</v>
          </cell>
          <cell r="B66" t="str">
            <v>㈱</v>
          </cell>
          <cell r="C66" t="str">
            <v>釜堀緑地建設</v>
          </cell>
          <cell r="D66" t="str">
            <v>金川</v>
          </cell>
          <cell r="E66">
            <v>6</v>
          </cell>
          <cell r="F66" t="str">
            <v/>
          </cell>
          <cell r="G66" t="str">
            <v xml:space="preserve"> </v>
          </cell>
          <cell r="H66" t="str">
            <v xml:space="preserve"> </v>
          </cell>
          <cell r="I66" t="str">
            <v xml:space="preserve"> </v>
          </cell>
        </row>
        <row r="67">
          <cell r="A67">
            <v>65</v>
          </cell>
          <cell r="B67" t="str">
            <v/>
          </cell>
          <cell r="C67" t="str">
            <v>石松建設㈲</v>
          </cell>
          <cell r="D67" t="str">
            <v>立石</v>
          </cell>
          <cell r="E67">
            <v>0</v>
          </cell>
          <cell r="F67" t="str">
            <v/>
          </cell>
          <cell r="G67" t="str">
            <v xml:space="preserve"> </v>
          </cell>
          <cell r="H67" t="str">
            <v xml:space="preserve"> </v>
          </cell>
          <cell r="I67" t="str">
            <v xml:space="preserve"> </v>
          </cell>
        </row>
        <row r="68">
          <cell r="A68">
            <v>66</v>
          </cell>
          <cell r="B68" t="str">
            <v/>
          </cell>
          <cell r="C68" t="str">
            <v>高橋緑地</v>
          </cell>
          <cell r="D68" t="str">
            <v>三奈木</v>
          </cell>
          <cell r="E68">
            <v>0</v>
          </cell>
          <cell r="F68" t="str">
            <v/>
          </cell>
          <cell r="G68" t="str">
            <v xml:space="preserve"> </v>
          </cell>
          <cell r="H68" t="str">
            <v xml:space="preserve"> </v>
          </cell>
          <cell r="I68" t="str">
            <v xml:space="preserve"> </v>
          </cell>
        </row>
        <row r="69">
          <cell r="A69">
            <v>67</v>
          </cell>
          <cell r="B69" t="str">
            <v/>
          </cell>
          <cell r="C69" t="str">
            <v>堀尾造園</v>
          </cell>
          <cell r="D69" t="str">
            <v>安川</v>
          </cell>
          <cell r="E69">
            <v>0</v>
          </cell>
          <cell r="F69" t="str">
            <v/>
          </cell>
          <cell r="G69" t="str">
            <v xml:space="preserve"> </v>
          </cell>
          <cell r="H69" t="str">
            <v xml:space="preserve"> </v>
          </cell>
          <cell r="I69" t="str">
            <v xml:space="preserve"> </v>
          </cell>
        </row>
        <row r="70">
          <cell r="A70">
            <v>68</v>
          </cell>
          <cell r="B70" t="str">
            <v/>
          </cell>
          <cell r="C70" t="str">
            <v>小櫻建設</v>
          </cell>
          <cell r="D70" t="str">
            <v>福田</v>
          </cell>
          <cell r="E70">
            <v>0</v>
          </cell>
          <cell r="F70" t="str">
            <v/>
          </cell>
          <cell r="G70" t="str">
            <v xml:space="preserve"> </v>
          </cell>
          <cell r="H70" t="str">
            <v xml:space="preserve"> </v>
          </cell>
          <cell r="I70" t="str">
            <v xml:space="preserve"> </v>
          </cell>
        </row>
        <row r="71">
          <cell r="A71">
            <v>69</v>
          </cell>
          <cell r="B71" t="str">
            <v>㈱</v>
          </cell>
          <cell r="C71" t="str">
            <v>朝倉</v>
          </cell>
          <cell r="D71" t="str">
            <v>大福</v>
          </cell>
          <cell r="E71">
            <v>0</v>
          </cell>
          <cell r="F71" t="str">
            <v/>
          </cell>
          <cell r="G71" t="str">
            <v xml:space="preserve"> </v>
          </cell>
          <cell r="H71" t="str">
            <v xml:space="preserve"> </v>
          </cell>
          <cell r="I71" t="str">
            <v xml:space="preserve"> </v>
          </cell>
        </row>
        <row r="72">
          <cell r="A72">
            <v>70</v>
          </cell>
          <cell r="B72" t="str">
            <v>㈲</v>
          </cell>
          <cell r="C72" t="str">
            <v>三晃インテリア</v>
          </cell>
          <cell r="D72" t="str">
            <v>金川</v>
          </cell>
          <cell r="E72">
            <v>0</v>
          </cell>
          <cell r="F72" t="str">
            <v/>
          </cell>
          <cell r="G72" t="str">
            <v xml:space="preserve"> </v>
          </cell>
          <cell r="H72" t="str">
            <v xml:space="preserve"> </v>
          </cell>
          <cell r="I72" t="str">
            <v xml:space="preserve"> </v>
          </cell>
        </row>
        <row r="73">
          <cell r="A73">
            <v>71</v>
          </cell>
          <cell r="B73" t="str">
            <v xml:space="preserve"> </v>
          </cell>
          <cell r="C73" t="str">
            <v xml:space="preserve"> </v>
          </cell>
          <cell r="D73" t="str">
            <v xml:space="preserve"> </v>
          </cell>
          <cell r="E73" t="str">
            <v xml:space="preserve"> </v>
          </cell>
          <cell r="F73" t="str">
            <v xml:space="preserve"> </v>
          </cell>
          <cell r="G73" t="str">
            <v>㈲</v>
          </cell>
          <cell r="H73" t="str">
            <v>グローバルプラン</v>
          </cell>
          <cell r="I73" t="str">
            <v/>
          </cell>
        </row>
        <row r="74">
          <cell r="A74">
            <v>72</v>
          </cell>
          <cell r="B74" t="str">
            <v/>
          </cell>
          <cell r="C74" t="str">
            <v>北川重機建設</v>
          </cell>
          <cell r="D74" t="str">
            <v>高木</v>
          </cell>
          <cell r="E74">
            <v>0</v>
          </cell>
          <cell r="F74" t="str">
            <v/>
          </cell>
          <cell r="G74" t="str">
            <v xml:space="preserve"> </v>
          </cell>
          <cell r="H74" t="str">
            <v xml:space="preserve"> </v>
          </cell>
          <cell r="I74" t="str">
            <v xml:space="preserve"> </v>
          </cell>
        </row>
        <row r="75">
          <cell r="A75">
            <v>73</v>
          </cell>
          <cell r="B75" t="str">
            <v>㈲</v>
          </cell>
          <cell r="C75" t="str">
            <v>中尾緑地建設</v>
          </cell>
          <cell r="D75" t="str">
            <v>立石</v>
          </cell>
          <cell r="E75">
            <v>0</v>
          </cell>
          <cell r="F75" t="str">
            <v/>
          </cell>
          <cell r="G75" t="str">
            <v xml:space="preserve"> </v>
          </cell>
          <cell r="H75" t="str">
            <v xml:space="preserve"> </v>
          </cell>
          <cell r="I75" t="str">
            <v xml:space="preserve"> </v>
          </cell>
        </row>
        <row r="76">
          <cell r="A76">
            <v>74</v>
          </cell>
          <cell r="B76" t="str">
            <v>㈲</v>
          </cell>
          <cell r="C76" t="str">
            <v>秋吉組</v>
          </cell>
          <cell r="D76" t="str">
            <v>金川</v>
          </cell>
          <cell r="E76">
            <v>0</v>
          </cell>
          <cell r="F76" t="str">
            <v/>
          </cell>
          <cell r="G76" t="str">
            <v xml:space="preserve"> </v>
          </cell>
          <cell r="H76" t="str">
            <v xml:space="preserve"> </v>
          </cell>
          <cell r="I76" t="str">
            <v xml:space="preserve"> </v>
          </cell>
        </row>
        <row r="77">
          <cell r="A77">
            <v>75</v>
          </cell>
          <cell r="B77" t="str">
            <v/>
          </cell>
          <cell r="C77" t="str">
            <v>自然開発工業㈱</v>
          </cell>
          <cell r="D77" t="str">
            <v>甘木</v>
          </cell>
          <cell r="E77">
            <v>0</v>
          </cell>
          <cell r="F77" t="str">
            <v/>
          </cell>
          <cell r="G77" t="str">
            <v xml:space="preserve"> </v>
          </cell>
          <cell r="H77" t="str">
            <v xml:space="preserve"> </v>
          </cell>
          <cell r="I77" t="str">
            <v xml:space="preserve"> </v>
          </cell>
        </row>
        <row r="78">
          <cell r="A78">
            <v>76</v>
          </cell>
          <cell r="B78" t="str">
            <v>㈱</v>
          </cell>
          <cell r="C78" t="str">
            <v>エフ・テクノ</v>
          </cell>
          <cell r="D78" t="str">
            <v>馬田</v>
          </cell>
          <cell r="E78">
            <v>0</v>
          </cell>
          <cell r="F78" t="str">
            <v/>
          </cell>
          <cell r="G78" t="str">
            <v xml:space="preserve"> </v>
          </cell>
          <cell r="H78" t="str">
            <v xml:space="preserve"> </v>
          </cell>
          <cell r="I78" t="str">
            <v xml:space="preserve"> </v>
          </cell>
        </row>
        <row r="79">
          <cell r="A79">
            <v>77</v>
          </cell>
          <cell r="B79" t="str">
            <v xml:space="preserve"> </v>
          </cell>
          <cell r="C79" t="str">
            <v xml:space="preserve"> </v>
          </cell>
          <cell r="D79" t="str">
            <v xml:space="preserve"> </v>
          </cell>
          <cell r="E79" t="str">
            <v xml:space="preserve"> </v>
          </cell>
          <cell r="F79" t="str">
            <v xml:space="preserve"> </v>
          </cell>
          <cell r="G79" t="str">
            <v/>
          </cell>
          <cell r="H79" t="str">
            <v>国土建設測量設計㈱</v>
          </cell>
          <cell r="I79" t="str">
            <v/>
          </cell>
        </row>
        <row r="80">
          <cell r="A80">
            <v>78</v>
          </cell>
          <cell r="B80" t="str">
            <v>㈱</v>
          </cell>
          <cell r="C80" t="str">
            <v>一伸工業</v>
          </cell>
          <cell r="D80" t="str">
            <v>馬田</v>
          </cell>
          <cell r="E80">
            <v>0</v>
          </cell>
          <cell r="F80" t="str">
            <v/>
          </cell>
          <cell r="G80" t="str">
            <v xml:space="preserve"> </v>
          </cell>
          <cell r="H80" t="str">
            <v xml:space="preserve"> </v>
          </cell>
          <cell r="I80" t="str">
            <v xml:space="preserve"> </v>
          </cell>
        </row>
        <row r="81">
          <cell r="A81">
            <v>79</v>
          </cell>
          <cell r="B81" t="str">
            <v/>
          </cell>
          <cell r="C81" t="str">
            <v>小嶋製畳商会</v>
          </cell>
          <cell r="D81" t="str">
            <v>福田</v>
          </cell>
          <cell r="E81">
            <v>0</v>
          </cell>
          <cell r="F81" t="str">
            <v/>
          </cell>
          <cell r="G81" t="str">
            <v xml:space="preserve"> </v>
          </cell>
          <cell r="H81" t="str">
            <v xml:space="preserve"> </v>
          </cell>
          <cell r="I81" t="str">
            <v xml:space="preserve"> </v>
          </cell>
        </row>
        <row r="82">
          <cell r="A82">
            <v>80</v>
          </cell>
          <cell r="B82" t="str">
            <v>㈱</v>
          </cell>
          <cell r="C82" t="str">
            <v>上成</v>
          </cell>
          <cell r="D82" t="str">
            <v>蜷城</v>
          </cell>
          <cell r="E82">
            <v>0</v>
          </cell>
          <cell r="F82" t="str">
            <v/>
          </cell>
          <cell r="G82" t="str">
            <v xml:space="preserve"> </v>
          </cell>
          <cell r="H82" t="str">
            <v xml:space="preserve"> </v>
          </cell>
          <cell r="I82" t="str">
            <v xml:space="preserve"> </v>
          </cell>
        </row>
        <row r="83">
          <cell r="A83">
            <v>81</v>
          </cell>
          <cell r="B83" t="str">
            <v/>
          </cell>
          <cell r="C83" t="str">
            <v>スマイルグリーン</v>
          </cell>
          <cell r="D83" t="str">
            <v>三奈木</v>
          </cell>
          <cell r="E83">
            <v>0</v>
          </cell>
          <cell r="F83" t="str">
            <v/>
          </cell>
          <cell r="G83" t="str">
            <v xml:space="preserve"> </v>
          </cell>
          <cell r="H83" t="str">
            <v xml:space="preserve"> </v>
          </cell>
          <cell r="I83" t="str">
            <v xml:space="preserve"> </v>
          </cell>
        </row>
        <row r="84">
          <cell r="A84">
            <v>82</v>
          </cell>
          <cell r="B84" t="str">
            <v>㈱</v>
          </cell>
          <cell r="C84" t="str">
            <v>三和地質ｺﾝｻﾙﾀﾝﾄ</v>
          </cell>
          <cell r="D84" t="str">
            <v>安川</v>
          </cell>
          <cell r="E84">
            <v>11</v>
          </cell>
          <cell r="F84" t="str">
            <v>準市内</v>
          </cell>
          <cell r="G84" t="str">
            <v>㈱</v>
          </cell>
          <cell r="H84" t="str">
            <v>三和地質ｺﾝｻﾙﾀﾝﾄ
朝倉営業所</v>
          </cell>
          <cell r="I84" t="str">
            <v>準市内</v>
          </cell>
        </row>
        <row r="85">
          <cell r="A85">
            <v>83</v>
          </cell>
          <cell r="B85" t="str">
            <v xml:space="preserve"> </v>
          </cell>
          <cell r="C85" t="str">
            <v xml:space="preserve"> </v>
          </cell>
          <cell r="D85" t="str">
            <v xml:space="preserve"> </v>
          </cell>
          <cell r="E85" t="str">
            <v xml:space="preserve"> </v>
          </cell>
          <cell r="F85" t="str">
            <v xml:space="preserve"> </v>
          </cell>
          <cell r="G85" t="str">
            <v>㈱</v>
          </cell>
          <cell r="H85" t="str">
            <v>シーズ総合政策研究所</v>
          </cell>
          <cell r="I85" t="str">
            <v>準市内</v>
          </cell>
        </row>
        <row r="86">
          <cell r="A86">
            <v>84</v>
          </cell>
          <cell r="B86" t="str">
            <v/>
          </cell>
          <cell r="C86" t="str">
            <v>筑前設備</v>
          </cell>
          <cell r="D86" t="str">
            <v>甘木</v>
          </cell>
          <cell r="E86">
            <v>0</v>
          </cell>
          <cell r="F86" t="str">
            <v/>
          </cell>
          <cell r="G86" t="str">
            <v xml:space="preserve"> </v>
          </cell>
          <cell r="H86" t="str">
            <v xml:space="preserve"> </v>
          </cell>
          <cell r="I86" t="str">
            <v xml:space="preserve"> </v>
          </cell>
        </row>
        <row r="87">
          <cell r="A87">
            <v>85</v>
          </cell>
          <cell r="B87" t="str">
            <v>㈱</v>
          </cell>
          <cell r="C87" t="str">
            <v>渕上建設</v>
          </cell>
          <cell r="D87" t="str">
            <v>高木</v>
          </cell>
          <cell r="E87">
            <v>0</v>
          </cell>
          <cell r="F87" t="str">
            <v/>
          </cell>
          <cell r="G87" t="str">
            <v xml:space="preserve"> </v>
          </cell>
          <cell r="H87" t="str">
            <v xml:space="preserve"> </v>
          </cell>
          <cell r="I87" t="str">
            <v xml:space="preserve"> </v>
          </cell>
        </row>
        <row r="88">
          <cell r="A88">
            <v>86</v>
          </cell>
          <cell r="B88" t="str">
            <v/>
          </cell>
          <cell r="C88" t="str">
            <v>武藤建設㈱</v>
          </cell>
          <cell r="D88" t="str">
            <v>馬田</v>
          </cell>
          <cell r="E88">
            <v>0</v>
          </cell>
          <cell r="F88" t="str">
            <v/>
          </cell>
          <cell r="G88" t="str">
            <v xml:space="preserve"> </v>
          </cell>
          <cell r="H88" t="str">
            <v xml:space="preserve"> </v>
          </cell>
          <cell r="I88" t="str">
            <v xml:space="preserve"> </v>
          </cell>
        </row>
        <row r="89">
          <cell r="A89">
            <v>87</v>
          </cell>
          <cell r="B89" t="str">
            <v/>
          </cell>
          <cell r="C89" t="str">
            <v>大和ボーリング工業㈱</v>
          </cell>
          <cell r="D89" t="str">
            <v>上秋月</v>
          </cell>
          <cell r="E89">
            <v>0</v>
          </cell>
          <cell r="F89" t="str">
            <v/>
          </cell>
          <cell r="G89" t="str">
            <v/>
          </cell>
          <cell r="H89" t="str">
            <v>大和ボーリング工業㈱</v>
          </cell>
          <cell r="I89" t="str">
            <v/>
          </cell>
        </row>
        <row r="90">
          <cell r="A90">
            <v>88</v>
          </cell>
          <cell r="B90" t="str">
            <v/>
          </cell>
          <cell r="C90" t="str">
            <v>三交電気工事㈱</v>
          </cell>
          <cell r="D90" t="str">
            <v>立石</v>
          </cell>
          <cell r="E90">
            <v>7</v>
          </cell>
          <cell r="F90" t="str">
            <v>準市内</v>
          </cell>
          <cell r="G90" t="str">
            <v xml:space="preserve"> </v>
          </cell>
          <cell r="H90" t="str">
            <v xml:space="preserve"> </v>
          </cell>
          <cell r="I90" t="str">
            <v xml:space="preserve"> </v>
          </cell>
        </row>
        <row r="91">
          <cell r="A91">
            <v>89</v>
          </cell>
          <cell r="B91" t="str">
            <v>㈲</v>
          </cell>
          <cell r="C91" t="str">
            <v>岩橋電機商会</v>
          </cell>
          <cell r="D91" t="str">
            <v>甘木</v>
          </cell>
          <cell r="E91">
            <v>0</v>
          </cell>
          <cell r="F91" t="str">
            <v/>
          </cell>
          <cell r="G91" t="str">
            <v xml:space="preserve"> </v>
          </cell>
          <cell r="H91" t="str">
            <v xml:space="preserve"> </v>
          </cell>
          <cell r="I91" t="str">
            <v xml:space="preserve"> </v>
          </cell>
        </row>
        <row r="92">
          <cell r="A92">
            <v>90</v>
          </cell>
          <cell r="B92" t="str">
            <v/>
          </cell>
          <cell r="C92" t="str">
            <v>天龍塗装工業</v>
          </cell>
          <cell r="D92" t="str">
            <v>甘木</v>
          </cell>
          <cell r="E92">
            <v>0</v>
          </cell>
          <cell r="F92" t="str">
            <v/>
          </cell>
          <cell r="G92" t="str">
            <v xml:space="preserve"> </v>
          </cell>
          <cell r="H92" t="str">
            <v xml:space="preserve"> </v>
          </cell>
          <cell r="I92" t="str">
            <v xml:space="preserve"> </v>
          </cell>
        </row>
        <row r="93">
          <cell r="A93">
            <v>91</v>
          </cell>
          <cell r="B93" t="str">
            <v/>
          </cell>
          <cell r="C93" t="str">
            <v>宝造園㈱</v>
          </cell>
          <cell r="D93" t="str">
            <v>立石</v>
          </cell>
          <cell r="E93">
            <v>0</v>
          </cell>
          <cell r="F93" t="str">
            <v/>
          </cell>
          <cell r="G93" t="str">
            <v xml:space="preserve"> </v>
          </cell>
          <cell r="H93" t="str">
            <v xml:space="preserve"> </v>
          </cell>
          <cell r="I93" t="str">
            <v xml:space="preserve"> </v>
          </cell>
        </row>
        <row r="94">
          <cell r="A94">
            <v>92</v>
          </cell>
          <cell r="B94" t="str">
            <v>㈱</v>
          </cell>
          <cell r="C94" t="str">
            <v>手嶋組</v>
          </cell>
          <cell r="D94" t="str">
            <v>三奈木</v>
          </cell>
          <cell r="E94">
            <v>0</v>
          </cell>
          <cell r="F94" t="str">
            <v/>
          </cell>
          <cell r="G94" t="str">
            <v xml:space="preserve"> </v>
          </cell>
          <cell r="H94" t="str">
            <v xml:space="preserve"> </v>
          </cell>
          <cell r="I94" t="str">
            <v xml:space="preserve"> </v>
          </cell>
        </row>
        <row r="95">
          <cell r="A95">
            <v>93</v>
          </cell>
          <cell r="B95" t="str">
            <v>㈱</v>
          </cell>
          <cell r="C95" t="str">
            <v>泉組</v>
          </cell>
          <cell r="D95" t="str">
            <v>秋月</v>
          </cell>
          <cell r="E95">
            <v>0</v>
          </cell>
          <cell r="F95" t="str">
            <v/>
          </cell>
          <cell r="G95" t="str">
            <v xml:space="preserve"> </v>
          </cell>
          <cell r="H95" t="str">
            <v xml:space="preserve"> </v>
          </cell>
          <cell r="I95" t="str">
            <v xml:space="preserve"> </v>
          </cell>
        </row>
        <row r="96">
          <cell r="A96">
            <v>94</v>
          </cell>
          <cell r="B96" t="str">
            <v>㈲</v>
          </cell>
          <cell r="C96" t="str">
            <v>秋重建設</v>
          </cell>
          <cell r="D96" t="str">
            <v>金川</v>
          </cell>
          <cell r="E96">
            <v>0</v>
          </cell>
          <cell r="F96" t="str">
            <v/>
          </cell>
          <cell r="G96" t="str">
            <v xml:space="preserve"> </v>
          </cell>
          <cell r="H96" t="str">
            <v xml:space="preserve"> </v>
          </cell>
          <cell r="I96" t="str">
            <v xml:space="preserve"> </v>
          </cell>
        </row>
        <row r="97">
          <cell r="A97">
            <v>95</v>
          </cell>
          <cell r="B97" t="str">
            <v/>
          </cell>
          <cell r="C97" t="str">
            <v>本田管工業</v>
          </cell>
          <cell r="D97" t="str">
            <v>三奈木</v>
          </cell>
          <cell r="E97">
            <v>0</v>
          </cell>
          <cell r="F97" t="str">
            <v/>
          </cell>
          <cell r="G97" t="str">
            <v xml:space="preserve"> </v>
          </cell>
          <cell r="H97" t="str">
            <v xml:space="preserve"> </v>
          </cell>
          <cell r="I97" t="str">
            <v xml:space="preserve"> </v>
          </cell>
        </row>
        <row r="98">
          <cell r="A98">
            <v>96</v>
          </cell>
          <cell r="B98" t="str">
            <v>㈱</v>
          </cell>
          <cell r="C98" t="str">
            <v>平野建設</v>
          </cell>
          <cell r="D98" t="str">
            <v>蜷城</v>
          </cell>
          <cell r="E98">
            <v>0</v>
          </cell>
          <cell r="F98" t="str">
            <v/>
          </cell>
          <cell r="G98" t="str">
            <v xml:space="preserve"> </v>
          </cell>
          <cell r="H98" t="str">
            <v xml:space="preserve"> </v>
          </cell>
          <cell r="I98" t="str">
            <v xml:space="preserve"> </v>
          </cell>
        </row>
        <row r="99">
          <cell r="A99">
            <v>97</v>
          </cell>
          <cell r="B99" t="str">
            <v>㈱</v>
          </cell>
          <cell r="C99" t="str">
            <v>井上建設</v>
          </cell>
          <cell r="D99" t="str">
            <v>金川</v>
          </cell>
          <cell r="E99">
            <v>0</v>
          </cell>
          <cell r="F99" t="str">
            <v/>
          </cell>
          <cell r="G99" t="str">
            <v xml:space="preserve"> </v>
          </cell>
          <cell r="H99" t="str">
            <v xml:space="preserve"> </v>
          </cell>
          <cell r="I99" t="str">
            <v xml:space="preserve"> </v>
          </cell>
        </row>
        <row r="100">
          <cell r="A100">
            <v>98</v>
          </cell>
          <cell r="B100" t="str">
            <v>㈲</v>
          </cell>
          <cell r="C100" t="str">
            <v>田中設備</v>
          </cell>
          <cell r="D100" t="str">
            <v>安川</v>
          </cell>
          <cell r="E100">
            <v>0</v>
          </cell>
          <cell r="F100" t="str">
            <v/>
          </cell>
          <cell r="G100" t="str">
            <v xml:space="preserve"> </v>
          </cell>
          <cell r="H100" t="str">
            <v xml:space="preserve"> </v>
          </cell>
          <cell r="I100" t="str">
            <v xml:space="preserve"> </v>
          </cell>
        </row>
        <row r="101">
          <cell r="A101">
            <v>99</v>
          </cell>
          <cell r="B101" t="str">
            <v>㈱</v>
          </cell>
          <cell r="C101" t="str">
            <v>平田組</v>
          </cell>
          <cell r="D101" t="str">
            <v>甘木</v>
          </cell>
          <cell r="E101">
            <v>0</v>
          </cell>
          <cell r="F101" t="str">
            <v/>
          </cell>
          <cell r="G101" t="str">
            <v xml:space="preserve"> </v>
          </cell>
          <cell r="H101" t="str">
            <v xml:space="preserve"> </v>
          </cell>
          <cell r="I101" t="str">
            <v xml:space="preserve"> </v>
          </cell>
        </row>
        <row r="102">
          <cell r="A102">
            <v>100</v>
          </cell>
          <cell r="B102" t="str">
            <v xml:space="preserve"> </v>
          </cell>
          <cell r="C102" t="str">
            <v xml:space="preserve"> </v>
          </cell>
          <cell r="D102" t="str">
            <v xml:space="preserve"> </v>
          </cell>
          <cell r="E102" t="str">
            <v xml:space="preserve"> </v>
          </cell>
          <cell r="F102" t="str">
            <v xml:space="preserve"> </v>
          </cell>
          <cell r="G102" t="str">
            <v xml:space="preserve"> </v>
          </cell>
          <cell r="H102" t="str">
            <v xml:space="preserve"> </v>
          </cell>
          <cell r="I102" t="str">
            <v xml:space="preserve"> </v>
          </cell>
        </row>
        <row r="103">
          <cell r="A103">
            <v>101</v>
          </cell>
          <cell r="B103" t="str">
            <v/>
          </cell>
          <cell r="C103" t="str">
            <v>セリタ建設㈱</v>
          </cell>
          <cell r="D103" t="str">
            <v>金川</v>
          </cell>
          <cell r="E103">
            <v>0</v>
          </cell>
          <cell r="F103" t="str">
            <v/>
          </cell>
          <cell r="G103" t="str">
            <v xml:space="preserve"> </v>
          </cell>
          <cell r="H103" t="str">
            <v xml:space="preserve"> </v>
          </cell>
          <cell r="I103" t="str">
            <v xml:space="preserve"> </v>
          </cell>
        </row>
        <row r="104">
          <cell r="A104">
            <v>102</v>
          </cell>
          <cell r="B104" t="str">
            <v>㈲</v>
          </cell>
          <cell r="C104" t="str">
            <v>原田緑地建設</v>
          </cell>
          <cell r="D104" t="str">
            <v>福田</v>
          </cell>
          <cell r="E104">
            <v>0</v>
          </cell>
          <cell r="F104" t="str">
            <v/>
          </cell>
          <cell r="G104" t="str">
            <v xml:space="preserve"> </v>
          </cell>
          <cell r="H104" t="str">
            <v xml:space="preserve"> </v>
          </cell>
          <cell r="I104" t="str">
            <v xml:space="preserve"> </v>
          </cell>
        </row>
        <row r="105">
          <cell r="A105">
            <v>103</v>
          </cell>
          <cell r="B105" t="str">
            <v/>
          </cell>
          <cell r="C105" t="str">
            <v>中尾設備</v>
          </cell>
          <cell r="D105" t="str">
            <v>立石</v>
          </cell>
          <cell r="E105">
            <v>0</v>
          </cell>
          <cell r="F105" t="str">
            <v/>
          </cell>
          <cell r="G105" t="str">
            <v xml:space="preserve"> </v>
          </cell>
          <cell r="H105" t="str">
            <v xml:space="preserve"> </v>
          </cell>
          <cell r="I105" t="str">
            <v xml:space="preserve"> </v>
          </cell>
        </row>
        <row r="106">
          <cell r="A106">
            <v>104</v>
          </cell>
          <cell r="B106" t="str">
            <v/>
          </cell>
          <cell r="C106" t="str">
            <v>西日本ビル㈱</v>
          </cell>
          <cell r="D106" t="str">
            <v>美奈宜の杜</v>
          </cell>
          <cell r="E106">
            <v>6</v>
          </cell>
          <cell r="F106" t="str">
            <v>準市内</v>
          </cell>
          <cell r="G106" t="str">
            <v xml:space="preserve"> </v>
          </cell>
          <cell r="H106" t="str">
            <v xml:space="preserve"> </v>
          </cell>
          <cell r="I106" t="str">
            <v xml:space="preserve"> </v>
          </cell>
        </row>
        <row r="107">
          <cell r="A107">
            <v>105</v>
          </cell>
          <cell r="B107" t="str">
            <v/>
          </cell>
          <cell r="C107" t="str">
            <v>東海電設㈱</v>
          </cell>
          <cell r="D107" t="str">
            <v>甘木</v>
          </cell>
          <cell r="E107">
            <v>5</v>
          </cell>
          <cell r="F107" t="str">
            <v>準市内</v>
          </cell>
          <cell r="G107" t="str">
            <v xml:space="preserve"> </v>
          </cell>
          <cell r="H107" t="str">
            <v xml:space="preserve"> </v>
          </cell>
          <cell r="I107" t="str">
            <v xml:space="preserve"> </v>
          </cell>
        </row>
        <row r="108">
          <cell r="A108">
            <v>106</v>
          </cell>
          <cell r="B108" t="str">
            <v/>
          </cell>
          <cell r="C108" t="str">
            <v>小林造園建設㈱</v>
          </cell>
          <cell r="D108" t="str">
            <v>福田</v>
          </cell>
          <cell r="E108">
            <v>7</v>
          </cell>
          <cell r="F108" t="str">
            <v/>
          </cell>
          <cell r="G108" t="str">
            <v xml:space="preserve"> </v>
          </cell>
          <cell r="H108" t="str">
            <v xml:space="preserve"> </v>
          </cell>
          <cell r="I108" t="str">
            <v xml:space="preserve"> </v>
          </cell>
        </row>
        <row r="109">
          <cell r="A109">
            <v>107</v>
          </cell>
          <cell r="B109" t="str">
            <v xml:space="preserve"> </v>
          </cell>
          <cell r="C109" t="str">
            <v xml:space="preserve"> </v>
          </cell>
          <cell r="D109" t="str">
            <v xml:space="preserve"> </v>
          </cell>
          <cell r="E109" t="str">
            <v xml:space="preserve"> </v>
          </cell>
          <cell r="F109" t="str">
            <v xml:space="preserve"> </v>
          </cell>
          <cell r="G109" t="str">
            <v>㈱</v>
          </cell>
          <cell r="H109" t="str">
            <v>日本都市工学設計
甘木営業所</v>
          </cell>
          <cell r="I109" t="str">
            <v>準市内</v>
          </cell>
        </row>
        <row r="110">
          <cell r="A110">
            <v>108</v>
          </cell>
          <cell r="B110" t="str">
            <v xml:space="preserve"> </v>
          </cell>
          <cell r="C110" t="str">
            <v xml:space="preserve"> </v>
          </cell>
          <cell r="D110" t="str">
            <v xml:space="preserve"> </v>
          </cell>
          <cell r="E110" t="str">
            <v xml:space="preserve"> </v>
          </cell>
          <cell r="F110" t="str">
            <v xml:space="preserve"> </v>
          </cell>
          <cell r="G110" t="str">
            <v>㈲</v>
          </cell>
          <cell r="H110" t="str">
            <v>中尾建築設計事務所</v>
          </cell>
          <cell r="I110" t="str">
            <v/>
          </cell>
        </row>
        <row r="111">
          <cell r="A111">
            <v>109</v>
          </cell>
          <cell r="B111" t="str">
            <v/>
          </cell>
          <cell r="C111" t="str">
            <v>ブリヂストン
グリーンランドスケープ㈱</v>
          </cell>
          <cell r="D111" t="str">
            <v>福田</v>
          </cell>
          <cell r="E111">
            <v>0</v>
          </cell>
          <cell r="F111" t="str">
            <v/>
          </cell>
          <cell r="G111" t="str">
            <v xml:space="preserve"> </v>
          </cell>
          <cell r="H111" t="str">
            <v xml:space="preserve"> </v>
          </cell>
          <cell r="I111" t="str">
            <v xml:space="preserve"> </v>
          </cell>
        </row>
        <row r="112">
          <cell r="A112">
            <v>110</v>
          </cell>
          <cell r="B112" t="str">
            <v/>
          </cell>
          <cell r="C112" t="str">
            <v>九州基礎㈱</v>
          </cell>
          <cell r="D112" t="str">
            <v>立石</v>
          </cell>
          <cell r="E112">
            <v>0</v>
          </cell>
          <cell r="F112" t="str">
            <v/>
          </cell>
          <cell r="G112" t="str">
            <v xml:space="preserve"> </v>
          </cell>
          <cell r="H112" t="str">
            <v xml:space="preserve"> </v>
          </cell>
          <cell r="I112" t="str">
            <v xml:space="preserve"> </v>
          </cell>
        </row>
        <row r="113">
          <cell r="A113">
            <v>111</v>
          </cell>
          <cell r="B113" t="str">
            <v xml:space="preserve"> </v>
          </cell>
          <cell r="C113" t="str">
            <v xml:space="preserve"> </v>
          </cell>
          <cell r="D113" t="str">
            <v xml:space="preserve"> </v>
          </cell>
          <cell r="E113" t="str">
            <v xml:space="preserve"> </v>
          </cell>
          <cell r="F113" t="str">
            <v xml:space="preserve"> </v>
          </cell>
          <cell r="G113" t="str">
            <v/>
          </cell>
          <cell r="H113" t="str">
            <v xml:space="preserve">羽野建築設計事務所
</v>
          </cell>
          <cell r="I113" t="str">
            <v/>
          </cell>
        </row>
        <row r="114">
          <cell r="A114">
            <v>112</v>
          </cell>
          <cell r="B114" t="str">
            <v/>
          </cell>
          <cell r="C114" t="str">
            <v>南西産業</v>
          </cell>
          <cell r="D114" t="str">
            <v>安川</v>
          </cell>
          <cell r="E114">
            <v>0</v>
          </cell>
          <cell r="F114" t="str">
            <v/>
          </cell>
          <cell r="G114" t="str">
            <v xml:space="preserve"> </v>
          </cell>
          <cell r="H114" t="str">
            <v xml:space="preserve"> </v>
          </cell>
          <cell r="I114" t="str">
            <v xml:space="preserve"> </v>
          </cell>
        </row>
        <row r="115">
          <cell r="A115">
            <v>113</v>
          </cell>
          <cell r="B115" t="str">
            <v>㈱</v>
          </cell>
          <cell r="C115" t="str">
            <v>鶴田工業</v>
          </cell>
          <cell r="D115" t="str">
            <v>馬田</v>
          </cell>
          <cell r="E115">
            <v>0</v>
          </cell>
          <cell r="F115" t="str">
            <v/>
          </cell>
          <cell r="G115" t="str">
            <v xml:space="preserve"> </v>
          </cell>
          <cell r="H115" t="str">
            <v xml:space="preserve"> </v>
          </cell>
          <cell r="I115" t="str">
            <v xml:space="preserve"> </v>
          </cell>
        </row>
        <row r="116">
          <cell r="A116">
            <v>114</v>
          </cell>
          <cell r="B116" t="str">
            <v/>
          </cell>
          <cell r="C116" t="str">
            <v>柴田商事</v>
          </cell>
          <cell r="D116" t="str">
            <v>馬田</v>
          </cell>
          <cell r="E116">
            <v>0</v>
          </cell>
          <cell r="F116" t="str">
            <v/>
          </cell>
          <cell r="G116" t="str">
            <v xml:space="preserve"> </v>
          </cell>
          <cell r="H116" t="str">
            <v xml:space="preserve"> </v>
          </cell>
          <cell r="I116" t="str">
            <v xml:space="preserve"> </v>
          </cell>
        </row>
        <row r="117">
          <cell r="A117">
            <v>115</v>
          </cell>
          <cell r="B117" t="str">
            <v xml:space="preserve"> </v>
          </cell>
          <cell r="C117" t="str">
            <v xml:space="preserve"> </v>
          </cell>
          <cell r="D117" t="str">
            <v xml:space="preserve"> </v>
          </cell>
          <cell r="E117" t="str">
            <v xml:space="preserve"> </v>
          </cell>
          <cell r="F117" t="str">
            <v xml:space="preserve"> </v>
          </cell>
          <cell r="G117" t="str">
            <v/>
          </cell>
          <cell r="H117" t="str">
            <v>西日本地質防災㈱
甘木営業所</v>
          </cell>
          <cell r="I117" t="str">
            <v>準市内</v>
          </cell>
        </row>
        <row r="118">
          <cell r="A118">
            <v>116</v>
          </cell>
          <cell r="B118" t="str">
            <v>㈱</v>
          </cell>
          <cell r="C118" t="str">
            <v>ヒミコ建設</v>
          </cell>
          <cell r="D118" t="str">
            <v>馬田</v>
          </cell>
          <cell r="E118">
            <v>5</v>
          </cell>
          <cell r="F118" t="str">
            <v>準市内</v>
          </cell>
          <cell r="G118" t="str">
            <v xml:space="preserve"> </v>
          </cell>
          <cell r="H118" t="str">
            <v xml:space="preserve"> </v>
          </cell>
          <cell r="I118" t="str">
            <v xml:space="preserve"> </v>
          </cell>
        </row>
        <row r="119">
          <cell r="A119">
            <v>117</v>
          </cell>
          <cell r="B119" t="str">
            <v/>
          </cell>
          <cell r="C119" t="str">
            <v>久保田建設</v>
          </cell>
          <cell r="D119" t="str">
            <v>福田</v>
          </cell>
          <cell r="E119">
            <v>0</v>
          </cell>
          <cell r="F119" t="str">
            <v/>
          </cell>
          <cell r="G119" t="str">
            <v xml:space="preserve"> </v>
          </cell>
          <cell r="H119" t="str">
            <v xml:space="preserve"> </v>
          </cell>
          <cell r="I119" t="str">
            <v xml:space="preserve"> </v>
          </cell>
        </row>
        <row r="120">
          <cell r="A120">
            <v>118</v>
          </cell>
          <cell r="B120" t="str">
            <v xml:space="preserve"> </v>
          </cell>
          <cell r="C120" t="str">
            <v xml:space="preserve"> </v>
          </cell>
          <cell r="D120" t="str">
            <v xml:space="preserve"> </v>
          </cell>
          <cell r="E120" t="str">
            <v xml:space="preserve"> </v>
          </cell>
          <cell r="F120" t="str">
            <v xml:space="preserve"> </v>
          </cell>
          <cell r="G120" t="str">
            <v/>
          </cell>
          <cell r="H120" t="str">
            <v>日本航測㈱
朝倉営業所</v>
          </cell>
          <cell r="I120" t="str">
            <v>準市内</v>
          </cell>
        </row>
        <row r="121">
          <cell r="A121">
            <v>119</v>
          </cell>
          <cell r="B121" t="str">
            <v/>
          </cell>
          <cell r="C121" t="str">
            <v>堀内産業</v>
          </cell>
          <cell r="D121" t="str">
            <v>馬田</v>
          </cell>
          <cell r="E121">
            <v>0</v>
          </cell>
          <cell r="F121" t="str">
            <v/>
          </cell>
          <cell r="G121" t="str">
            <v xml:space="preserve"> </v>
          </cell>
          <cell r="H121" t="str">
            <v xml:space="preserve"> </v>
          </cell>
          <cell r="I121" t="str">
            <v xml:space="preserve"> </v>
          </cell>
        </row>
        <row r="122">
          <cell r="A122">
            <v>120</v>
          </cell>
          <cell r="B122" t="str">
            <v>㈲</v>
          </cell>
          <cell r="C122" t="str">
            <v>井本電設</v>
          </cell>
          <cell r="D122" t="str">
            <v>福田</v>
          </cell>
          <cell r="E122">
            <v>0</v>
          </cell>
          <cell r="F122" t="str">
            <v/>
          </cell>
          <cell r="G122" t="str">
            <v xml:space="preserve"> </v>
          </cell>
          <cell r="H122" t="str">
            <v xml:space="preserve"> </v>
          </cell>
          <cell r="I122" t="str">
            <v xml:space="preserve"> </v>
          </cell>
        </row>
        <row r="123">
          <cell r="A123">
            <v>121</v>
          </cell>
          <cell r="B123" t="str">
            <v>㈱</v>
          </cell>
          <cell r="C123" t="str">
            <v>ファイン設備</v>
          </cell>
          <cell r="D123" t="str">
            <v>金川</v>
          </cell>
          <cell r="E123">
            <v>0</v>
          </cell>
          <cell r="F123" t="str">
            <v/>
          </cell>
          <cell r="G123" t="str">
            <v xml:space="preserve"> </v>
          </cell>
          <cell r="H123" t="str">
            <v xml:space="preserve"> </v>
          </cell>
          <cell r="I123" t="str">
            <v xml:space="preserve"> </v>
          </cell>
        </row>
        <row r="124">
          <cell r="A124">
            <v>122</v>
          </cell>
          <cell r="B124" t="str">
            <v>㈲</v>
          </cell>
          <cell r="C124" t="str">
            <v>風成</v>
          </cell>
          <cell r="D124" t="str">
            <v>三奈木</v>
          </cell>
          <cell r="E124">
            <v>0</v>
          </cell>
          <cell r="F124" t="str">
            <v/>
          </cell>
          <cell r="G124" t="str">
            <v xml:space="preserve"> </v>
          </cell>
          <cell r="H124" t="str">
            <v xml:space="preserve"> </v>
          </cell>
          <cell r="I124" t="str">
            <v xml:space="preserve"> </v>
          </cell>
        </row>
        <row r="125">
          <cell r="A125">
            <v>123</v>
          </cell>
          <cell r="B125" t="str">
            <v>㈲</v>
          </cell>
          <cell r="C125" t="str">
            <v>古賀緑孝園</v>
          </cell>
          <cell r="D125" t="str">
            <v>三奈木</v>
          </cell>
          <cell r="E125">
            <v>0</v>
          </cell>
          <cell r="F125" t="str">
            <v/>
          </cell>
          <cell r="G125" t="str">
            <v xml:space="preserve"> </v>
          </cell>
          <cell r="H125" t="str">
            <v xml:space="preserve"> </v>
          </cell>
          <cell r="I125" t="str">
            <v xml:space="preserve"> </v>
          </cell>
        </row>
        <row r="126">
          <cell r="A126">
            <v>124</v>
          </cell>
          <cell r="B126" t="str">
            <v>㈱</v>
          </cell>
          <cell r="C126" t="str">
            <v>カジワラ商事</v>
          </cell>
          <cell r="D126" t="str">
            <v>甘木</v>
          </cell>
          <cell r="E126">
            <v>0</v>
          </cell>
          <cell r="F126" t="str">
            <v/>
          </cell>
          <cell r="G126" t="str">
            <v xml:space="preserve"> </v>
          </cell>
          <cell r="H126" t="str">
            <v xml:space="preserve"> </v>
          </cell>
          <cell r="I126" t="str">
            <v xml:space="preserve"> </v>
          </cell>
        </row>
        <row r="127">
          <cell r="A127">
            <v>125</v>
          </cell>
          <cell r="B127" t="str">
            <v xml:space="preserve"> </v>
          </cell>
          <cell r="C127" t="str">
            <v xml:space="preserve"> </v>
          </cell>
          <cell r="D127" t="str">
            <v xml:space="preserve"> </v>
          </cell>
          <cell r="E127" t="str">
            <v xml:space="preserve"> </v>
          </cell>
          <cell r="F127" t="str">
            <v xml:space="preserve"> </v>
          </cell>
          <cell r="G127" t="str">
            <v/>
          </cell>
          <cell r="H127" t="str">
            <v>昭栄測量設計㈱</v>
          </cell>
          <cell r="I127" t="str">
            <v/>
          </cell>
        </row>
        <row r="128">
          <cell r="A128">
            <v>126</v>
          </cell>
          <cell r="B128" t="str">
            <v/>
          </cell>
          <cell r="C128" t="str">
            <v>平井電設商会</v>
          </cell>
          <cell r="D128" t="str">
            <v>福田</v>
          </cell>
          <cell r="E128">
            <v>0</v>
          </cell>
          <cell r="F128" t="str">
            <v/>
          </cell>
          <cell r="G128" t="str">
            <v xml:space="preserve"> </v>
          </cell>
          <cell r="H128" t="str">
            <v xml:space="preserve"> </v>
          </cell>
          <cell r="I128" t="str">
            <v xml:space="preserve"> </v>
          </cell>
        </row>
        <row r="129">
          <cell r="A129">
            <v>127</v>
          </cell>
          <cell r="B129" t="str">
            <v>㈲</v>
          </cell>
          <cell r="C129" t="str">
            <v>賀和運送</v>
          </cell>
          <cell r="D129" t="str">
            <v>安川</v>
          </cell>
          <cell r="E129">
            <v>0</v>
          </cell>
          <cell r="F129">
            <v>0</v>
          </cell>
          <cell r="G129" t="str">
            <v xml:space="preserve"> </v>
          </cell>
          <cell r="H129" t="str">
            <v xml:space="preserve"> </v>
          </cell>
          <cell r="I129" t="str">
            <v xml:space="preserve"> </v>
          </cell>
        </row>
        <row r="130">
          <cell r="A130">
            <v>128</v>
          </cell>
          <cell r="B130" t="str">
            <v xml:space="preserve"> </v>
          </cell>
          <cell r="C130" t="str">
            <v xml:space="preserve"> </v>
          </cell>
          <cell r="D130" t="str">
            <v xml:space="preserve"> </v>
          </cell>
          <cell r="E130" t="str">
            <v xml:space="preserve"> </v>
          </cell>
          <cell r="F130" t="str">
            <v xml:space="preserve"> </v>
          </cell>
          <cell r="G130" t="str">
            <v/>
          </cell>
          <cell r="H130" t="str">
            <v>両筑測量設計協同組合</v>
          </cell>
          <cell r="I130" t="str">
            <v/>
          </cell>
        </row>
        <row r="131">
          <cell r="A131">
            <v>129</v>
          </cell>
          <cell r="B131" t="str">
            <v>㈲</v>
          </cell>
          <cell r="C131" t="str">
            <v>豊国興産</v>
          </cell>
          <cell r="D131" t="str">
            <v>甘木</v>
          </cell>
          <cell r="E131">
            <v>0</v>
          </cell>
          <cell r="F131" t="str">
            <v/>
          </cell>
          <cell r="G131" t="str">
            <v xml:space="preserve"> </v>
          </cell>
          <cell r="H131" t="str">
            <v xml:space="preserve"> </v>
          </cell>
          <cell r="I131" t="str">
            <v xml:space="preserve"> </v>
          </cell>
        </row>
        <row r="132">
          <cell r="A132">
            <v>130</v>
          </cell>
          <cell r="B132" t="str">
            <v>㈱</v>
          </cell>
          <cell r="C132" t="str">
            <v>フクダヤ</v>
          </cell>
          <cell r="D132" t="str">
            <v>大福</v>
          </cell>
          <cell r="E132">
            <v>4</v>
          </cell>
          <cell r="F132" t="str">
            <v>準市内</v>
          </cell>
          <cell r="G132" t="str">
            <v xml:space="preserve"> </v>
          </cell>
          <cell r="H132" t="str">
            <v xml:space="preserve"> </v>
          </cell>
          <cell r="I132" t="str">
            <v xml:space="preserve"> </v>
          </cell>
        </row>
        <row r="133">
          <cell r="A133">
            <v>131</v>
          </cell>
          <cell r="B133" t="str">
            <v>㈱</v>
          </cell>
          <cell r="C133" t="str">
            <v>前田設備商会</v>
          </cell>
          <cell r="D133" t="str">
            <v>馬田</v>
          </cell>
          <cell r="E133">
            <v>6</v>
          </cell>
          <cell r="F133" t="str">
            <v>準市内</v>
          </cell>
          <cell r="G133" t="str">
            <v xml:space="preserve"> </v>
          </cell>
          <cell r="H133" t="str">
            <v xml:space="preserve"> </v>
          </cell>
          <cell r="I133" t="str">
            <v xml:space="preserve"> </v>
          </cell>
        </row>
        <row r="134">
          <cell r="A134">
            <v>132</v>
          </cell>
          <cell r="B134" t="str">
            <v/>
          </cell>
          <cell r="C134" t="str">
            <v>大倉建設</v>
          </cell>
          <cell r="D134" t="str">
            <v>安川</v>
          </cell>
          <cell r="E134">
            <v>0</v>
          </cell>
          <cell r="F134" t="str">
            <v/>
          </cell>
          <cell r="G134" t="str">
            <v xml:space="preserve"> </v>
          </cell>
          <cell r="H134" t="str">
            <v xml:space="preserve"> </v>
          </cell>
          <cell r="I134" t="str">
            <v xml:space="preserve"> </v>
          </cell>
        </row>
        <row r="135">
          <cell r="A135">
            <v>133</v>
          </cell>
          <cell r="B135" t="str">
            <v/>
          </cell>
          <cell r="C135" t="str">
            <v>上村建設</v>
          </cell>
          <cell r="D135" t="str">
            <v>立石</v>
          </cell>
          <cell r="E135">
            <v>0</v>
          </cell>
          <cell r="F135" t="str">
            <v/>
          </cell>
          <cell r="G135" t="str">
            <v xml:space="preserve"> </v>
          </cell>
          <cell r="H135" t="str">
            <v xml:space="preserve"> </v>
          </cell>
          <cell r="I135" t="str">
            <v xml:space="preserve"> </v>
          </cell>
        </row>
        <row r="136">
          <cell r="A136">
            <v>134</v>
          </cell>
          <cell r="B136" t="str">
            <v/>
          </cell>
          <cell r="C136" t="str">
            <v>大洋電気㈱</v>
          </cell>
          <cell r="D136" t="str">
            <v>金川</v>
          </cell>
          <cell r="E136">
            <v>5</v>
          </cell>
          <cell r="F136" t="str">
            <v>準市内</v>
          </cell>
          <cell r="G136" t="str">
            <v xml:space="preserve"> </v>
          </cell>
          <cell r="H136" t="str">
            <v xml:space="preserve"> </v>
          </cell>
          <cell r="I136" t="str">
            <v xml:space="preserve"> </v>
          </cell>
        </row>
        <row r="137">
          <cell r="A137">
            <v>135</v>
          </cell>
          <cell r="B137" t="str">
            <v/>
          </cell>
          <cell r="C137" t="str">
            <v>縄田ボーリング</v>
          </cell>
          <cell r="D137" t="str">
            <v>立石</v>
          </cell>
          <cell r="E137">
            <v>0</v>
          </cell>
          <cell r="F137">
            <v>0</v>
          </cell>
          <cell r="G137" t="str">
            <v/>
          </cell>
          <cell r="H137" t="str">
            <v>縄田ボーリング</v>
          </cell>
          <cell r="I137">
            <v>0</v>
          </cell>
        </row>
        <row r="138">
          <cell r="A138">
            <v>136</v>
          </cell>
          <cell r="B138" t="str">
            <v/>
          </cell>
          <cell r="C138" t="str">
            <v>柴田畳店</v>
          </cell>
          <cell r="D138" t="str">
            <v>馬田</v>
          </cell>
          <cell r="E138">
            <v>0</v>
          </cell>
          <cell r="F138">
            <v>0</v>
          </cell>
          <cell r="G138" t="str">
            <v xml:space="preserve"> </v>
          </cell>
          <cell r="H138" t="str">
            <v xml:space="preserve"> </v>
          </cell>
          <cell r="I138" t="str">
            <v xml:space="preserve"> </v>
          </cell>
        </row>
        <row r="139">
          <cell r="A139">
            <v>137</v>
          </cell>
          <cell r="B139" t="str">
            <v/>
          </cell>
          <cell r="C139" t="str">
            <v>森川電業</v>
          </cell>
          <cell r="D139" t="str">
            <v>立石</v>
          </cell>
          <cell r="E139">
            <v>0</v>
          </cell>
          <cell r="F139" t="str">
            <v/>
          </cell>
          <cell r="G139" t="str">
            <v xml:space="preserve"> </v>
          </cell>
          <cell r="H139" t="str">
            <v xml:space="preserve"> </v>
          </cell>
          <cell r="I139" t="str">
            <v xml:space="preserve"> </v>
          </cell>
        </row>
        <row r="140">
          <cell r="A140">
            <v>138</v>
          </cell>
          <cell r="B140" t="str">
            <v xml:space="preserve"> </v>
          </cell>
          <cell r="C140" t="str">
            <v xml:space="preserve"> </v>
          </cell>
          <cell r="D140" t="str">
            <v xml:space="preserve"> </v>
          </cell>
          <cell r="E140" t="str">
            <v xml:space="preserve"> </v>
          </cell>
          <cell r="F140" t="str">
            <v xml:space="preserve"> </v>
          </cell>
          <cell r="G140" t="str">
            <v>㈱</v>
          </cell>
          <cell r="H140" t="str">
            <v>山田開発測量</v>
          </cell>
          <cell r="I140" t="str">
            <v/>
          </cell>
        </row>
        <row r="141">
          <cell r="A141">
            <v>139</v>
          </cell>
          <cell r="B141" t="str">
            <v>㈲</v>
          </cell>
          <cell r="C141" t="str">
            <v>テクマ</v>
          </cell>
          <cell r="D141" t="str">
            <v>安川</v>
          </cell>
          <cell r="E141">
            <v>0</v>
          </cell>
          <cell r="F141">
            <v>0</v>
          </cell>
          <cell r="G141" t="str">
            <v xml:space="preserve"> </v>
          </cell>
          <cell r="H141" t="str">
            <v xml:space="preserve"> </v>
          </cell>
          <cell r="I141" t="str">
            <v xml:space="preserve"> </v>
          </cell>
        </row>
        <row r="142">
          <cell r="A142">
            <v>140</v>
          </cell>
          <cell r="B142" t="str">
            <v/>
          </cell>
          <cell r="C142" t="str">
            <v>中野組</v>
          </cell>
          <cell r="D142" t="str">
            <v>立石</v>
          </cell>
          <cell r="E142">
            <v>0</v>
          </cell>
          <cell r="F142">
            <v>0</v>
          </cell>
          <cell r="G142" t="str">
            <v xml:space="preserve"> </v>
          </cell>
          <cell r="H142" t="str">
            <v xml:space="preserve"> </v>
          </cell>
          <cell r="I142" t="str">
            <v xml:space="preserve"> </v>
          </cell>
        </row>
        <row r="143">
          <cell r="A143">
            <v>141</v>
          </cell>
          <cell r="B143" t="str">
            <v xml:space="preserve"> </v>
          </cell>
          <cell r="C143" t="str">
            <v xml:space="preserve"> </v>
          </cell>
          <cell r="D143" t="str">
            <v xml:space="preserve"> </v>
          </cell>
          <cell r="E143" t="str">
            <v xml:space="preserve"> </v>
          </cell>
          <cell r="F143" t="str">
            <v xml:space="preserve"> </v>
          </cell>
          <cell r="G143" t="str">
            <v/>
          </cell>
          <cell r="H143" t="str">
            <v>大日測量設計㈱</v>
          </cell>
          <cell r="I143" t="str">
            <v>準市内</v>
          </cell>
        </row>
        <row r="144">
          <cell r="A144">
            <v>142</v>
          </cell>
          <cell r="B144" t="str">
            <v xml:space="preserve"> </v>
          </cell>
          <cell r="C144" t="str">
            <v xml:space="preserve"> </v>
          </cell>
          <cell r="D144" t="str">
            <v xml:space="preserve"> </v>
          </cell>
          <cell r="E144" t="str">
            <v xml:space="preserve"> </v>
          </cell>
          <cell r="F144" t="str">
            <v xml:space="preserve"> </v>
          </cell>
          <cell r="G144" t="str">
            <v>㈱</v>
          </cell>
          <cell r="H144" t="str">
            <v>西日本測量設計
朝倉営業所</v>
          </cell>
          <cell r="I144" t="str">
            <v>準市内</v>
          </cell>
        </row>
        <row r="145">
          <cell r="A145">
            <v>143</v>
          </cell>
          <cell r="B145" t="str">
            <v>㈱</v>
          </cell>
          <cell r="C145" t="str">
            <v>朝倉通信建設</v>
          </cell>
          <cell r="D145" t="str">
            <v>安川</v>
          </cell>
          <cell r="E145">
            <v>0</v>
          </cell>
          <cell r="F145">
            <v>0</v>
          </cell>
          <cell r="G145" t="str">
            <v xml:space="preserve"> </v>
          </cell>
          <cell r="H145" t="str">
            <v xml:space="preserve"> </v>
          </cell>
          <cell r="I145" t="str">
            <v xml:space="preserve"> </v>
          </cell>
        </row>
        <row r="146">
          <cell r="A146">
            <v>144</v>
          </cell>
          <cell r="B146" t="str">
            <v xml:space="preserve"> </v>
          </cell>
          <cell r="C146" t="str">
            <v xml:space="preserve"> </v>
          </cell>
          <cell r="D146" t="str">
            <v xml:space="preserve"> </v>
          </cell>
          <cell r="E146" t="str">
            <v xml:space="preserve"> </v>
          </cell>
          <cell r="F146" t="str">
            <v xml:space="preserve"> </v>
          </cell>
          <cell r="G146" t="str">
            <v/>
          </cell>
          <cell r="H146" t="str">
            <v>梶原建築設計事務所</v>
          </cell>
          <cell r="I146">
            <v>0</v>
          </cell>
        </row>
        <row r="147">
          <cell r="A147">
            <v>145</v>
          </cell>
          <cell r="B147" t="str">
            <v>(資)</v>
          </cell>
          <cell r="C147" t="str">
            <v>稲永ガラス店</v>
          </cell>
          <cell r="D147" t="str">
            <v>甘木</v>
          </cell>
          <cell r="E147">
            <v>0</v>
          </cell>
          <cell r="F147">
            <v>0</v>
          </cell>
          <cell r="G147" t="str">
            <v xml:space="preserve"> </v>
          </cell>
          <cell r="H147" t="str">
            <v xml:space="preserve"> </v>
          </cell>
          <cell r="I147" t="str">
            <v xml:space="preserve"> </v>
          </cell>
        </row>
        <row r="148">
          <cell r="A148">
            <v>146</v>
          </cell>
          <cell r="B148" t="str">
            <v/>
          </cell>
          <cell r="C148" t="str">
            <v>飯田建設㈱</v>
          </cell>
          <cell r="D148" t="str">
            <v>金川</v>
          </cell>
          <cell r="E148">
            <v>0</v>
          </cell>
          <cell r="F148" t="str">
            <v>準市内</v>
          </cell>
          <cell r="G148" t="str">
            <v xml:space="preserve"> </v>
          </cell>
          <cell r="H148" t="str">
            <v xml:space="preserve"> </v>
          </cell>
          <cell r="I148" t="str">
            <v xml:space="preserve"> </v>
          </cell>
        </row>
        <row r="149">
          <cell r="A149">
            <v>147</v>
          </cell>
          <cell r="B149" t="str">
            <v>㈱</v>
          </cell>
          <cell r="C149" t="str">
            <v>近藤建設</v>
          </cell>
          <cell r="D149" t="str">
            <v>金川</v>
          </cell>
          <cell r="E149">
            <v>4</v>
          </cell>
          <cell r="F149" t="str">
            <v>準市内</v>
          </cell>
          <cell r="G149" t="str">
            <v xml:space="preserve"> </v>
          </cell>
          <cell r="H149" t="str">
            <v xml:space="preserve"> </v>
          </cell>
          <cell r="I149" t="str">
            <v xml:space="preserve"> </v>
          </cell>
        </row>
        <row r="150">
          <cell r="A150">
            <v>148</v>
          </cell>
          <cell r="B150" t="str">
            <v>㈱</v>
          </cell>
          <cell r="C150" t="str">
            <v>環境施設</v>
          </cell>
          <cell r="D150" t="str">
            <v>金川</v>
          </cell>
          <cell r="E150" t="str">
            <v xml:space="preserve"> </v>
          </cell>
          <cell r="F150" t="str">
            <v>準市内</v>
          </cell>
          <cell r="G150" t="str">
            <v>㈱</v>
          </cell>
          <cell r="H150" t="str">
            <v>環境施設</v>
          </cell>
          <cell r="I150" t="str">
            <v>準市内</v>
          </cell>
          <cell r="J150" t="str">
            <v>H20年度新規（建設）
H22年度新規（コンサル）</v>
          </cell>
        </row>
        <row r="151">
          <cell r="A151">
            <v>149</v>
          </cell>
          <cell r="B151" t="str">
            <v>(有)</v>
          </cell>
          <cell r="C151" t="str">
            <v>住まいる工房</v>
          </cell>
          <cell r="D151" t="str">
            <v>馬田</v>
          </cell>
          <cell r="E151" t="str">
            <v xml:space="preserve"> </v>
          </cell>
          <cell r="F151" t="str">
            <v xml:space="preserve"> </v>
          </cell>
          <cell r="G151" t="str">
            <v xml:space="preserve"> </v>
          </cell>
          <cell r="H151" t="str">
            <v xml:space="preserve"> </v>
          </cell>
          <cell r="I151" t="str">
            <v xml:space="preserve"> </v>
          </cell>
          <cell r="J151" t="str">
            <v>H20年度新規</v>
          </cell>
        </row>
        <row r="152">
          <cell r="A152">
            <v>150</v>
          </cell>
          <cell r="B152" t="str">
            <v>(協）</v>
          </cell>
          <cell r="C152" t="str">
            <v>朝倉浄水</v>
          </cell>
          <cell r="D152" t="str">
            <v>馬田</v>
          </cell>
          <cell r="E152" t="str">
            <v xml:space="preserve"> </v>
          </cell>
          <cell r="F152" t="str">
            <v xml:space="preserve"> </v>
          </cell>
          <cell r="G152" t="str">
            <v xml:space="preserve"> </v>
          </cell>
          <cell r="H152" t="str">
            <v xml:space="preserve"> </v>
          </cell>
          <cell r="I152" t="str">
            <v xml:space="preserve"> </v>
          </cell>
          <cell r="J152" t="str">
            <v>H20年度新規</v>
          </cell>
        </row>
        <row r="153">
          <cell r="A153">
            <v>151</v>
          </cell>
          <cell r="B153" t="str">
            <v>㈱</v>
          </cell>
          <cell r="C153" t="str">
            <v>平和送電</v>
          </cell>
          <cell r="D153" t="str">
            <v>三奈木</v>
          </cell>
          <cell r="E153" t="str">
            <v xml:space="preserve"> </v>
          </cell>
          <cell r="F153" t="str">
            <v xml:space="preserve"> </v>
          </cell>
          <cell r="G153" t="str">
            <v xml:space="preserve"> </v>
          </cell>
          <cell r="H153" t="str">
            <v xml:space="preserve"> </v>
          </cell>
          <cell r="I153" t="str">
            <v xml:space="preserve"> </v>
          </cell>
          <cell r="J153" t="str">
            <v>H21年度新規</v>
          </cell>
        </row>
        <row r="154">
          <cell r="A154">
            <v>152</v>
          </cell>
          <cell r="B154" t="str">
            <v>㈱</v>
          </cell>
          <cell r="C154" t="str">
            <v>新成ﾌﾟﾗﾐﾝｸﾞ</v>
          </cell>
          <cell r="D154" t="str">
            <v>馬田</v>
          </cell>
          <cell r="E154" t="str">
            <v xml:space="preserve"> </v>
          </cell>
          <cell r="F154" t="str">
            <v xml:space="preserve"> </v>
          </cell>
          <cell r="G154" t="str">
            <v xml:space="preserve"> </v>
          </cell>
          <cell r="H154" t="str">
            <v xml:space="preserve"> </v>
          </cell>
          <cell r="I154" t="str">
            <v xml:space="preserve"> </v>
          </cell>
          <cell r="J154" t="str">
            <v>H21年度新規</v>
          </cell>
        </row>
        <row r="155">
          <cell r="A155">
            <v>153</v>
          </cell>
          <cell r="B155" t="str">
            <v xml:space="preserve"> </v>
          </cell>
          <cell r="G155" t="str">
            <v xml:space="preserve"> </v>
          </cell>
          <cell r="H155" t="str">
            <v xml:space="preserve"> </v>
          </cell>
          <cell r="I155" t="str">
            <v xml:space="preserve"> </v>
          </cell>
          <cell r="J155" t="str">
            <v>H21年度新規</v>
          </cell>
        </row>
        <row r="156">
          <cell r="A156">
            <v>154</v>
          </cell>
          <cell r="B156" t="str">
            <v xml:space="preserve"> </v>
          </cell>
          <cell r="C156" t="str">
            <v xml:space="preserve"> </v>
          </cell>
          <cell r="D156" t="str">
            <v xml:space="preserve"> </v>
          </cell>
          <cell r="E156" t="str">
            <v xml:space="preserve"> </v>
          </cell>
          <cell r="F156" t="str">
            <v xml:space="preserve"> </v>
          </cell>
          <cell r="G156" t="str">
            <v>㈱</v>
          </cell>
          <cell r="H156" t="str">
            <v>テクノ</v>
          </cell>
          <cell r="I156" t="str">
            <v>準市内</v>
          </cell>
          <cell r="J156" t="str">
            <v>H21年度新規</v>
          </cell>
        </row>
        <row r="157">
          <cell r="A157">
            <v>155</v>
          </cell>
          <cell r="B157" t="str">
            <v xml:space="preserve"> </v>
          </cell>
          <cell r="C157" t="str">
            <v xml:space="preserve"> </v>
          </cell>
          <cell r="D157" t="str">
            <v xml:space="preserve"> </v>
          </cell>
          <cell r="E157" t="str">
            <v xml:space="preserve"> </v>
          </cell>
          <cell r="F157" t="str">
            <v xml:space="preserve"> </v>
          </cell>
          <cell r="G157" t="str">
            <v xml:space="preserve"> </v>
          </cell>
          <cell r="H157" t="str">
            <v xml:space="preserve"> 共和航業㈱</v>
          </cell>
          <cell r="I157" t="str">
            <v>準市内</v>
          </cell>
          <cell r="J157" t="str">
            <v>H21年度新規</v>
          </cell>
        </row>
        <row r="158">
          <cell r="A158">
            <v>156</v>
          </cell>
          <cell r="B158" t="str">
            <v>㈲</v>
          </cell>
          <cell r="C158" t="str">
            <v>澪天工業</v>
          </cell>
          <cell r="D158" t="str">
            <v>甘木</v>
          </cell>
          <cell r="E158" t="str">
            <v xml:space="preserve"> </v>
          </cell>
          <cell r="F158" t="str">
            <v xml:space="preserve"> </v>
          </cell>
          <cell r="G158" t="str">
            <v xml:space="preserve"> </v>
          </cell>
          <cell r="H158" t="str">
            <v xml:space="preserve"> </v>
          </cell>
          <cell r="I158" t="str">
            <v xml:space="preserve"> </v>
          </cell>
          <cell r="J158" t="str">
            <v>H22年度新規</v>
          </cell>
        </row>
        <row r="159">
          <cell r="A159">
            <v>157</v>
          </cell>
          <cell r="B159" t="str">
            <v>㈱</v>
          </cell>
          <cell r="C159" t="str">
            <v>緑和造園</v>
          </cell>
          <cell r="D159" t="str">
            <v>上秋月</v>
          </cell>
          <cell r="E159" t="str">
            <v xml:space="preserve"> </v>
          </cell>
          <cell r="F159" t="str">
            <v xml:space="preserve"> </v>
          </cell>
          <cell r="G159" t="str">
            <v xml:space="preserve"> </v>
          </cell>
          <cell r="H159" t="str">
            <v xml:space="preserve"> </v>
          </cell>
          <cell r="I159" t="str">
            <v xml:space="preserve"> </v>
          </cell>
          <cell r="J159" t="str">
            <v>H22年度新規</v>
          </cell>
        </row>
        <row r="160">
          <cell r="A160">
            <v>158</v>
          </cell>
          <cell r="B160" t="str">
            <v xml:space="preserve"> </v>
          </cell>
          <cell r="C160" t="str">
            <v>川上建設</v>
          </cell>
          <cell r="D160" t="str">
            <v>三奈木</v>
          </cell>
          <cell r="E160" t="str">
            <v xml:space="preserve"> </v>
          </cell>
          <cell r="F160" t="str">
            <v xml:space="preserve"> </v>
          </cell>
          <cell r="G160" t="str">
            <v xml:space="preserve"> </v>
          </cell>
          <cell r="H160" t="str">
            <v xml:space="preserve"> </v>
          </cell>
          <cell r="I160" t="str">
            <v xml:space="preserve"> </v>
          </cell>
          <cell r="J160" t="str">
            <v>H22年度新規</v>
          </cell>
        </row>
        <row r="161">
          <cell r="A161">
            <v>159</v>
          </cell>
          <cell r="B161" t="str">
            <v>㈱</v>
          </cell>
          <cell r="C161" t="str">
            <v>大電</v>
          </cell>
          <cell r="D161" t="str">
            <v>甘木</v>
          </cell>
          <cell r="E161" t="str">
            <v xml:space="preserve"> </v>
          </cell>
          <cell r="F161" t="str">
            <v>準市内</v>
          </cell>
          <cell r="G161" t="str">
            <v xml:space="preserve"> </v>
          </cell>
          <cell r="H161" t="str">
            <v xml:space="preserve"> </v>
          </cell>
          <cell r="I161" t="str">
            <v xml:space="preserve"> </v>
          </cell>
          <cell r="J161" t="str">
            <v>Ｈ23年度新規</v>
          </cell>
        </row>
        <row r="162">
          <cell r="A162">
            <v>160</v>
          </cell>
          <cell r="B162" t="str">
            <v xml:space="preserve"> </v>
          </cell>
          <cell r="C162" t="str">
            <v xml:space="preserve"> </v>
          </cell>
          <cell r="D162" t="str">
            <v xml:space="preserve"> </v>
          </cell>
          <cell r="E162" t="str">
            <v xml:space="preserve"> </v>
          </cell>
          <cell r="F162" t="str">
            <v xml:space="preserve"> </v>
          </cell>
          <cell r="G162" t="str">
            <v xml:space="preserve"> </v>
          </cell>
          <cell r="H162" t="str">
            <v>谷口設計１級建築士事務所</v>
          </cell>
          <cell r="I162" t="str">
            <v xml:space="preserve"> </v>
          </cell>
          <cell r="J162" t="str">
            <v>Ｈ23年度新規</v>
          </cell>
        </row>
        <row r="163">
          <cell r="A163">
            <v>161</v>
          </cell>
          <cell r="C163" t="str">
            <v>三和シャッター工業㈱</v>
          </cell>
          <cell r="D163" t="str">
            <v>福田</v>
          </cell>
          <cell r="F163" t="str">
            <v>準市内</v>
          </cell>
          <cell r="J163" t="str">
            <v>Ｈ24年度新規</v>
          </cell>
        </row>
        <row r="164">
          <cell r="A164">
            <v>162</v>
          </cell>
          <cell r="B164" t="str">
            <v>㈱</v>
          </cell>
          <cell r="C164" t="str">
            <v>インクリース</v>
          </cell>
          <cell r="D164" t="str">
            <v>甘木</v>
          </cell>
          <cell r="F164" t="str">
            <v>準市内</v>
          </cell>
          <cell r="J164" t="str">
            <v>Ｈ24年度新規</v>
          </cell>
        </row>
        <row r="165">
          <cell r="A165">
            <v>163</v>
          </cell>
        </row>
        <row r="166">
          <cell r="A166">
            <v>164</v>
          </cell>
        </row>
        <row r="167">
          <cell r="A167">
            <v>200</v>
          </cell>
          <cell r="B167" t="str">
            <v xml:space="preserve"> </v>
          </cell>
          <cell r="C167" t="str">
            <v xml:space="preserve"> </v>
          </cell>
          <cell r="D167" t="str">
            <v xml:space="preserve"> </v>
          </cell>
          <cell r="E167" t="str">
            <v xml:space="preserve"> </v>
          </cell>
          <cell r="F167" t="str">
            <v xml:space="preserve"> </v>
          </cell>
          <cell r="G167" t="str">
            <v xml:space="preserve"> </v>
          </cell>
          <cell r="H167" t="str">
            <v xml:space="preserve"> </v>
          </cell>
          <cell r="I167" t="str">
            <v xml:space="preserve"> </v>
          </cell>
        </row>
        <row r="168">
          <cell r="A168">
            <v>201</v>
          </cell>
          <cell r="B168" t="str">
            <v/>
          </cell>
          <cell r="C168" t="str">
            <v>赤時建設</v>
          </cell>
          <cell r="D168" t="str">
            <v>宮野</v>
          </cell>
          <cell r="E168">
            <v>0</v>
          </cell>
          <cell r="F168" t="str">
            <v/>
          </cell>
          <cell r="G168" t="str">
            <v xml:space="preserve"> </v>
          </cell>
          <cell r="H168" t="str">
            <v xml:space="preserve"> </v>
          </cell>
          <cell r="I168" t="str">
            <v xml:space="preserve"> </v>
          </cell>
        </row>
        <row r="169">
          <cell r="A169">
            <v>202</v>
          </cell>
          <cell r="B169" t="str">
            <v>㈱</v>
          </cell>
          <cell r="C169" t="str">
            <v>朝倉グリーンテック</v>
          </cell>
          <cell r="D169" t="str">
            <v>大福</v>
          </cell>
          <cell r="E169">
            <v>9</v>
          </cell>
          <cell r="F169" t="str">
            <v/>
          </cell>
          <cell r="G169" t="str">
            <v xml:space="preserve"> </v>
          </cell>
          <cell r="H169" t="str">
            <v xml:space="preserve"> </v>
          </cell>
          <cell r="I169" t="str">
            <v xml:space="preserve"> </v>
          </cell>
        </row>
        <row r="170">
          <cell r="A170">
            <v>203</v>
          </cell>
          <cell r="B170" t="str">
            <v>㈱</v>
          </cell>
          <cell r="C170" t="str">
            <v>石松組</v>
          </cell>
          <cell r="D170" t="str">
            <v>三奈木</v>
          </cell>
          <cell r="E170">
            <v>0</v>
          </cell>
          <cell r="F170" t="str">
            <v/>
          </cell>
          <cell r="G170" t="str">
            <v xml:space="preserve"> </v>
          </cell>
          <cell r="H170" t="str">
            <v xml:space="preserve"> </v>
          </cell>
          <cell r="I170" t="str">
            <v xml:space="preserve"> </v>
          </cell>
        </row>
        <row r="171">
          <cell r="A171">
            <v>204</v>
          </cell>
          <cell r="B171" t="str">
            <v>㈲</v>
          </cell>
          <cell r="C171" t="str">
            <v>岩下建設</v>
          </cell>
          <cell r="D171" t="str">
            <v>宮野</v>
          </cell>
          <cell r="E171">
            <v>0</v>
          </cell>
          <cell r="F171" t="str">
            <v/>
          </cell>
          <cell r="G171" t="str">
            <v xml:space="preserve"> </v>
          </cell>
          <cell r="H171" t="str">
            <v xml:space="preserve"> </v>
          </cell>
          <cell r="I171" t="str">
            <v xml:space="preserve"> </v>
          </cell>
        </row>
        <row r="172">
          <cell r="A172">
            <v>205</v>
          </cell>
          <cell r="B172" t="str">
            <v>㈲</v>
          </cell>
          <cell r="C172" t="str">
            <v>大石産業</v>
          </cell>
          <cell r="D172" t="str">
            <v>宮野</v>
          </cell>
          <cell r="E172">
            <v>0</v>
          </cell>
          <cell r="F172" t="str">
            <v/>
          </cell>
          <cell r="G172" t="str">
            <v xml:space="preserve"> </v>
          </cell>
          <cell r="H172" t="str">
            <v xml:space="preserve"> </v>
          </cell>
          <cell r="I172" t="str">
            <v xml:space="preserve"> </v>
          </cell>
        </row>
        <row r="173">
          <cell r="A173">
            <v>206</v>
          </cell>
          <cell r="B173" t="str">
            <v>㈱</v>
          </cell>
          <cell r="C173" t="str">
            <v>久保組</v>
          </cell>
          <cell r="D173" t="str">
            <v>大福</v>
          </cell>
          <cell r="E173">
            <v>0</v>
          </cell>
          <cell r="F173" t="str">
            <v/>
          </cell>
          <cell r="G173" t="str">
            <v xml:space="preserve"> </v>
          </cell>
          <cell r="H173" t="str">
            <v xml:space="preserve"> </v>
          </cell>
          <cell r="I173" t="str">
            <v xml:space="preserve"> </v>
          </cell>
        </row>
        <row r="174">
          <cell r="A174">
            <v>207</v>
          </cell>
          <cell r="B174" t="str">
            <v>㈲</v>
          </cell>
          <cell r="C174" t="str">
            <v>クリーン白水</v>
          </cell>
          <cell r="D174" t="str">
            <v>大福</v>
          </cell>
          <cell r="E174">
            <v>0</v>
          </cell>
          <cell r="F174" t="str">
            <v/>
          </cell>
          <cell r="G174" t="str">
            <v xml:space="preserve"> </v>
          </cell>
          <cell r="H174" t="str">
            <v xml:space="preserve"> </v>
          </cell>
          <cell r="I174" t="str">
            <v xml:space="preserve"> </v>
          </cell>
        </row>
        <row r="175">
          <cell r="A175">
            <v>208</v>
          </cell>
          <cell r="B175" t="str">
            <v/>
          </cell>
          <cell r="C175" t="str">
            <v>古賀建設</v>
          </cell>
          <cell r="D175" t="str">
            <v>大福</v>
          </cell>
          <cell r="E175">
            <v>0</v>
          </cell>
          <cell r="F175" t="str">
            <v/>
          </cell>
          <cell r="G175" t="str">
            <v xml:space="preserve"> </v>
          </cell>
          <cell r="H175" t="str">
            <v xml:space="preserve"> </v>
          </cell>
          <cell r="I175" t="str">
            <v xml:space="preserve"> </v>
          </cell>
        </row>
        <row r="176">
          <cell r="A176">
            <v>209</v>
          </cell>
          <cell r="B176" t="str">
            <v>㈲</v>
          </cell>
          <cell r="C176" t="str">
            <v>末益建設</v>
          </cell>
          <cell r="D176" t="str">
            <v>大福</v>
          </cell>
          <cell r="E176">
            <v>0</v>
          </cell>
          <cell r="F176" t="str">
            <v/>
          </cell>
          <cell r="G176" t="str">
            <v xml:space="preserve"> </v>
          </cell>
          <cell r="H176" t="str">
            <v xml:space="preserve"> </v>
          </cell>
          <cell r="I176" t="str">
            <v xml:space="preserve"> </v>
          </cell>
        </row>
        <row r="177">
          <cell r="A177">
            <v>210</v>
          </cell>
          <cell r="B177" t="str">
            <v/>
          </cell>
          <cell r="C177" t="str">
            <v>関屋建設</v>
          </cell>
          <cell r="D177" t="str">
            <v>朝倉</v>
          </cell>
          <cell r="E177">
            <v>0</v>
          </cell>
          <cell r="F177" t="str">
            <v/>
          </cell>
          <cell r="G177" t="str">
            <v xml:space="preserve"> </v>
          </cell>
          <cell r="H177" t="str">
            <v xml:space="preserve"> </v>
          </cell>
          <cell r="I177" t="str">
            <v xml:space="preserve"> </v>
          </cell>
        </row>
        <row r="178">
          <cell r="A178">
            <v>211</v>
          </cell>
          <cell r="B178" t="str">
            <v>㈱</v>
          </cell>
          <cell r="C178" t="str">
            <v>素鶴園</v>
          </cell>
          <cell r="D178" t="str">
            <v>大福</v>
          </cell>
          <cell r="E178">
            <v>3</v>
          </cell>
          <cell r="F178">
            <v>0</v>
          </cell>
          <cell r="G178" t="str">
            <v xml:space="preserve"> </v>
          </cell>
          <cell r="H178" t="str">
            <v xml:space="preserve"> </v>
          </cell>
          <cell r="I178" t="str">
            <v xml:space="preserve"> </v>
          </cell>
        </row>
        <row r="179">
          <cell r="A179">
            <v>212</v>
          </cell>
          <cell r="B179" t="str">
            <v/>
          </cell>
          <cell r="C179" t="str">
            <v>田邊開発工業</v>
          </cell>
          <cell r="D179" t="str">
            <v>大福</v>
          </cell>
          <cell r="E179">
            <v>0</v>
          </cell>
          <cell r="F179" t="str">
            <v/>
          </cell>
          <cell r="G179" t="str">
            <v xml:space="preserve"> </v>
          </cell>
          <cell r="H179" t="str">
            <v xml:space="preserve"> </v>
          </cell>
          <cell r="I179" t="str">
            <v xml:space="preserve"> </v>
          </cell>
        </row>
        <row r="180">
          <cell r="A180">
            <v>213</v>
          </cell>
          <cell r="B180" t="str">
            <v>㈱</v>
          </cell>
          <cell r="C180" t="str">
            <v>筑水建設</v>
          </cell>
          <cell r="D180" t="str">
            <v>大福</v>
          </cell>
          <cell r="E180">
            <v>0</v>
          </cell>
          <cell r="F180" t="str">
            <v/>
          </cell>
          <cell r="G180" t="str">
            <v xml:space="preserve"> </v>
          </cell>
          <cell r="H180" t="str">
            <v xml:space="preserve"> </v>
          </cell>
          <cell r="I180" t="str">
            <v xml:space="preserve"> </v>
          </cell>
        </row>
        <row r="181">
          <cell r="A181">
            <v>214</v>
          </cell>
          <cell r="B181" t="str">
            <v>㈲</v>
          </cell>
          <cell r="C181" t="str">
            <v>筑水工務店</v>
          </cell>
          <cell r="D181" t="str">
            <v>宮野</v>
          </cell>
          <cell r="E181">
            <v>0</v>
          </cell>
          <cell r="F181" t="str">
            <v/>
          </cell>
          <cell r="G181" t="str">
            <v xml:space="preserve"> </v>
          </cell>
          <cell r="H181" t="str">
            <v xml:space="preserve"> </v>
          </cell>
          <cell r="I181" t="str">
            <v xml:space="preserve"> </v>
          </cell>
        </row>
        <row r="182">
          <cell r="A182">
            <v>215</v>
          </cell>
          <cell r="B182" t="str">
            <v/>
          </cell>
          <cell r="C182" t="str">
            <v>司工業</v>
          </cell>
          <cell r="D182" t="str">
            <v>朝倉</v>
          </cell>
          <cell r="E182">
            <v>0</v>
          </cell>
          <cell r="F182" t="str">
            <v/>
          </cell>
          <cell r="G182" t="str">
            <v xml:space="preserve"> </v>
          </cell>
          <cell r="H182" t="str">
            <v xml:space="preserve"> </v>
          </cell>
          <cell r="I182" t="str">
            <v xml:space="preserve"> </v>
          </cell>
        </row>
        <row r="183">
          <cell r="A183">
            <v>216</v>
          </cell>
          <cell r="B183" t="str">
            <v/>
          </cell>
          <cell r="C183" t="str">
            <v>手島組</v>
          </cell>
          <cell r="D183" t="str">
            <v>宮野</v>
          </cell>
          <cell r="E183">
            <v>0</v>
          </cell>
          <cell r="F183" t="str">
            <v/>
          </cell>
          <cell r="G183" t="str">
            <v xml:space="preserve"> </v>
          </cell>
          <cell r="H183" t="str">
            <v xml:space="preserve"> </v>
          </cell>
          <cell r="I183" t="str">
            <v xml:space="preserve"> </v>
          </cell>
        </row>
        <row r="184">
          <cell r="A184">
            <v>217</v>
          </cell>
          <cell r="B184" t="str">
            <v>㈱</v>
          </cell>
          <cell r="C184" t="str">
            <v>手嶋工務店</v>
          </cell>
          <cell r="D184" t="str">
            <v>朝倉</v>
          </cell>
          <cell r="E184">
            <v>0</v>
          </cell>
          <cell r="F184" t="str">
            <v/>
          </cell>
          <cell r="G184" t="str">
            <v xml:space="preserve"> </v>
          </cell>
          <cell r="H184" t="str">
            <v xml:space="preserve"> </v>
          </cell>
          <cell r="I184" t="str">
            <v xml:space="preserve"> </v>
          </cell>
        </row>
        <row r="185">
          <cell r="A185">
            <v>218</v>
          </cell>
          <cell r="B185" t="str">
            <v/>
          </cell>
          <cell r="C185" t="str">
            <v>服部建設</v>
          </cell>
          <cell r="D185" t="str">
            <v>宮野</v>
          </cell>
          <cell r="E185">
            <v>0</v>
          </cell>
          <cell r="F185" t="str">
            <v/>
          </cell>
          <cell r="G185" t="str">
            <v xml:space="preserve"> </v>
          </cell>
          <cell r="H185" t="str">
            <v xml:space="preserve"> </v>
          </cell>
          <cell r="I185" t="str">
            <v xml:space="preserve"> </v>
          </cell>
        </row>
        <row r="186">
          <cell r="A186">
            <v>219</v>
          </cell>
          <cell r="B186" t="str">
            <v>㈱</v>
          </cell>
          <cell r="C186" t="str">
            <v>半田建設</v>
          </cell>
          <cell r="D186" t="str">
            <v>三奈木</v>
          </cell>
          <cell r="E186">
            <v>0</v>
          </cell>
          <cell r="F186" t="str">
            <v/>
          </cell>
          <cell r="G186" t="str">
            <v xml:space="preserve"> </v>
          </cell>
          <cell r="H186" t="str">
            <v xml:space="preserve"> </v>
          </cell>
          <cell r="I186" t="str">
            <v xml:space="preserve"> </v>
          </cell>
        </row>
        <row r="187">
          <cell r="A187">
            <v>220</v>
          </cell>
          <cell r="B187" t="str">
            <v>㈲</v>
          </cell>
          <cell r="C187" t="str">
            <v>星野組</v>
          </cell>
          <cell r="D187" t="str">
            <v>宮野</v>
          </cell>
          <cell r="E187">
            <v>0</v>
          </cell>
          <cell r="F187" t="str">
            <v/>
          </cell>
          <cell r="G187" t="str">
            <v xml:space="preserve"> </v>
          </cell>
          <cell r="H187" t="str">
            <v xml:space="preserve"> </v>
          </cell>
          <cell r="I187" t="str">
            <v xml:space="preserve"> </v>
          </cell>
        </row>
        <row r="188">
          <cell r="A188">
            <v>221</v>
          </cell>
          <cell r="B188" t="str">
            <v>㈲</v>
          </cell>
          <cell r="C188" t="str">
            <v>宮地鉄工</v>
          </cell>
          <cell r="D188" t="str">
            <v>宮野</v>
          </cell>
          <cell r="E188">
            <v>0</v>
          </cell>
          <cell r="F188" t="str">
            <v/>
          </cell>
          <cell r="G188" t="str">
            <v xml:space="preserve"> </v>
          </cell>
          <cell r="H188" t="str">
            <v xml:space="preserve"> </v>
          </cell>
          <cell r="I188" t="str">
            <v xml:space="preserve"> </v>
          </cell>
        </row>
        <row r="189">
          <cell r="A189">
            <v>222</v>
          </cell>
          <cell r="B189" t="str">
            <v/>
          </cell>
          <cell r="C189" t="str">
            <v>森盛緑地建設㈱</v>
          </cell>
          <cell r="D189" t="str">
            <v>大福</v>
          </cell>
          <cell r="E189">
            <v>7</v>
          </cell>
          <cell r="F189">
            <v>0</v>
          </cell>
          <cell r="G189" t="str">
            <v xml:space="preserve"> </v>
          </cell>
          <cell r="H189" t="str">
            <v xml:space="preserve"> </v>
          </cell>
          <cell r="I189" t="str">
            <v xml:space="preserve"> </v>
          </cell>
        </row>
        <row r="190">
          <cell r="A190">
            <v>223</v>
          </cell>
          <cell r="B190" t="str">
            <v/>
          </cell>
          <cell r="C190" t="str">
            <v>森部建設㈱</v>
          </cell>
          <cell r="D190" t="str">
            <v>大福</v>
          </cell>
          <cell r="E190">
            <v>0</v>
          </cell>
          <cell r="F190" t="str">
            <v/>
          </cell>
          <cell r="G190" t="str">
            <v xml:space="preserve"> </v>
          </cell>
          <cell r="H190" t="str">
            <v xml:space="preserve"> </v>
          </cell>
          <cell r="I190" t="str">
            <v xml:space="preserve"> </v>
          </cell>
        </row>
        <row r="191">
          <cell r="A191">
            <v>224</v>
          </cell>
          <cell r="B191" t="str">
            <v xml:space="preserve"> </v>
          </cell>
          <cell r="C191" t="str">
            <v xml:space="preserve"> </v>
          </cell>
          <cell r="D191" t="str">
            <v xml:space="preserve"> </v>
          </cell>
          <cell r="E191" t="str">
            <v xml:space="preserve"> </v>
          </cell>
          <cell r="F191" t="str">
            <v xml:space="preserve"> </v>
          </cell>
          <cell r="G191" t="str">
            <v/>
          </cell>
          <cell r="H191" t="str">
            <v>柳瀬一級建築士事務所</v>
          </cell>
          <cell r="I191" t="str">
            <v/>
          </cell>
        </row>
        <row r="192">
          <cell r="A192">
            <v>225</v>
          </cell>
          <cell r="B192" t="str">
            <v/>
          </cell>
          <cell r="C192" t="str">
            <v>永井土木</v>
          </cell>
          <cell r="D192" t="str">
            <v>大福</v>
          </cell>
          <cell r="E192">
            <v>0</v>
          </cell>
          <cell r="F192">
            <v>0</v>
          </cell>
          <cell r="G192" t="str">
            <v xml:space="preserve"> </v>
          </cell>
          <cell r="H192" t="str">
            <v xml:space="preserve"> </v>
          </cell>
          <cell r="I192" t="str">
            <v xml:space="preserve"> </v>
          </cell>
        </row>
        <row r="193">
          <cell r="A193">
            <v>226</v>
          </cell>
          <cell r="B193" t="str">
            <v/>
          </cell>
          <cell r="C193" t="str">
            <v>福岡総合開発㈱</v>
          </cell>
          <cell r="D193" t="str">
            <v>久喜宮</v>
          </cell>
          <cell r="E193">
            <v>0</v>
          </cell>
          <cell r="F193">
            <v>0</v>
          </cell>
          <cell r="G193" t="str">
            <v xml:space="preserve"> </v>
          </cell>
          <cell r="H193" t="str">
            <v xml:space="preserve"> </v>
          </cell>
          <cell r="I193" t="str">
            <v xml:space="preserve"> </v>
          </cell>
        </row>
        <row r="194">
          <cell r="A194">
            <v>227</v>
          </cell>
          <cell r="B194" t="str">
            <v xml:space="preserve"> </v>
          </cell>
          <cell r="C194" t="str">
            <v xml:space="preserve"> </v>
          </cell>
          <cell r="D194" t="str">
            <v xml:space="preserve"> </v>
          </cell>
          <cell r="E194" t="str">
            <v xml:space="preserve"> </v>
          </cell>
          <cell r="F194" t="str">
            <v xml:space="preserve"> </v>
          </cell>
          <cell r="G194" t="str">
            <v/>
          </cell>
          <cell r="H194" t="str">
            <v>高倉二級建築士事務所</v>
          </cell>
          <cell r="I194" t="str">
            <v/>
          </cell>
        </row>
        <row r="195">
          <cell r="A195">
            <v>228</v>
          </cell>
          <cell r="B195" t="str">
            <v xml:space="preserve"> </v>
          </cell>
          <cell r="C195" t="str">
            <v>天竜建設</v>
          </cell>
          <cell r="D195" t="str">
            <v>宮野</v>
          </cell>
          <cell r="E195" t="str">
            <v xml:space="preserve"> </v>
          </cell>
          <cell r="F195" t="str">
            <v xml:space="preserve"> </v>
          </cell>
          <cell r="G195" t="str">
            <v xml:space="preserve"> </v>
          </cell>
          <cell r="H195" t="str">
            <v xml:space="preserve"> </v>
          </cell>
          <cell r="I195" t="str">
            <v xml:space="preserve"> </v>
          </cell>
          <cell r="J195" t="str">
            <v>H21年度新規</v>
          </cell>
        </row>
        <row r="196">
          <cell r="A196">
            <v>229</v>
          </cell>
          <cell r="B196" t="str">
            <v xml:space="preserve"> </v>
          </cell>
          <cell r="C196" t="str">
            <v>三連工務</v>
          </cell>
          <cell r="D196" t="str">
            <v>大福</v>
          </cell>
          <cell r="E196" t="str">
            <v xml:space="preserve"> </v>
          </cell>
          <cell r="F196" t="str">
            <v xml:space="preserve"> </v>
          </cell>
          <cell r="G196" t="str">
            <v xml:space="preserve"> </v>
          </cell>
          <cell r="H196" t="str">
            <v xml:space="preserve"> </v>
          </cell>
          <cell r="I196" t="str">
            <v xml:space="preserve"> </v>
          </cell>
          <cell r="J196" t="str">
            <v>Ｈ24年度新規</v>
          </cell>
        </row>
        <row r="197">
          <cell r="A197">
            <v>230</v>
          </cell>
          <cell r="B197" t="str">
            <v xml:space="preserve"> </v>
          </cell>
          <cell r="C197" t="str">
            <v xml:space="preserve"> </v>
          </cell>
          <cell r="D197" t="str">
            <v xml:space="preserve"> </v>
          </cell>
          <cell r="E197" t="str">
            <v xml:space="preserve"> </v>
          </cell>
          <cell r="F197" t="str">
            <v xml:space="preserve"> </v>
          </cell>
          <cell r="G197" t="str">
            <v xml:space="preserve"> </v>
          </cell>
          <cell r="H197" t="str">
            <v xml:space="preserve"> </v>
          </cell>
          <cell r="I197" t="str">
            <v xml:space="preserve"> </v>
          </cell>
        </row>
        <row r="198">
          <cell r="A198">
            <v>231</v>
          </cell>
          <cell r="B198" t="str">
            <v xml:space="preserve"> </v>
          </cell>
          <cell r="C198" t="str">
            <v xml:space="preserve"> </v>
          </cell>
          <cell r="D198" t="str">
            <v xml:space="preserve"> </v>
          </cell>
          <cell r="E198" t="str">
            <v xml:space="preserve"> </v>
          </cell>
          <cell r="F198" t="str">
            <v xml:space="preserve"> </v>
          </cell>
          <cell r="G198" t="str">
            <v xml:space="preserve"> </v>
          </cell>
          <cell r="H198" t="str">
            <v xml:space="preserve"> </v>
          </cell>
          <cell r="I198" t="str">
            <v xml:space="preserve"> </v>
          </cell>
        </row>
        <row r="199">
          <cell r="A199">
            <v>232</v>
          </cell>
          <cell r="B199" t="str">
            <v xml:space="preserve"> </v>
          </cell>
          <cell r="C199" t="str">
            <v xml:space="preserve"> </v>
          </cell>
          <cell r="D199" t="str">
            <v xml:space="preserve"> </v>
          </cell>
          <cell r="E199" t="str">
            <v xml:space="preserve"> </v>
          </cell>
          <cell r="F199" t="str">
            <v xml:space="preserve"> </v>
          </cell>
          <cell r="G199" t="str">
            <v xml:space="preserve"> </v>
          </cell>
          <cell r="H199" t="str">
            <v xml:space="preserve"> </v>
          </cell>
          <cell r="I199" t="str">
            <v xml:space="preserve"> </v>
          </cell>
        </row>
        <row r="200">
          <cell r="A200">
            <v>233</v>
          </cell>
          <cell r="B200" t="str">
            <v xml:space="preserve"> </v>
          </cell>
          <cell r="C200" t="str">
            <v xml:space="preserve"> </v>
          </cell>
          <cell r="D200" t="str">
            <v xml:space="preserve"> </v>
          </cell>
          <cell r="E200" t="str">
            <v xml:space="preserve"> </v>
          </cell>
          <cell r="F200" t="str">
            <v xml:space="preserve"> </v>
          </cell>
          <cell r="G200" t="str">
            <v xml:space="preserve"> </v>
          </cell>
          <cell r="H200" t="str">
            <v xml:space="preserve"> </v>
          </cell>
          <cell r="I200" t="str">
            <v xml:space="preserve"> </v>
          </cell>
        </row>
        <row r="201">
          <cell r="A201">
            <v>234</v>
          </cell>
          <cell r="B201" t="str">
            <v xml:space="preserve"> </v>
          </cell>
          <cell r="C201" t="str">
            <v xml:space="preserve"> </v>
          </cell>
          <cell r="D201" t="str">
            <v xml:space="preserve"> </v>
          </cell>
          <cell r="E201" t="str">
            <v xml:space="preserve"> </v>
          </cell>
          <cell r="F201" t="str">
            <v xml:space="preserve"> </v>
          </cell>
          <cell r="G201" t="str">
            <v xml:space="preserve"> </v>
          </cell>
          <cell r="H201" t="str">
            <v xml:space="preserve"> </v>
          </cell>
          <cell r="I201" t="str">
            <v xml:space="preserve"> </v>
          </cell>
        </row>
        <row r="202">
          <cell r="A202">
            <v>235</v>
          </cell>
          <cell r="B202" t="str">
            <v xml:space="preserve"> </v>
          </cell>
          <cell r="C202" t="str">
            <v xml:space="preserve"> </v>
          </cell>
          <cell r="D202" t="str">
            <v xml:space="preserve"> </v>
          </cell>
          <cell r="E202" t="str">
            <v xml:space="preserve"> </v>
          </cell>
          <cell r="F202" t="str">
            <v xml:space="preserve"> </v>
          </cell>
          <cell r="G202" t="str">
            <v xml:space="preserve"> </v>
          </cell>
          <cell r="H202" t="str">
            <v xml:space="preserve"> </v>
          </cell>
          <cell r="I202" t="str">
            <v xml:space="preserve"> </v>
          </cell>
        </row>
        <row r="203">
          <cell r="A203">
            <v>236</v>
          </cell>
          <cell r="B203" t="str">
            <v xml:space="preserve"> </v>
          </cell>
          <cell r="C203" t="str">
            <v xml:space="preserve"> </v>
          </cell>
          <cell r="D203" t="str">
            <v xml:space="preserve"> </v>
          </cell>
          <cell r="E203" t="str">
            <v xml:space="preserve"> </v>
          </cell>
          <cell r="F203" t="str">
            <v xml:space="preserve"> </v>
          </cell>
          <cell r="G203" t="str">
            <v xml:space="preserve"> </v>
          </cell>
          <cell r="H203" t="str">
            <v xml:space="preserve"> </v>
          </cell>
          <cell r="I203" t="str">
            <v xml:space="preserve"> </v>
          </cell>
        </row>
        <row r="204">
          <cell r="A204">
            <v>237</v>
          </cell>
          <cell r="B204" t="str">
            <v xml:space="preserve"> </v>
          </cell>
          <cell r="C204" t="str">
            <v xml:space="preserve"> </v>
          </cell>
          <cell r="D204" t="str">
            <v xml:space="preserve"> </v>
          </cell>
          <cell r="E204" t="str">
            <v xml:space="preserve"> </v>
          </cell>
          <cell r="F204" t="str">
            <v xml:space="preserve"> </v>
          </cell>
          <cell r="G204" t="str">
            <v xml:space="preserve"> </v>
          </cell>
          <cell r="H204" t="str">
            <v xml:space="preserve"> </v>
          </cell>
          <cell r="I204" t="str">
            <v xml:space="preserve"> </v>
          </cell>
        </row>
        <row r="205">
          <cell r="A205">
            <v>238</v>
          </cell>
          <cell r="B205" t="str">
            <v xml:space="preserve"> </v>
          </cell>
          <cell r="C205" t="str">
            <v xml:space="preserve"> </v>
          </cell>
          <cell r="D205" t="str">
            <v xml:space="preserve"> </v>
          </cell>
          <cell r="E205" t="str">
            <v xml:space="preserve"> </v>
          </cell>
          <cell r="F205" t="str">
            <v xml:space="preserve"> </v>
          </cell>
          <cell r="G205" t="str">
            <v xml:space="preserve"> </v>
          </cell>
          <cell r="H205" t="str">
            <v xml:space="preserve"> </v>
          </cell>
          <cell r="I205" t="str">
            <v xml:space="preserve"> </v>
          </cell>
        </row>
        <row r="206">
          <cell r="A206">
            <v>239</v>
          </cell>
          <cell r="B206" t="str">
            <v xml:space="preserve"> </v>
          </cell>
          <cell r="C206" t="str">
            <v xml:space="preserve"> </v>
          </cell>
          <cell r="D206" t="str">
            <v xml:space="preserve"> </v>
          </cell>
          <cell r="E206" t="str">
            <v xml:space="preserve"> </v>
          </cell>
          <cell r="F206" t="str">
            <v xml:space="preserve"> </v>
          </cell>
          <cell r="G206" t="str">
            <v xml:space="preserve"> </v>
          </cell>
          <cell r="H206" t="str">
            <v xml:space="preserve"> </v>
          </cell>
          <cell r="I206" t="str">
            <v xml:space="preserve"> </v>
          </cell>
        </row>
        <row r="207">
          <cell r="A207">
            <v>240</v>
          </cell>
          <cell r="B207" t="str">
            <v xml:space="preserve"> </v>
          </cell>
          <cell r="C207" t="str">
            <v xml:space="preserve"> </v>
          </cell>
          <cell r="D207" t="str">
            <v xml:space="preserve"> </v>
          </cell>
          <cell r="E207" t="str">
            <v xml:space="preserve"> </v>
          </cell>
          <cell r="F207" t="str">
            <v xml:space="preserve"> </v>
          </cell>
          <cell r="G207" t="str">
            <v xml:space="preserve"> </v>
          </cell>
          <cell r="H207" t="str">
            <v xml:space="preserve"> </v>
          </cell>
          <cell r="I207" t="str">
            <v xml:space="preserve"> </v>
          </cell>
        </row>
        <row r="208">
          <cell r="A208">
            <v>241</v>
          </cell>
          <cell r="B208" t="str">
            <v xml:space="preserve"> </v>
          </cell>
          <cell r="C208" t="str">
            <v xml:space="preserve"> </v>
          </cell>
          <cell r="D208" t="str">
            <v xml:space="preserve"> </v>
          </cell>
          <cell r="E208" t="str">
            <v xml:space="preserve"> </v>
          </cell>
          <cell r="F208" t="str">
            <v xml:space="preserve"> </v>
          </cell>
          <cell r="G208" t="str">
            <v xml:space="preserve"> </v>
          </cell>
          <cell r="H208" t="str">
            <v xml:space="preserve"> </v>
          </cell>
          <cell r="I208" t="str">
            <v xml:space="preserve"> </v>
          </cell>
        </row>
        <row r="209">
          <cell r="A209">
            <v>242</v>
          </cell>
          <cell r="B209" t="str">
            <v xml:space="preserve"> </v>
          </cell>
          <cell r="C209" t="str">
            <v xml:space="preserve"> </v>
          </cell>
          <cell r="D209" t="str">
            <v xml:space="preserve"> </v>
          </cell>
          <cell r="E209" t="str">
            <v xml:space="preserve"> </v>
          </cell>
          <cell r="F209" t="str">
            <v xml:space="preserve"> </v>
          </cell>
          <cell r="G209" t="str">
            <v xml:space="preserve"> </v>
          </cell>
          <cell r="H209" t="str">
            <v xml:space="preserve"> </v>
          </cell>
          <cell r="I209" t="str">
            <v xml:space="preserve"> </v>
          </cell>
        </row>
        <row r="210">
          <cell r="A210">
            <v>243</v>
          </cell>
          <cell r="B210" t="str">
            <v xml:space="preserve"> </v>
          </cell>
          <cell r="C210" t="str">
            <v xml:space="preserve"> </v>
          </cell>
          <cell r="D210" t="str">
            <v xml:space="preserve"> </v>
          </cell>
          <cell r="E210" t="str">
            <v xml:space="preserve"> </v>
          </cell>
          <cell r="F210" t="str">
            <v xml:space="preserve"> </v>
          </cell>
          <cell r="G210" t="str">
            <v xml:space="preserve"> </v>
          </cell>
          <cell r="H210" t="str">
            <v xml:space="preserve"> </v>
          </cell>
          <cell r="I210" t="str">
            <v xml:space="preserve"> </v>
          </cell>
        </row>
        <row r="211">
          <cell r="A211">
            <v>244</v>
          </cell>
          <cell r="B211" t="str">
            <v xml:space="preserve"> </v>
          </cell>
          <cell r="C211" t="str">
            <v xml:space="preserve"> </v>
          </cell>
          <cell r="D211" t="str">
            <v xml:space="preserve"> </v>
          </cell>
          <cell r="E211" t="str">
            <v xml:space="preserve"> </v>
          </cell>
          <cell r="F211" t="str">
            <v xml:space="preserve"> </v>
          </cell>
          <cell r="G211" t="str">
            <v xml:space="preserve"> </v>
          </cell>
          <cell r="H211" t="str">
            <v xml:space="preserve"> </v>
          </cell>
          <cell r="I211" t="str">
            <v xml:space="preserve"> </v>
          </cell>
        </row>
        <row r="212">
          <cell r="A212">
            <v>245</v>
          </cell>
          <cell r="B212" t="str">
            <v xml:space="preserve"> </v>
          </cell>
          <cell r="C212" t="str">
            <v xml:space="preserve"> </v>
          </cell>
          <cell r="D212" t="str">
            <v xml:space="preserve"> </v>
          </cell>
          <cell r="E212" t="str">
            <v xml:space="preserve"> </v>
          </cell>
          <cell r="F212" t="str">
            <v xml:space="preserve"> </v>
          </cell>
          <cell r="G212" t="str">
            <v xml:space="preserve"> </v>
          </cell>
          <cell r="H212" t="str">
            <v xml:space="preserve"> </v>
          </cell>
          <cell r="I212" t="str">
            <v xml:space="preserve"> </v>
          </cell>
        </row>
        <row r="213">
          <cell r="A213">
            <v>300</v>
          </cell>
          <cell r="B213" t="str">
            <v xml:space="preserve"> </v>
          </cell>
          <cell r="C213" t="str">
            <v xml:space="preserve"> </v>
          </cell>
          <cell r="D213" t="str">
            <v xml:space="preserve"> </v>
          </cell>
          <cell r="E213" t="str">
            <v xml:space="preserve"> </v>
          </cell>
          <cell r="F213" t="str">
            <v xml:space="preserve"> </v>
          </cell>
          <cell r="G213" t="str">
            <v xml:space="preserve"> </v>
          </cell>
          <cell r="H213" t="str">
            <v xml:space="preserve"> </v>
          </cell>
          <cell r="I213" t="str">
            <v xml:space="preserve"> </v>
          </cell>
        </row>
        <row r="214">
          <cell r="A214">
            <v>301</v>
          </cell>
          <cell r="B214" t="str">
            <v>㈱</v>
          </cell>
          <cell r="C214" t="str">
            <v>アイエムシー</v>
          </cell>
          <cell r="D214" t="str">
            <v>久喜宮</v>
          </cell>
          <cell r="E214">
            <v>0</v>
          </cell>
          <cell r="F214" t="str">
            <v/>
          </cell>
          <cell r="G214" t="str">
            <v xml:space="preserve"> </v>
          </cell>
          <cell r="H214" t="str">
            <v xml:space="preserve"> </v>
          </cell>
          <cell r="I214" t="str">
            <v xml:space="preserve"> </v>
          </cell>
        </row>
        <row r="215">
          <cell r="A215">
            <v>302</v>
          </cell>
          <cell r="B215" t="str">
            <v/>
          </cell>
          <cell r="C215" t="str">
            <v>東雲建設㈱</v>
          </cell>
          <cell r="D215" t="str">
            <v>久喜宮</v>
          </cell>
          <cell r="E215">
            <v>0</v>
          </cell>
          <cell r="F215" t="str">
            <v/>
          </cell>
          <cell r="G215" t="str">
            <v xml:space="preserve"> </v>
          </cell>
          <cell r="H215" t="str">
            <v xml:space="preserve"> </v>
          </cell>
          <cell r="I215" t="str">
            <v xml:space="preserve"> </v>
          </cell>
        </row>
        <row r="216">
          <cell r="A216">
            <v>303</v>
          </cell>
          <cell r="B216" t="str">
            <v>㈱</v>
          </cell>
          <cell r="C216" t="str">
            <v>池田組</v>
          </cell>
          <cell r="D216" t="str">
            <v>久喜宮</v>
          </cell>
          <cell r="E216">
            <v>0</v>
          </cell>
          <cell r="F216" t="str">
            <v/>
          </cell>
          <cell r="G216" t="str">
            <v xml:space="preserve"> </v>
          </cell>
          <cell r="H216" t="str">
            <v xml:space="preserve"> </v>
          </cell>
          <cell r="I216" t="str">
            <v xml:space="preserve"> </v>
          </cell>
        </row>
        <row r="217">
          <cell r="A217">
            <v>304</v>
          </cell>
          <cell r="B217" t="str">
            <v/>
          </cell>
          <cell r="C217" t="str">
            <v>井手組</v>
          </cell>
          <cell r="D217" t="str">
            <v>松末</v>
          </cell>
          <cell r="E217">
            <v>0</v>
          </cell>
          <cell r="F217" t="str">
            <v/>
          </cell>
          <cell r="G217" t="str">
            <v xml:space="preserve"> </v>
          </cell>
          <cell r="H217" t="str">
            <v xml:space="preserve"> </v>
          </cell>
          <cell r="I217" t="str">
            <v xml:space="preserve"> </v>
          </cell>
        </row>
        <row r="218">
          <cell r="A218">
            <v>305</v>
          </cell>
          <cell r="B218" t="str">
            <v>㈱</v>
          </cell>
          <cell r="C218" t="str">
            <v>井手工務店</v>
          </cell>
          <cell r="D218" t="str">
            <v>杷木</v>
          </cell>
          <cell r="E218">
            <v>0</v>
          </cell>
          <cell r="F218" t="str">
            <v/>
          </cell>
          <cell r="G218" t="str">
            <v xml:space="preserve"> </v>
          </cell>
          <cell r="H218" t="str">
            <v xml:space="preserve"> </v>
          </cell>
          <cell r="I218" t="str">
            <v xml:space="preserve"> </v>
          </cell>
        </row>
        <row r="219">
          <cell r="A219">
            <v>306</v>
          </cell>
          <cell r="B219" t="str">
            <v/>
          </cell>
          <cell r="C219" t="str">
            <v>井手塗装店</v>
          </cell>
          <cell r="D219" t="str">
            <v>杷木</v>
          </cell>
          <cell r="E219">
            <v>0</v>
          </cell>
          <cell r="F219" t="str">
            <v/>
          </cell>
          <cell r="G219" t="str">
            <v xml:space="preserve"> </v>
          </cell>
          <cell r="H219" t="str">
            <v xml:space="preserve"> </v>
          </cell>
          <cell r="I219" t="str">
            <v xml:space="preserve"> </v>
          </cell>
        </row>
        <row r="220">
          <cell r="A220">
            <v>307</v>
          </cell>
          <cell r="B220" t="str">
            <v>㈲</v>
          </cell>
          <cell r="C220" t="str">
            <v>伊藤産業</v>
          </cell>
          <cell r="D220" t="str">
            <v>松末</v>
          </cell>
          <cell r="E220">
            <v>0</v>
          </cell>
          <cell r="F220" t="str">
            <v/>
          </cell>
          <cell r="G220" t="str">
            <v xml:space="preserve"> </v>
          </cell>
          <cell r="H220" t="str">
            <v xml:space="preserve"> </v>
          </cell>
          <cell r="I220" t="str">
            <v xml:space="preserve"> </v>
          </cell>
        </row>
        <row r="221">
          <cell r="A221">
            <v>308</v>
          </cell>
          <cell r="B221" t="str">
            <v>㈲</v>
          </cell>
          <cell r="C221" t="str">
            <v>井上興業</v>
          </cell>
          <cell r="D221" t="str">
            <v>久喜宮</v>
          </cell>
          <cell r="E221">
            <v>0</v>
          </cell>
          <cell r="F221" t="str">
            <v/>
          </cell>
          <cell r="G221" t="str">
            <v xml:space="preserve"> </v>
          </cell>
          <cell r="H221" t="str">
            <v xml:space="preserve"> </v>
          </cell>
          <cell r="I221" t="str">
            <v xml:space="preserve"> </v>
          </cell>
        </row>
        <row r="222">
          <cell r="A222">
            <v>309</v>
          </cell>
          <cell r="B222" t="str">
            <v>㈱</v>
          </cell>
          <cell r="C222" t="str">
            <v>内山組</v>
          </cell>
          <cell r="D222" t="str">
            <v>久喜宮</v>
          </cell>
          <cell r="E222">
            <v>3</v>
          </cell>
          <cell r="F222" t="str">
            <v/>
          </cell>
          <cell r="G222" t="str">
            <v xml:space="preserve"> </v>
          </cell>
          <cell r="H222" t="str">
            <v xml:space="preserve"> </v>
          </cell>
          <cell r="I222" t="str">
            <v xml:space="preserve"> </v>
          </cell>
        </row>
        <row r="223">
          <cell r="A223">
            <v>310</v>
          </cell>
          <cell r="B223" t="str">
            <v>㈲</v>
          </cell>
          <cell r="C223" t="str">
            <v>梅野商店</v>
          </cell>
          <cell r="D223" t="str">
            <v>久喜宮</v>
          </cell>
          <cell r="E223">
            <v>0</v>
          </cell>
          <cell r="F223" t="str">
            <v/>
          </cell>
          <cell r="G223" t="str">
            <v xml:space="preserve"> </v>
          </cell>
          <cell r="H223" t="str">
            <v xml:space="preserve"> </v>
          </cell>
          <cell r="I223" t="str">
            <v xml:space="preserve"> </v>
          </cell>
        </row>
        <row r="224">
          <cell r="A224">
            <v>311</v>
          </cell>
          <cell r="B224" t="str">
            <v>㈱</v>
          </cell>
          <cell r="C224" t="str">
            <v>梅野設備</v>
          </cell>
          <cell r="D224" t="str">
            <v>久喜宮</v>
          </cell>
          <cell r="E224">
            <v>0</v>
          </cell>
          <cell r="F224" t="str">
            <v/>
          </cell>
          <cell r="G224" t="str">
            <v xml:space="preserve"> </v>
          </cell>
          <cell r="H224" t="str">
            <v xml:space="preserve"> </v>
          </cell>
          <cell r="I224" t="str">
            <v xml:space="preserve"> </v>
          </cell>
        </row>
        <row r="225">
          <cell r="A225">
            <v>312</v>
          </cell>
          <cell r="B225" t="str">
            <v>㈲</v>
          </cell>
          <cell r="C225" t="str">
            <v>大山産業</v>
          </cell>
          <cell r="D225" t="str">
            <v>久喜宮</v>
          </cell>
          <cell r="E225">
            <v>0</v>
          </cell>
          <cell r="F225" t="str">
            <v/>
          </cell>
          <cell r="G225" t="str">
            <v xml:space="preserve"> </v>
          </cell>
          <cell r="H225" t="str">
            <v xml:space="preserve"> </v>
          </cell>
          <cell r="I225" t="str">
            <v xml:space="preserve"> </v>
          </cell>
        </row>
        <row r="226">
          <cell r="A226">
            <v>313</v>
          </cell>
          <cell r="B226" t="str">
            <v>㈲</v>
          </cell>
          <cell r="C226" t="str">
            <v>小川電機設備</v>
          </cell>
          <cell r="D226" t="str">
            <v>杷木</v>
          </cell>
          <cell r="E226">
            <v>0</v>
          </cell>
          <cell r="F226" t="str">
            <v/>
          </cell>
          <cell r="G226" t="str">
            <v xml:space="preserve"> </v>
          </cell>
          <cell r="H226" t="str">
            <v xml:space="preserve"> </v>
          </cell>
          <cell r="I226" t="str">
            <v xml:space="preserve"> </v>
          </cell>
        </row>
        <row r="227">
          <cell r="A227">
            <v>314</v>
          </cell>
          <cell r="B227" t="str">
            <v>㈲</v>
          </cell>
          <cell r="C227" t="str">
            <v>小野組</v>
          </cell>
          <cell r="D227" t="str">
            <v>久喜宮</v>
          </cell>
          <cell r="E227">
            <v>0</v>
          </cell>
          <cell r="F227" t="str">
            <v/>
          </cell>
          <cell r="G227" t="str">
            <v xml:space="preserve"> </v>
          </cell>
          <cell r="H227" t="str">
            <v xml:space="preserve"> </v>
          </cell>
          <cell r="I227" t="str">
            <v xml:space="preserve"> </v>
          </cell>
        </row>
        <row r="228">
          <cell r="A228">
            <v>315</v>
          </cell>
          <cell r="B228" t="str">
            <v>㈲</v>
          </cell>
          <cell r="C228" t="str">
            <v>梶原工建</v>
          </cell>
          <cell r="D228" t="str">
            <v>久喜宮</v>
          </cell>
          <cell r="E228">
            <v>0</v>
          </cell>
          <cell r="F228" t="str">
            <v/>
          </cell>
          <cell r="G228" t="str">
            <v xml:space="preserve"> </v>
          </cell>
          <cell r="H228" t="str">
            <v xml:space="preserve"> </v>
          </cell>
          <cell r="I228" t="str">
            <v xml:space="preserve"> </v>
          </cell>
        </row>
        <row r="229">
          <cell r="A229">
            <v>316</v>
          </cell>
          <cell r="B229" t="str">
            <v>㈱</v>
          </cell>
          <cell r="C229" t="str">
            <v>協和工業</v>
          </cell>
          <cell r="D229" t="str">
            <v>松末</v>
          </cell>
          <cell r="E229">
            <v>0</v>
          </cell>
          <cell r="F229" t="str">
            <v/>
          </cell>
          <cell r="G229" t="str">
            <v xml:space="preserve"> </v>
          </cell>
          <cell r="H229" t="str">
            <v xml:space="preserve"> </v>
          </cell>
          <cell r="I229" t="str">
            <v xml:space="preserve"> </v>
          </cell>
        </row>
        <row r="230">
          <cell r="A230">
            <v>317</v>
          </cell>
          <cell r="B230" t="str">
            <v>㈲</v>
          </cell>
          <cell r="C230" t="str">
            <v>小林建設</v>
          </cell>
          <cell r="D230" t="str">
            <v>志波</v>
          </cell>
          <cell r="E230">
            <v>0</v>
          </cell>
          <cell r="F230" t="str">
            <v/>
          </cell>
          <cell r="G230" t="str">
            <v xml:space="preserve"> </v>
          </cell>
          <cell r="H230" t="str">
            <v xml:space="preserve"> </v>
          </cell>
          <cell r="I230" t="str">
            <v xml:space="preserve"> </v>
          </cell>
        </row>
        <row r="231">
          <cell r="A231">
            <v>318</v>
          </cell>
          <cell r="B231" t="str">
            <v>㈱</v>
          </cell>
          <cell r="C231" t="str">
            <v>櫻木組</v>
          </cell>
          <cell r="D231" t="str">
            <v>志波</v>
          </cell>
          <cell r="E231">
            <v>0</v>
          </cell>
          <cell r="F231" t="str">
            <v/>
          </cell>
          <cell r="G231" t="str">
            <v xml:space="preserve"> </v>
          </cell>
          <cell r="H231" t="str">
            <v xml:space="preserve"> </v>
          </cell>
          <cell r="I231" t="str">
            <v xml:space="preserve"> </v>
          </cell>
        </row>
        <row r="232">
          <cell r="A232">
            <v>319</v>
          </cell>
          <cell r="B232" t="str">
            <v/>
          </cell>
          <cell r="C232" t="str">
            <v>秦宏土木㈲</v>
          </cell>
          <cell r="D232" t="str">
            <v>久喜宮</v>
          </cell>
          <cell r="E232">
            <v>0</v>
          </cell>
          <cell r="F232" t="str">
            <v/>
          </cell>
          <cell r="G232" t="str">
            <v xml:space="preserve"> </v>
          </cell>
          <cell r="H232" t="str">
            <v xml:space="preserve"> </v>
          </cell>
          <cell r="I232" t="str">
            <v xml:space="preserve"> </v>
          </cell>
        </row>
        <row r="233">
          <cell r="A233">
            <v>320</v>
          </cell>
          <cell r="B233" t="str">
            <v>㈲</v>
          </cell>
          <cell r="C233" t="str">
            <v>武田設備</v>
          </cell>
          <cell r="D233" t="str">
            <v>久喜宮</v>
          </cell>
          <cell r="E233">
            <v>0</v>
          </cell>
          <cell r="F233" t="str">
            <v/>
          </cell>
          <cell r="G233" t="str">
            <v xml:space="preserve"> </v>
          </cell>
          <cell r="H233" t="str">
            <v xml:space="preserve"> </v>
          </cell>
          <cell r="I233" t="str">
            <v xml:space="preserve"> </v>
          </cell>
        </row>
        <row r="234">
          <cell r="A234">
            <v>321</v>
          </cell>
          <cell r="B234" t="str">
            <v/>
          </cell>
          <cell r="C234" t="str">
            <v>田中建設</v>
          </cell>
          <cell r="D234" t="str">
            <v>松末</v>
          </cell>
          <cell r="E234">
            <v>0</v>
          </cell>
          <cell r="F234" t="str">
            <v/>
          </cell>
          <cell r="G234" t="str">
            <v xml:space="preserve"> </v>
          </cell>
          <cell r="H234" t="str">
            <v xml:space="preserve"> </v>
          </cell>
          <cell r="I234" t="str">
            <v xml:space="preserve"> </v>
          </cell>
        </row>
        <row r="235">
          <cell r="A235">
            <v>322</v>
          </cell>
          <cell r="B235" t="str">
            <v/>
          </cell>
          <cell r="C235" t="str">
            <v>東陽工業㈱</v>
          </cell>
          <cell r="D235" t="str">
            <v>志波</v>
          </cell>
          <cell r="E235">
            <v>0</v>
          </cell>
          <cell r="F235" t="str">
            <v/>
          </cell>
          <cell r="G235" t="str">
            <v xml:space="preserve"> </v>
          </cell>
          <cell r="H235" t="str">
            <v xml:space="preserve"> </v>
          </cell>
          <cell r="I235" t="str">
            <v xml:space="preserve"> </v>
          </cell>
        </row>
        <row r="236">
          <cell r="A236">
            <v>323</v>
          </cell>
          <cell r="B236" t="str">
            <v/>
          </cell>
          <cell r="C236" t="str">
            <v>時川建設㈲</v>
          </cell>
          <cell r="D236" t="str">
            <v>杷木</v>
          </cell>
          <cell r="E236">
            <v>0</v>
          </cell>
          <cell r="F236" t="str">
            <v/>
          </cell>
          <cell r="G236" t="str">
            <v xml:space="preserve"> </v>
          </cell>
          <cell r="H236" t="str">
            <v xml:space="preserve"> </v>
          </cell>
          <cell r="I236" t="str">
            <v xml:space="preserve"> </v>
          </cell>
        </row>
        <row r="237">
          <cell r="A237">
            <v>324</v>
          </cell>
          <cell r="B237" t="str">
            <v>㈲</v>
          </cell>
          <cell r="C237" t="str">
            <v>時川設備工業</v>
          </cell>
          <cell r="D237" t="str">
            <v>久喜宮</v>
          </cell>
          <cell r="E237">
            <v>0</v>
          </cell>
          <cell r="F237" t="str">
            <v/>
          </cell>
          <cell r="G237" t="str">
            <v xml:space="preserve"> </v>
          </cell>
          <cell r="H237" t="str">
            <v xml:space="preserve"> </v>
          </cell>
          <cell r="I237" t="str">
            <v xml:space="preserve"> </v>
          </cell>
        </row>
        <row r="238">
          <cell r="A238">
            <v>325</v>
          </cell>
          <cell r="B238" t="str">
            <v>㈲</v>
          </cell>
          <cell r="C238" t="str">
            <v>トリイ調査設計</v>
          </cell>
          <cell r="D238" t="str">
            <v>久喜宮</v>
          </cell>
          <cell r="E238">
            <v>0</v>
          </cell>
          <cell r="F238" t="str">
            <v/>
          </cell>
          <cell r="G238" t="str">
            <v xml:space="preserve"> </v>
          </cell>
          <cell r="H238" t="str">
            <v xml:space="preserve"> </v>
          </cell>
          <cell r="I238" t="str">
            <v xml:space="preserve"> </v>
          </cell>
        </row>
        <row r="239">
          <cell r="A239">
            <v>326</v>
          </cell>
          <cell r="B239" t="str">
            <v/>
          </cell>
          <cell r="C239" t="str">
            <v>中山建設</v>
          </cell>
          <cell r="D239" t="str">
            <v>杷木</v>
          </cell>
          <cell r="E239">
            <v>0</v>
          </cell>
          <cell r="F239" t="str">
            <v/>
          </cell>
          <cell r="G239" t="str">
            <v xml:space="preserve"> </v>
          </cell>
          <cell r="H239" t="str">
            <v xml:space="preserve"> </v>
          </cell>
          <cell r="I239" t="str">
            <v xml:space="preserve"> </v>
          </cell>
        </row>
        <row r="240">
          <cell r="A240">
            <v>327</v>
          </cell>
          <cell r="B240" t="str">
            <v/>
          </cell>
          <cell r="C240" t="str">
            <v>畑尾建設</v>
          </cell>
          <cell r="D240" t="str">
            <v>志波</v>
          </cell>
          <cell r="E240">
            <v>0</v>
          </cell>
          <cell r="F240" t="str">
            <v/>
          </cell>
          <cell r="G240" t="str">
            <v xml:space="preserve"> </v>
          </cell>
          <cell r="H240" t="str">
            <v xml:space="preserve"> </v>
          </cell>
          <cell r="I240" t="str">
            <v xml:space="preserve"> </v>
          </cell>
        </row>
        <row r="241">
          <cell r="A241">
            <v>328</v>
          </cell>
          <cell r="B241" t="str">
            <v/>
          </cell>
          <cell r="C241" t="str">
            <v>林農園緑化</v>
          </cell>
          <cell r="D241" t="str">
            <v>志波</v>
          </cell>
          <cell r="E241">
            <v>0</v>
          </cell>
          <cell r="F241" t="str">
            <v/>
          </cell>
          <cell r="G241" t="str">
            <v xml:space="preserve"> </v>
          </cell>
          <cell r="H241" t="str">
            <v xml:space="preserve"> </v>
          </cell>
          <cell r="I241" t="str">
            <v xml:space="preserve"> </v>
          </cell>
        </row>
        <row r="242">
          <cell r="A242">
            <v>329</v>
          </cell>
          <cell r="B242" t="str">
            <v>㈱</v>
          </cell>
          <cell r="C242" t="str">
            <v>原田組</v>
          </cell>
          <cell r="D242" t="str">
            <v>久喜宮</v>
          </cell>
          <cell r="E242">
            <v>0</v>
          </cell>
          <cell r="F242" t="str">
            <v/>
          </cell>
          <cell r="G242" t="str">
            <v xml:space="preserve"> </v>
          </cell>
          <cell r="H242" t="str">
            <v xml:space="preserve"> </v>
          </cell>
          <cell r="I242" t="str">
            <v xml:space="preserve"> </v>
          </cell>
        </row>
        <row r="243">
          <cell r="A243">
            <v>330</v>
          </cell>
          <cell r="B243" t="str">
            <v/>
          </cell>
          <cell r="C243" t="str">
            <v>日迎建設㈱</v>
          </cell>
          <cell r="D243" t="str">
            <v>杷木</v>
          </cell>
          <cell r="E243">
            <v>0</v>
          </cell>
          <cell r="F243" t="str">
            <v/>
          </cell>
          <cell r="G243" t="str">
            <v xml:space="preserve"> </v>
          </cell>
          <cell r="H243" t="str">
            <v xml:space="preserve"> </v>
          </cell>
          <cell r="I243" t="str">
            <v xml:space="preserve"> </v>
          </cell>
        </row>
        <row r="244">
          <cell r="A244">
            <v>331</v>
          </cell>
          <cell r="B244" t="str">
            <v/>
          </cell>
          <cell r="C244" t="str">
            <v>村上組</v>
          </cell>
          <cell r="D244" t="str">
            <v>杷木</v>
          </cell>
          <cell r="E244">
            <v>0</v>
          </cell>
          <cell r="F244" t="str">
            <v/>
          </cell>
          <cell r="G244" t="str">
            <v xml:space="preserve"> </v>
          </cell>
          <cell r="H244" t="str">
            <v xml:space="preserve"> </v>
          </cell>
          <cell r="I244" t="str">
            <v xml:space="preserve"> </v>
          </cell>
        </row>
        <row r="245">
          <cell r="A245">
            <v>332</v>
          </cell>
          <cell r="B245" t="str">
            <v/>
          </cell>
          <cell r="C245" t="str">
            <v>山平建設</v>
          </cell>
          <cell r="D245" t="str">
            <v>杷木</v>
          </cell>
          <cell r="E245">
            <v>0</v>
          </cell>
          <cell r="F245" t="str">
            <v/>
          </cell>
          <cell r="G245" t="str">
            <v xml:space="preserve"> </v>
          </cell>
          <cell r="H245" t="str">
            <v xml:space="preserve"> </v>
          </cell>
          <cell r="I245" t="str">
            <v xml:space="preserve"> </v>
          </cell>
        </row>
        <row r="246">
          <cell r="A246">
            <v>333</v>
          </cell>
          <cell r="B246" t="str">
            <v/>
          </cell>
          <cell r="C246" t="str">
            <v>ユタカホーム㈲</v>
          </cell>
          <cell r="D246" t="str">
            <v>杷木</v>
          </cell>
          <cell r="E246">
            <v>0</v>
          </cell>
          <cell r="F246" t="str">
            <v/>
          </cell>
          <cell r="G246" t="str">
            <v xml:space="preserve"> </v>
          </cell>
          <cell r="H246" t="str">
            <v xml:space="preserve"> </v>
          </cell>
          <cell r="I246" t="str">
            <v xml:space="preserve"> </v>
          </cell>
        </row>
        <row r="247">
          <cell r="A247">
            <v>334</v>
          </cell>
          <cell r="B247" t="str">
            <v xml:space="preserve"> </v>
          </cell>
          <cell r="C247" t="str">
            <v xml:space="preserve"> </v>
          </cell>
          <cell r="D247" t="str">
            <v xml:space="preserve"> </v>
          </cell>
          <cell r="E247" t="str">
            <v xml:space="preserve"> </v>
          </cell>
          <cell r="F247" t="str">
            <v xml:space="preserve"> </v>
          </cell>
          <cell r="G247" t="str">
            <v/>
          </cell>
          <cell r="H247" t="str">
            <v>養父2級建築士事務所</v>
          </cell>
          <cell r="I247" t="str">
            <v/>
          </cell>
        </row>
        <row r="248">
          <cell r="A248">
            <v>335</v>
          </cell>
          <cell r="B248" t="str">
            <v/>
          </cell>
          <cell r="C248" t="str">
            <v>ヨシオハウジング㈲</v>
          </cell>
          <cell r="D248" t="str">
            <v>松末</v>
          </cell>
          <cell r="E248">
            <v>0</v>
          </cell>
          <cell r="F248" t="str">
            <v/>
          </cell>
          <cell r="G248" t="str">
            <v xml:space="preserve"> </v>
          </cell>
          <cell r="H248" t="str">
            <v xml:space="preserve"> </v>
          </cell>
          <cell r="I248" t="str">
            <v xml:space="preserve"> </v>
          </cell>
        </row>
        <row r="249">
          <cell r="A249">
            <v>336</v>
          </cell>
          <cell r="B249" t="str">
            <v xml:space="preserve"> </v>
          </cell>
          <cell r="C249" t="str">
            <v xml:space="preserve"> </v>
          </cell>
          <cell r="D249" t="str">
            <v xml:space="preserve"> </v>
          </cell>
          <cell r="E249" t="str">
            <v xml:space="preserve"> </v>
          </cell>
          <cell r="F249" t="str">
            <v xml:space="preserve"> </v>
          </cell>
          <cell r="G249" t="str">
            <v>㈲</v>
          </cell>
          <cell r="H249" t="str">
            <v>測量企画センター</v>
          </cell>
          <cell r="I249" t="str">
            <v>準市内</v>
          </cell>
        </row>
        <row r="250">
          <cell r="A250">
            <v>337</v>
          </cell>
          <cell r="B250" t="str">
            <v xml:space="preserve"> </v>
          </cell>
          <cell r="C250" t="str">
            <v xml:space="preserve"> </v>
          </cell>
          <cell r="D250" t="str">
            <v xml:space="preserve"> </v>
          </cell>
          <cell r="E250" t="str">
            <v xml:space="preserve"> </v>
          </cell>
          <cell r="F250" t="str">
            <v xml:space="preserve"> </v>
          </cell>
          <cell r="G250" t="str">
            <v>㈲</v>
          </cell>
          <cell r="H250" t="str">
            <v>トリイ調査設計</v>
          </cell>
          <cell r="I250" t="str">
            <v/>
          </cell>
        </row>
        <row r="251">
          <cell r="A251">
            <v>338</v>
          </cell>
          <cell r="B251" t="str">
            <v xml:space="preserve"> </v>
          </cell>
          <cell r="C251" t="str">
            <v xml:space="preserve"> </v>
          </cell>
          <cell r="D251" t="str">
            <v xml:space="preserve"> </v>
          </cell>
          <cell r="E251" t="str">
            <v xml:space="preserve"> </v>
          </cell>
          <cell r="F251" t="str">
            <v xml:space="preserve"> </v>
          </cell>
          <cell r="G251" t="str">
            <v/>
          </cell>
          <cell r="H251" t="str">
            <v>伸和一級建築士事務所</v>
          </cell>
          <cell r="I251" t="str">
            <v/>
          </cell>
        </row>
        <row r="252">
          <cell r="A252">
            <v>339</v>
          </cell>
          <cell r="B252" t="str">
            <v/>
          </cell>
          <cell r="C252" t="str">
            <v>日渓工業㈱</v>
          </cell>
          <cell r="D252" t="str">
            <v>久喜宮</v>
          </cell>
          <cell r="E252">
            <v>5</v>
          </cell>
          <cell r="F252" t="str">
            <v>準市内</v>
          </cell>
          <cell r="G252" t="str">
            <v xml:space="preserve"> </v>
          </cell>
          <cell r="H252" t="str">
            <v xml:space="preserve"> </v>
          </cell>
          <cell r="I252" t="str">
            <v xml:space="preserve"> </v>
          </cell>
        </row>
        <row r="253">
          <cell r="A253">
            <v>340</v>
          </cell>
          <cell r="B253" t="str">
            <v xml:space="preserve"> </v>
          </cell>
          <cell r="C253" t="str">
            <v xml:space="preserve"> </v>
          </cell>
          <cell r="D253" t="str">
            <v xml:space="preserve"> </v>
          </cell>
          <cell r="E253" t="str">
            <v xml:space="preserve"> </v>
          </cell>
          <cell r="F253" t="str">
            <v xml:space="preserve"> </v>
          </cell>
          <cell r="G253" t="str">
            <v/>
          </cell>
          <cell r="H253" t="str">
            <v>朝羽測量設計㈱</v>
          </cell>
          <cell r="I253" t="str">
            <v>準市内</v>
          </cell>
        </row>
        <row r="254">
          <cell r="A254">
            <v>341</v>
          </cell>
          <cell r="B254" t="str">
            <v>㈲</v>
          </cell>
          <cell r="C254" t="str">
            <v>白石建設</v>
          </cell>
          <cell r="D254" t="str">
            <v>杷木</v>
          </cell>
          <cell r="E254" t="str">
            <v xml:space="preserve"> </v>
          </cell>
          <cell r="F254" t="str">
            <v xml:space="preserve"> </v>
          </cell>
          <cell r="G254" t="str">
            <v xml:space="preserve"> </v>
          </cell>
          <cell r="H254" t="str">
            <v xml:space="preserve"> </v>
          </cell>
          <cell r="I254" t="str">
            <v xml:space="preserve"> </v>
          </cell>
          <cell r="J254" t="str">
            <v>H22年度新規</v>
          </cell>
        </row>
        <row r="255">
          <cell r="A255">
            <v>342</v>
          </cell>
          <cell r="B255" t="str">
            <v xml:space="preserve"> </v>
          </cell>
          <cell r="C255" t="str">
            <v xml:space="preserve"> </v>
          </cell>
          <cell r="D255" t="str">
            <v xml:space="preserve"> </v>
          </cell>
          <cell r="E255" t="str">
            <v xml:space="preserve"> </v>
          </cell>
          <cell r="F255" t="str">
            <v xml:space="preserve"> </v>
          </cell>
          <cell r="G255" t="str">
            <v>㈲</v>
          </cell>
          <cell r="H255" t="str">
            <v>宇野建築事務所</v>
          </cell>
          <cell r="I255" t="str">
            <v>準市内</v>
          </cell>
          <cell r="J255" t="str">
            <v>Ｈ24年度新規</v>
          </cell>
        </row>
        <row r="256">
          <cell r="A256">
            <v>343</v>
          </cell>
          <cell r="B256" t="str">
            <v xml:space="preserve"> </v>
          </cell>
          <cell r="C256" t="str">
            <v>日野土木</v>
          </cell>
          <cell r="D256" t="str">
            <v>志波</v>
          </cell>
          <cell r="E256" t="str">
            <v xml:space="preserve"> </v>
          </cell>
          <cell r="F256" t="str">
            <v xml:space="preserve"> </v>
          </cell>
          <cell r="G256" t="str">
            <v xml:space="preserve"> </v>
          </cell>
          <cell r="H256" t="str">
            <v xml:space="preserve"> </v>
          </cell>
          <cell r="I256" t="str">
            <v xml:space="preserve"> </v>
          </cell>
          <cell r="J256" t="str">
            <v>Ｈ24年度新規</v>
          </cell>
        </row>
        <row r="257">
          <cell r="A257">
            <v>344</v>
          </cell>
          <cell r="B257" t="str">
            <v xml:space="preserve"> </v>
          </cell>
          <cell r="C257" t="str">
            <v>足立電気工事</v>
          </cell>
          <cell r="D257" t="str">
            <v>甘木</v>
          </cell>
          <cell r="E257" t="str">
            <v xml:space="preserve"> </v>
          </cell>
          <cell r="F257" t="str">
            <v xml:space="preserve"> </v>
          </cell>
          <cell r="G257" t="str">
            <v xml:space="preserve"> </v>
          </cell>
          <cell r="H257" t="str">
            <v xml:space="preserve"> </v>
          </cell>
          <cell r="I257" t="str">
            <v xml:space="preserve"> </v>
          </cell>
        </row>
        <row r="258">
          <cell r="A258">
            <v>345</v>
          </cell>
          <cell r="B258" t="str">
            <v xml:space="preserve"> </v>
          </cell>
          <cell r="C258" t="str">
            <v>オガワ水管理工業㈱</v>
          </cell>
          <cell r="D258" t="str">
            <v>馬田</v>
          </cell>
          <cell r="E258" t="str">
            <v xml:space="preserve"> </v>
          </cell>
          <cell r="F258" t="str">
            <v xml:space="preserve"> </v>
          </cell>
          <cell r="G258" t="str">
            <v xml:space="preserve"> </v>
          </cell>
          <cell r="H258" t="str">
            <v xml:space="preserve"> </v>
          </cell>
          <cell r="I258" t="str">
            <v xml:space="preserve"> </v>
          </cell>
        </row>
        <row r="259">
          <cell r="A259">
            <v>346</v>
          </cell>
          <cell r="B259" t="str">
            <v xml:space="preserve"> </v>
          </cell>
          <cell r="C259" t="str">
            <v xml:space="preserve"> </v>
          </cell>
          <cell r="D259" t="str">
            <v xml:space="preserve"> </v>
          </cell>
          <cell r="E259" t="str">
            <v xml:space="preserve"> </v>
          </cell>
          <cell r="F259" t="str">
            <v xml:space="preserve"> </v>
          </cell>
          <cell r="G259" t="str">
            <v xml:space="preserve"> </v>
          </cell>
          <cell r="H259" t="str">
            <v xml:space="preserve"> </v>
          </cell>
          <cell r="I259" t="str">
            <v xml:space="preserve"> </v>
          </cell>
        </row>
        <row r="260">
          <cell r="A260">
            <v>347</v>
          </cell>
          <cell r="B260" t="str">
            <v xml:space="preserve"> </v>
          </cell>
          <cell r="C260" t="str">
            <v xml:space="preserve"> </v>
          </cell>
          <cell r="D260" t="str">
            <v xml:space="preserve"> </v>
          </cell>
          <cell r="E260" t="str">
            <v xml:space="preserve"> </v>
          </cell>
          <cell r="F260" t="str">
            <v xml:space="preserve"> </v>
          </cell>
          <cell r="G260" t="str">
            <v xml:space="preserve"> </v>
          </cell>
          <cell r="H260" t="str">
            <v xml:space="preserve"> </v>
          </cell>
          <cell r="I260" t="str">
            <v xml:space="preserve"> </v>
          </cell>
        </row>
        <row r="261">
          <cell r="A261">
            <v>348</v>
          </cell>
          <cell r="B261" t="str">
            <v xml:space="preserve"> </v>
          </cell>
          <cell r="C261" t="str">
            <v xml:space="preserve"> </v>
          </cell>
          <cell r="D261" t="str">
            <v xml:space="preserve"> </v>
          </cell>
          <cell r="E261" t="str">
            <v xml:space="preserve"> </v>
          </cell>
          <cell r="F261" t="str">
            <v xml:space="preserve"> </v>
          </cell>
          <cell r="G261" t="str">
            <v xml:space="preserve"> </v>
          </cell>
          <cell r="H261" t="str">
            <v xml:space="preserve"> </v>
          </cell>
          <cell r="I261" t="str">
            <v xml:space="preserve"> </v>
          </cell>
        </row>
        <row r="262">
          <cell r="A262">
            <v>349</v>
          </cell>
          <cell r="B262" t="str">
            <v xml:space="preserve"> </v>
          </cell>
          <cell r="C262" t="str">
            <v xml:space="preserve"> </v>
          </cell>
          <cell r="D262" t="str">
            <v xml:space="preserve"> </v>
          </cell>
          <cell r="E262" t="str">
            <v xml:space="preserve"> </v>
          </cell>
          <cell r="F262" t="str">
            <v xml:space="preserve"> </v>
          </cell>
          <cell r="G262" t="str">
            <v xml:space="preserve"> </v>
          </cell>
          <cell r="H262" t="str">
            <v xml:space="preserve"> </v>
          </cell>
          <cell r="I262" t="str">
            <v xml:space="preserve"> </v>
          </cell>
        </row>
        <row r="263">
          <cell r="A263">
            <v>350</v>
          </cell>
          <cell r="B263" t="str">
            <v xml:space="preserve"> </v>
          </cell>
          <cell r="C263" t="str">
            <v xml:space="preserve"> </v>
          </cell>
          <cell r="D263" t="str">
            <v xml:space="preserve"> </v>
          </cell>
          <cell r="E263" t="str">
            <v xml:space="preserve"> </v>
          </cell>
          <cell r="F263" t="str">
            <v xml:space="preserve"> </v>
          </cell>
          <cell r="G263" t="str">
            <v xml:space="preserve"> </v>
          </cell>
          <cell r="H263" t="str">
            <v xml:space="preserve"> </v>
          </cell>
          <cell r="I263" t="str">
            <v xml:space="preserve"> </v>
          </cell>
        </row>
      </sheetData>
      <sheetData sheetId="2"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市内　建設工事"/>
      <sheetName val="業者番号登録名簿"/>
    </sheetNames>
    <sheetDataSet>
      <sheetData sheetId="0" refreshError="1"/>
      <sheetData sheetId="1">
        <row r="1">
          <cell r="A1" t="str">
            <v>業者番号</v>
          </cell>
          <cell r="B1" t="str">
            <v>建設工事等</v>
          </cell>
        </row>
        <row r="2">
          <cell r="C2" t="str">
            <v>業者名</v>
          </cell>
          <cell r="D2" t="str">
            <v>地区</v>
          </cell>
          <cell r="E2" t="str">
            <v>名称調整桁数</v>
          </cell>
          <cell r="F2" t="str">
            <v>業者区分</v>
          </cell>
        </row>
        <row r="3">
          <cell r="A3">
            <v>1</v>
          </cell>
          <cell r="B3" t="str">
            <v>㈲</v>
          </cell>
          <cell r="C3" t="str">
            <v>幡電設</v>
          </cell>
          <cell r="D3" t="str">
            <v>金川</v>
          </cell>
          <cell r="E3">
            <v>0</v>
          </cell>
          <cell r="F3">
            <v>0</v>
          </cell>
        </row>
        <row r="4">
          <cell r="A4">
            <v>2</v>
          </cell>
          <cell r="B4">
            <v>0</v>
          </cell>
          <cell r="C4">
            <v>0</v>
          </cell>
          <cell r="D4">
            <v>0</v>
          </cell>
          <cell r="E4">
            <v>0</v>
          </cell>
          <cell r="F4">
            <v>0</v>
          </cell>
        </row>
        <row r="5">
          <cell r="A5">
            <v>3</v>
          </cell>
          <cell r="B5" t="str">
            <v>㈱</v>
          </cell>
          <cell r="C5" t="str">
            <v>前田土木</v>
          </cell>
          <cell r="D5" t="str">
            <v>甘木</v>
          </cell>
          <cell r="E5">
            <v>0</v>
          </cell>
          <cell r="F5">
            <v>0</v>
          </cell>
        </row>
        <row r="6">
          <cell r="A6">
            <v>4</v>
          </cell>
          <cell r="B6" t="str">
            <v>㈱</v>
          </cell>
          <cell r="C6" t="str">
            <v>大坪組</v>
          </cell>
          <cell r="D6" t="str">
            <v>甘木</v>
          </cell>
          <cell r="E6">
            <v>0</v>
          </cell>
          <cell r="F6">
            <v>0</v>
          </cell>
        </row>
        <row r="7">
          <cell r="A7">
            <v>5</v>
          </cell>
          <cell r="B7">
            <v>0</v>
          </cell>
          <cell r="C7" t="str">
            <v>アサクラ工業㈲</v>
          </cell>
          <cell r="D7" t="str">
            <v>馬田</v>
          </cell>
          <cell r="E7">
            <v>0</v>
          </cell>
          <cell r="F7">
            <v>0</v>
          </cell>
        </row>
        <row r="8">
          <cell r="A8">
            <v>6</v>
          </cell>
          <cell r="B8" t="str">
            <v>㈱</v>
          </cell>
          <cell r="C8" t="str">
            <v>小嶋建設</v>
          </cell>
          <cell r="D8" t="str">
            <v>立石</v>
          </cell>
          <cell r="E8">
            <v>0</v>
          </cell>
          <cell r="F8">
            <v>0</v>
          </cell>
        </row>
        <row r="9">
          <cell r="A9">
            <v>7</v>
          </cell>
          <cell r="B9">
            <v>0</v>
          </cell>
          <cell r="C9" t="str">
            <v>インテリア品川</v>
          </cell>
          <cell r="D9" t="str">
            <v>立石</v>
          </cell>
          <cell r="E9">
            <v>0</v>
          </cell>
          <cell r="F9">
            <v>0</v>
          </cell>
        </row>
        <row r="10">
          <cell r="A10">
            <v>8</v>
          </cell>
          <cell r="B10" t="str">
            <v>(資)</v>
          </cell>
          <cell r="C10" t="str">
            <v>上野塗装店</v>
          </cell>
          <cell r="D10" t="str">
            <v>甘木</v>
          </cell>
          <cell r="E10">
            <v>0</v>
          </cell>
          <cell r="F10">
            <v>0</v>
          </cell>
        </row>
        <row r="11">
          <cell r="A11">
            <v>9</v>
          </cell>
          <cell r="B11" t="str">
            <v>㈲</v>
          </cell>
          <cell r="C11" t="str">
            <v>甘木廃棄物センター</v>
          </cell>
          <cell r="D11" t="str">
            <v>馬田</v>
          </cell>
          <cell r="E11">
            <v>0</v>
          </cell>
          <cell r="F11">
            <v>0</v>
          </cell>
        </row>
        <row r="12">
          <cell r="A12">
            <v>10</v>
          </cell>
          <cell r="B12" t="str">
            <v>㈱</v>
          </cell>
          <cell r="C12" t="str">
            <v>才田組</v>
          </cell>
          <cell r="D12" t="str">
            <v>安川</v>
          </cell>
          <cell r="E12">
            <v>3</v>
          </cell>
          <cell r="F12">
            <v>0</v>
          </cell>
        </row>
        <row r="13">
          <cell r="A13">
            <v>11</v>
          </cell>
          <cell r="B13" t="str">
            <v>㈱</v>
          </cell>
          <cell r="C13" t="str">
            <v>アースエンジニアリング</v>
          </cell>
          <cell r="D13" t="str">
            <v>秋月</v>
          </cell>
          <cell r="E13">
            <v>0</v>
          </cell>
          <cell r="F13">
            <v>0</v>
          </cell>
        </row>
        <row r="14">
          <cell r="A14">
            <v>12</v>
          </cell>
          <cell r="B14" t="str">
            <v>㈲</v>
          </cell>
          <cell r="C14" t="str">
            <v>クリーンセンターあさくら</v>
          </cell>
          <cell r="D14" t="str">
            <v>立石</v>
          </cell>
          <cell r="E14">
            <v>0</v>
          </cell>
          <cell r="F14">
            <v>0</v>
          </cell>
        </row>
        <row r="15">
          <cell r="A15">
            <v>13</v>
          </cell>
          <cell r="B15" t="str">
            <v>㈱</v>
          </cell>
          <cell r="C15" t="str">
            <v>羽野組</v>
          </cell>
          <cell r="D15" t="str">
            <v>立石</v>
          </cell>
          <cell r="E15">
            <v>3</v>
          </cell>
          <cell r="F15">
            <v>0</v>
          </cell>
        </row>
        <row r="16">
          <cell r="A16">
            <v>14</v>
          </cell>
          <cell r="B16">
            <v>0</v>
          </cell>
          <cell r="C16" t="str">
            <v>石橋ボーリング工業</v>
          </cell>
          <cell r="D16" t="str">
            <v>福田</v>
          </cell>
          <cell r="E16">
            <v>0</v>
          </cell>
          <cell r="F16">
            <v>0</v>
          </cell>
        </row>
        <row r="17">
          <cell r="A17">
            <v>15</v>
          </cell>
          <cell r="B17" t="str">
            <v>㈱</v>
          </cell>
          <cell r="C17" t="str">
            <v>木下工業所</v>
          </cell>
          <cell r="D17" t="str">
            <v>甘木</v>
          </cell>
          <cell r="E17">
            <v>0</v>
          </cell>
          <cell r="F17">
            <v>0</v>
          </cell>
        </row>
        <row r="18">
          <cell r="A18">
            <v>16</v>
          </cell>
          <cell r="B18" t="str">
            <v>㈱</v>
          </cell>
          <cell r="C18" t="str">
            <v>甘木浄化槽センター</v>
          </cell>
          <cell r="D18" t="str">
            <v>馬田</v>
          </cell>
          <cell r="E18">
            <v>0</v>
          </cell>
          <cell r="F18">
            <v>0</v>
          </cell>
        </row>
        <row r="19">
          <cell r="A19">
            <v>17</v>
          </cell>
          <cell r="B19" t="str">
            <v>㈱</v>
          </cell>
          <cell r="C19" t="str">
            <v>倉地建設</v>
          </cell>
          <cell r="D19" t="str">
            <v>上秋月</v>
          </cell>
          <cell r="E19">
            <v>0</v>
          </cell>
          <cell r="F19">
            <v>0</v>
          </cell>
        </row>
        <row r="20">
          <cell r="A20">
            <v>18</v>
          </cell>
          <cell r="B20">
            <v>0</v>
          </cell>
          <cell r="C20" t="str">
            <v>井上金網店</v>
          </cell>
          <cell r="D20" t="str">
            <v>甘木</v>
          </cell>
          <cell r="E20">
            <v>0</v>
          </cell>
          <cell r="F20">
            <v>0</v>
          </cell>
        </row>
        <row r="21">
          <cell r="A21">
            <v>19</v>
          </cell>
          <cell r="B21" t="str">
            <v>㈱</v>
          </cell>
          <cell r="C21" t="str">
            <v>大内田組</v>
          </cell>
          <cell r="D21" t="str">
            <v>立石</v>
          </cell>
          <cell r="E21">
            <v>0</v>
          </cell>
          <cell r="F21">
            <v>0</v>
          </cell>
        </row>
        <row r="22">
          <cell r="A22">
            <v>20</v>
          </cell>
          <cell r="B22">
            <v>0</v>
          </cell>
          <cell r="C22">
            <v>0</v>
          </cell>
          <cell r="D22">
            <v>0</v>
          </cell>
          <cell r="E22">
            <v>0</v>
          </cell>
          <cell r="F22">
            <v>0</v>
          </cell>
        </row>
        <row r="23">
          <cell r="A23">
            <v>21</v>
          </cell>
          <cell r="B23" t="str">
            <v>㈱</v>
          </cell>
          <cell r="C23" t="str">
            <v>九州電設</v>
          </cell>
          <cell r="D23" t="str">
            <v>甘木</v>
          </cell>
          <cell r="E23">
            <v>0</v>
          </cell>
          <cell r="F23">
            <v>0</v>
          </cell>
        </row>
        <row r="24">
          <cell r="A24">
            <v>22</v>
          </cell>
          <cell r="B24">
            <v>0</v>
          </cell>
          <cell r="C24" t="str">
            <v>ウォータークリーン㈱</v>
          </cell>
          <cell r="D24" t="str">
            <v>立石</v>
          </cell>
          <cell r="E24">
            <v>0</v>
          </cell>
          <cell r="F24">
            <v>0</v>
          </cell>
        </row>
        <row r="25">
          <cell r="A25">
            <v>23</v>
          </cell>
          <cell r="B25">
            <v>0</v>
          </cell>
          <cell r="C25" t="str">
            <v>江藤建設㈱</v>
          </cell>
          <cell r="D25" t="str">
            <v>馬田</v>
          </cell>
          <cell r="E25">
            <v>5</v>
          </cell>
          <cell r="F25" t="str">
            <v>準市内</v>
          </cell>
        </row>
        <row r="26">
          <cell r="A26">
            <v>24</v>
          </cell>
          <cell r="B26">
            <v>0</v>
          </cell>
          <cell r="C26">
            <v>0</v>
          </cell>
          <cell r="D26">
            <v>0</v>
          </cell>
          <cell r="E26">
            <v>0</v>
          </cell>
          <cell r="F26">
            <v>0</v>
          </cell>
        </row>
        <row r="27">
          <cell r="A27">
            <v>25</v>
          </cell>
          <cell r="B27">
            <v>0</v>
          </cell>
          <cell r="C27" t="str">
            <v>荒川畳店</v>
          </cell>
          <cell r="D27" t="str">
            <v>三奈木</v>
          </cell>
          <cell r="E27">
            <v>0</v>
          </cell>
          <cell r="F27">
            <v>0</v>
          </cell>
        </row>
        <row r="28">
          <cell r="A28">
            <v>26</v>
          </cell>
          <cell r="B28">
            <v>0</v>
          </cell>
          <cell r="C28" t="str">
            <v>三寿造園㈱</v>
          </cell>
          <cell r="D28" t="str">
            <v>三奈木</v>
          </cell>
          <cell r="E28">
            <v>0</v>
          </cell>
          <cell r="F28">
            <v>0</v>
          </cell>
        </row>
        <row r="29">
          <cell r="A29">
            <v>27</v>
          </cell>
          <cell r="B29" t="str">
            <v>㈲</v>
          </cell>
          <cell r="C29" t="str">
            <v>内田鉄工</v>
          </cell>
          <cell r="D29" t="str">
            <v>上秋月</v>
          </cell>
          <cell r="E29">
            <v>0</v>
          </cell>
          <cell r="F29">
            <v>0</v>
          </cell>
        </row>
        <row r="30">
          <cell r="A30">
            <v>28</v>
          </cell>
          <cell r="B30" t="str">
            <v>㈱</v>
          </cell>
          <cell r="C30" t="str">
            <v>原工業</v>
          </cell>
          <cell r="D30" t="str">
            <v>立石</v>
          </cell>
          <cell r="E30">
            <v>0</v>
          </cell>
          <cell r="F30">
            <v>0</v>
          </cell>
        </row>
        <row r="31">
          <cell r="A31">
            <v>29</v>
          </cell>
          <cell r="B31" t="str">
            <v>㈲</v>
          </cell>
          <cell r="C31" t="str">
            <v>日高水道設備</v>
          </cell>
          <cell r="D31" t="str">
            <v>甘木</v>
          </cell>
          <cell r="E31">
            <v>0</v>
          </cell>
          <cell r="F31">
            <v>0</v>
          </cell>
        </row>
        <row r="32">
          <cell r="A32">
            <v>30</v>
          </cell>
          <cell r="B32">
            <v>0</v>
          </cell>
          <cell r="C32">
            <v>0</v>
          </cell>
          <cell r="D32">
            <v>0</v>
          </cell>
          <cell r="E32">
            <v>0</v>
          </cell>
          <cell r="F32">
            <v>0</v>
          </cell>
        </row>
        <row r="33">
          <cell r="A33">
            <v>31</v>
          </cell>
          <cell r="B33" t="str">
            <v>㈱</v>
          </cell>
          <cell r="C33" t="str">
            <v>浦設備工業</v>
          </cell>
          <cell r="D33" t="str">
            <v>三奈木</v>
          </cell>
          <cell r="E33">
            <v>0</v>
          </cell>
          <cell r="F33">
            <v>0</v>
          </cell>
        </row>
        <row r="34">
          <cell r="A34">
            <v>32</v>
          </cell>
          <cell r="B34" t="str">
            <v>㈱</v>
          </cell>
          <cell r="C34" t="str">
            <v>古賀組</v>
          </cell>
          <cell r="D34" t="str">
            <v>三奈木</v>
          </cell>
          <cell r="E34">
            <v>3</v>
          </cell>
          <cell r="F34">
            <v>0</v>
          </cell>
        </row>
        <row r="35">
          <cell r="A35">
            <v>33</v>
          </cell>
          <cell r="B35">
            <v>0</v>
          </cell>
          <cell r="C35" t="str">
            <v>池尻産業開発㈲</v>
          </cell>
          <cell r="D35" t="str">
            <v>馬田</v>
          </cell>
          <cell r="E35">
            <v>0</v>
          </cell>
          <cell r="F35">
            <v>0</v>
          </cell>
        </row>
        <row r="36">
          <cell r="A36">
            <v>34</v>
          </cell>
          <cell r="B36">
            <v>0</v>
          </cell>
          <cell r="C36">
            <v>0</v>
          </cell>
          <cell r="D36">
            <v>0</v>
          </cell>
          <cell r="E36">
            <v>0</v>
          </cell>
          <cell r="F36">
            <v>0</v>
          </cell>
        </row>
        <row r="37">
          <cell r="A37">
            <v>35</v>
          </cell>
          <cell r="B37">
            <v>0</v>
          </cell>
          <cell r="C37">
            <v>0</v>
          </cell>
          <cell r="D37">
            <v>0</v>
          </cell>
          <cell r="E37">
            <v>0</v>
          </cell>
          <cell r="F37">
            <v>0</v>
          </cell>
        </row>
        <row r="38">
          <cell r="A38">
            <v>36</v>
          </cell>
          <cell r="B38" t="str">
            <v>㈱</v>
          </cell>
          <cell r="C38" t="str">
            <v>梶原工務店</v>
          </cell>
          <cell r="D38" t="str">
            <v>甘木</v>
          </cell>
          <cell r="E38">
            <v>0</v>
          </cell>
          <cell r="F38">
            <v>0</v>
          </cell>
        </row>
        <row r="39">
          <cell r="A39">
            <v>37</v>
          </cell>
          <cell r="B39">
            <v>0</v>
          </cell>
          <cell r="C39" t="str">
            <v>空閑工務店</v>
          </cell>
          <cell r="D39" t="str">
            <v>蜷城</v>
          </cell>
          <cell r="E39">
            <v>0</v>
          </cell>
          <cell r="F39">
            <v>0</v>
          </cell>
        </row>
        <row r="40">
          <cell r="A40">
            <v>38</v>
          </cell>
          <cell r="B40" t="str">
            <v>㈲</v>
          </cell>
          <cell r="C40" t="str">
            <v>原田</v>
          </cell>
          <cell r="D40" t="str">
            <v>三奈木</v>
          </cell>
          <cell r="E40">
            <v>0</v>
          </cell>
          <cell r="F40">
            <v>0</v>
          </cell>
        </row>
        <row r="41">
          <cell r="A41">
            <v>39</v>
          </cell>
          <cell r="B41" t="str">
            <v>㈱</v>
          </cell>
          <cell r="C41" t="str">
            <v>ベクトル</v>
          </cell>
          <cell r="D41" t="str">
            <v>安川</v>
          </cell>
          <cell r="E41">
            <v>4</v>
          </cell>
          <cell r="F41" t="str">
            <v>準市内</v>
          </cell>
        </row>
        <row r="42">
          <cell r="A42">
            <v>40</v>
          </cell>
          <cell r="B42">
            <v>0</v>
          </cell>
          <cell r="C42" t="str">
            <v>宮本建設工業㈱</v>
          </cell>
          <cell r="D42" t="str">
            <v>甘木</v>
          </cell>
          <cell r="E42">
            <v>7</v>
          </cell>
          <cell r="F42" t="str">
            <v>準市内</v>
          </cell>
        </row>
        <row r="43">
          <cell r="A43">
            <v>41</v>
          </cell>
          <cell r="B43" t="str">
            <v>㈲</v>
          </cell>
          <cell r="C43" t="str">
            <v>栄進建設</v>
          </cell>
          <cell r="D43" t="str">
            <v>福田</v>
          </cell>
          <cell r="E43">
            <v>0</v>
          </cell>
          <cell r="F43">
            <v>0</v>
          </cell>
        </row>
        <row r="44">
          <cell r="A44">
            <v>42</v>
          </cell>
          <cell r="B44" t="str">
            <v>㈲</v>
          </cell>
          <cell r="C44" t="str">
            <v>西村技建</v>
          </cell>
          <cell r="D44" t="str">
            <v>福田</v>
          </cell>
          <cell r="E44">
            <v>0</v>
          </cell>
          <cell r="F44">
            <v>0</v>
          </cell>
        </row>
        <row r="45">
          <cell r="A45">
            <v>43</v>
          </cell>
          <cell r="B45" t="str">
            <v>㈱</v>
          </cell>
          <cell r="C45" t="str">
            <v>川口建設</v>
          </cell>
          <cell r="D45" t="str">
            <v>金川</v>
          </cell>
          <cell r="E45">
            <v>0</v>
          </cell>
          <cell r="F45">
            <v>0</v>
          </cell>
        </row>
        <row r="46">
          <cell r="A46">
            <v>44</v>
          </cell>
          <cell r="B46" t="str">
            <v>㈱</v>
          </cell>
          <cell r="C46" t="str">
            <v>梶原建設</v>
          </cell>
          <cell r="D46" t="str">
            <v>立石</v>
          </cell>
          <cell r="E46">
            <v>0</v>
          </cell>
          <cell r="F46">
            <v>0</v>
          </cell>
        </row>
        <row r="47">
          <cell r="A47">
            <v>45</v>
          </cell>
          <cell r="B47" t="str">
            <v>㈱</v>
          </cell>
          <cell r="C47" t="str">
            <v>大日</v>
          </cell>
          <cell r="D47" t="str">
            <v>馬田</v>
          </cell>
          <cell r="E47">
            <v>2</v>
          </cell>
          <cell r="F47" t="str">
            <v>準市内</v>
          </cell>
        </row>
        <row r="48">
          <cell r="A48">
            <v>46</v>
          </cell>
          <cell r="B48" t="str">
            <v>㈲</v>
          </cell>
          <cell r="C48" t="str">
            <v>中野建設</v>
          </cell>
          <cell r="D48" t="str">
            <v>立石</v>
          </cell>
          <cell r="E48">
            <v>0</v>
          </cell>
          <cell r="F48">
            <v>0</v>
          </cell>
        </row>
        <row r="49">
          <cell r="A49">
            <v>47</v>
          </cell>
          <cell r="B49" t="str">
            <v>㈲</v>
          </cell>
          <cell r="C49" t="str">
            <v>石井建設</v>
          </cell>
          <cell r="D49" t="str">
            <v>金川</v>
          </cell>
          <cell r="E49">
            <v>0</v>
          </cell>
          <cell r="F49">
            <v>0</v>
          </cell>
        </row>
        <row r="50">
          <cell r="A50">
            <v>48</v>
          </cell>
          <cell r="B50" t="str">
            <v>㈱</v>
          </cell>
          <cell r="C50" t="str">
            <v>九電工</v>
          </cell>
          <cell r="D50" t="str">
            <v>甘木</v>
          </cell>
          <cell r="E50">
            <v>3</v>
          </cell>
          <cell r="F50">
            <v>0</v>
          </cell>
        </row>
        <row r="51">
          <cell r="A51">
            <v>49</v>
          </cell>
          <cell r="B51" t="str">
            <v>㈱</v>
          </cell>
          <cell r="C51" t="str">
            <v>別府土建</v>
          </cell>
          <cell r="D51" t="str">
            <v>立石</v>
          </cell>
          <cell r="E51">
            <v>0</v>
          </cell>
          <cell r="F51">
            <v>0</v>
          </cell>
        </row>
        <row r="52">
          <cell r="A52">
            <v>50</v>
          </cell>
          <cell r="B52" t="str">
            <v>㈲</v>
          </cell>
          <cell r="C52" t="str">
            <v>林田建設</v>
          </cell>
          <cell r="D52" t="str">
            <v>蜷城</v>
          </cell>
          <cell r="E52">
            <v>0</v>
          </cell>
          <cell r="F52">
            <v>0</v>
          </cell>
        </row>
        <row r="53">
          <cell r="A53">
            <v>51</v>
          </cell>
          <cell r="B53" t="str">
            <v>㈱</v>
          </cell>
          <cell r="C53" t="str">
            <v>草場建設</v>
          </cell>
          <cell r="D53" t="str">
            <v>馬田</v>
          </cell>
          <cell r="E53">
            <v>0</v>
          </cell>
          <cell r="F53">
            <v>0</v>
          </cell>
        </row>
        <row r="54">
          <cell r="A54">
            <v>52</v>
          </cell>
          <cell r="B54" t="str">
            <v>㈲</v>
          </cell>
          <cell r="C54" t="str">
            <v>原武建設</v>
          </cell>
          <cell r="D54" t="str">
            <v>美奈宜の杜</v>
          </cell>
          <cell r="E54">
            <v>4</v>
          </cell>
          <cell r="F54" t="str">
            <v>準市内</v>
          </cell>
        </row>
        <row r="55">
          <cell r="A55">
            <v>53</v>
          </cell>
          <cell r="B55">
            <v>0</v>
          </cell>
          <cell r="C55">
            <v>0</v>
          </cell>
          <cell r="D55">
            <v>0</v>
          </cell>
          <cell r="E55">
            <v>0</v>
          </cell>
          <cell r="F55">
            <v>0</v>
          </cell>
        </row>
        <row r="56">
          <cell r="A56">
            <v>54</v>
          </cell>
          <cell r="B56">
            <v>0</v>
          </cell>
          <cell r="C56">
            <v>0</v>
          </cell>
          <cell r="D56">
            <v>0</v>
          </cell>
          <cell r="E56">
            <v>0</v>
          </cell>
          <cell r="F56">
            <v>0</v>
          </cell>
        </row>
        <row r="57">
          <cell r="A57">
            <v>55</v>
          </cell>
          <cell r="B57" t="str">
            <v>㈱</v>
          </cell>
          <cell r="C57" t="str">
            <v>窪田造園</v>
          </cell>
          <cell r="D57" t="str">
            <v>三奈木</v>
          </cell>
          <cell r="E57">
            <v>0</v>
          </cell>
          <cell r="F57">
            <v>0</v>
          </cell>
        </row>
        <row r="58">
          <cell r="A58">
            <v>56</v>
          </cell>
          <cell r="B58">
            <v>0</v>
          </cell>
          <cell r="C58" t="str">
            <v>久保山設備</v>
          </cell>
          <cell r="D58" t="str">
            <v>立石</v>
          </cell>
          <cell r="E58">
            <v>0</v>
          </cell>
          <cell r="F58">
            <v>0</v>
          </cell>
        </row>
        <row r="59">
          <cell r="A59">
            <v>57</v>
          </cell>
          <cell r="B59">
            <v>0</v>
          </cell>
          <cell r="C59" t="str">
            <v>家具のしのはら</v>
          </cell>
          <cell r="D59" t="str">
            <v>甘木</v>
          </cell>
          <cell r="E59">
            <v>0</v>
          </cell>
          <cell r="F59">
            <v>0</v>
          </cell>
        </row>
        <row r="60">
          <cell r="A60">
            <v>58</v>
          </cell>
          <cell r="B60" t="str">
            <v>㈱</v>
          </cell>
          <cell r="C60" t="str">
            <v>柿原工務店</v>
          </cell>
          <cell r="D60" t="str">
            <v>甘木</v>
          </cell>
          <cell r="E60">
            <v>0</v>
          </cell>
          <cell r="F60">
            <v>0</v>
          </cell>
        </row>
        <row r="61">
          <cell r="A61">
            <v>59</v>
          </cell>
          <cell r="B61">
            <v>0</v>
          </cell>
          <cell r="C61" t="str">
            <v>高良たたみ店</v>
          </cell>
          <cell r="D61" t="str">
            <v>甘木</v>
          </cell>
          <cell r="E61">
            <v>0</v>
          </cell>
          <cell r="F61">
            <v>0</v>
          </cell>
        </row>
        <row r="62">
          <cell r="A62">
            <v>60</v>
          </cell>
          <cell r="B62">
            <v>0</v>
          </cell>
          <cell r="C62">
            <v>0</v>
          </cell>
          <cell r="D62">
            <v>0</v>
          </cell>
          <cell r="E62">
            <v>0</v>
          </cell>
          <cell r="F62">
            <v>0</v>
          </cell>
        </row>
        <row r="63">
          <cell r="A63">
            <v>61</v>
          </cell>
          <cell r="B63">
            <v>0</v>
          </cell>
          <cell r="C63" t="str">
            <v>古賀畳店</v>
          </cell>
          <cell r="D63" t="str">
            <v>上秋月</v>
          </cell>
          <cell r="E63">
            <v>0</v>
          </cell>
          <cell r="F63">
            <v>0</v>
          </cell>
        </row>
        <row r="64">
          <cell r="A64">
            <v>62</v>
          </cell>
          <cell r="B64">
            <v>0</v>
          </cell>
          <cell r="C64" t="str">
            <v>古賀塗装</v>
          </cell>
          <cell r="D64" t="str">
            <v>立石</v>
          </cell>
          <cell r="E64">
            <v>0</v>
          </cell>
          <cell r="F64">
            <v>0</v>
          </cell>
        </row>
        <row r="65">
          <cell r="A65">
            <v>63</v>
          </cell>
          <cell r="B65">
            <v>0</v>
          </cell>
          <cell r="C65" t="str">
            <v>昭栄建設㈱</v>
          </cell>
          <cell r="D65" t="str">
            <v>甘木</v>
          </cell>
          <cell r="E65">
            <v>5</v>
          </cell>
          <cell r="F65" t="str">
            <v>準市内</v>
          </cell>
        </row>
        <row r="66">
          <cell r="A66">
            <v>64</v>
          </cell>
          <cell r="B66" t="str">
            <v>㈱</v>
          </cell>
          <cell r="C66" t="str">
            <v>釜堀緑地建設</v>
          </cell>
          <cell r="D66" t="str">
            <v>金川</v>
          </cell>
          <cell r="E66">
            <v>6</v>
          </cell>
          <cell r="F66">
            <v>0</v>
          </cell>
        </row>
        <row r="67">
          <cell r="A67">
            <v>65</v>
          </cell>
          <cell r="B67">
            <v>0</v>
          </cell>
          <cell r="C67" t="str">
            <v>石松建設㈲</v>
          </cell>
          <cell r="D67" t="str">
            <v>立石</v>
          </cell>
          <cell r="E67">
            <v>0</v>
          </cell>
          <cell r="F67">
            <v>0</v>
          </cell>
        </row>
        <row r="68">
          <cell r="A68">
            <v>66</v>
          </cell>
          <cell r="B68">
            <v>0</v>
          </cell>
          <cell r="C68" t="str">
            <v>高橋緑地</v>
          </cell>
          <cell r="D68" t="str">
            <v>三奈木</v>
          </cell>
          <cell r="E68">
            <v>0</v>
          </cell>
          <cell r="F68">
            <v>0</v>
          </cell>
        </row>
        <row r="69">
          <cell r="A69">
            <v>67</v>
          </cell>
          <cell r="B69">
            <v>0</v>
          </cell>
          <cell r="C69" t="str">
            <v>堀尾造園</v>
          </cell>
          <cell r="D69" t="str">
            <v>安川</v>
          </cell>
          <cell r="E69">
            <v>0</v>
          </cell>
          <cell r="F69">
            <v>0</v>
          </cell>
        </row>
        <row r="70">
          <cell r="A70">
            <v>68</v>
          </cell>
          <cell r="B70">
            <v>0</v>
          </cell>
          <cell r="C70" t="str">
            <v>小櫻建設</v>
          </cell>
          <cell r="D70" t="str">
            <v>福田</v>
          </cell>
          <cell r="E70">
            <v>0</v>
          </cell>
          <cell r="F70">
            <v>0</v>
          </cell>
        </row>
        <row r="71">
          <cell r="A71">
            <v>69</v>
          </cell>
          <cell r="B71" t="str">
            <v>㈱</v>
          </cell>
          <cell r="C71" t="str">
            <v>朝倉</v>
          </cell>
          <cell r="D71" t="str">
            <v>大福</v>
          </cell>
          <cell r="E71">
            <v>0</v>
          </cell>
          <cell r="F71">
            <v>0</v>
          </cell>
        </row>
        <row r="72">
          <cell r="A72">
            <v>70</v>
          </cell>
          <cell r="B72" t="str">
            <v>㈲</v>
          </cell>
          <cell r="C72" t="str">
            <v>三晃インテリア</v>
          </cell>
          <cell r="D72" t="str">
            <v>金川</v>
          </cell>
          <cell r="E72">
            <v>0</v>
          </cell>
          <cell r="F72">
            <v>0</v>
          </cell>
        </row>
        <row r="73">
          <cell r="A73">
            <v>71</v>
          </cell>
          <cell r="B73">
            <v>0</v>
          </cell>
          <cell r="C73">
            <v>0</v>
          </cell>
          <cell r="D73">
            <v>0</v>
          </cell>
          <cell r="E73">
            <v>0</v>
          </cell>
          <cell r="F73">
            <v>0</v>
          </cell>
        </row>
        <row r="74">
          <cell r="A74">
            <v>72</v>
          </cell>
          <cell r="B74">
            <v>0</v>
          </cell>
          <cell r="C74" t="str">
            <v>北川重機建設</v>
          </cell>
          <cell r="D74" t="str">
            <v>高木</v>
          </cell>
          <cell r="E74">
            <v>0</v>
          </cell>
          <cell r="F74">
            <v>0</v>
          </cell>
        </row>
        <row r="75">
          <cell r="A75">
            <v>73</v>
          </cell>
          <cell r="B75" t="str">
            <v>㈲</v>
          </cell>
          <cell r="C75" t="str">
            <v>中尾緑地建設</v>
          </cell>
          <cell r="D75" t="str">
            <v>立石</v>
          </cell>
          <cell r="E75">
            <v>0</v>
          </cell>
          <cell r="F75">
            <v>0</v>
          </cell>
        </row>
        <row r="76">
          <cell r="A76">
            <v>74</v>
          </cell>
          <cell r="B76" t="str">
            <v>㈲</v>
          </cell>
          <cell r="C76" t="str">
            <v>秋吉組</v>
          </cell>
          <cell r="D76" t="str">
            <v>金川</v>
          </cell>
          <cell r="E76">
            <v>0</v>
          </cell>
          <cell r="F76">
            <v>0</v>
          </cell>
        </row>
        <row r="77">
          <cell r="A77">
            <v>75</v>
          </cell>
          <cell r="B77">
            <v>0</v>
          </cell>
          <cell r="C77" t="str">
            <v>自然開発工業㈱</v>
          </cell>
          <cell r="D77" t="str">
            <v>甘木</v>
          </cell>
          <cell r="E77">
            <v>0</v>
          </cell>
          <cell r="F77">
            <v>0</v>
          </cell>
        </row>
        <row r="78">
          <cell r="A78">
            <v>76</v>
          </cell>
          <cell r="B78" t="str">
            <v>㈱</v>
          </cell>
          <cell r="C78" t="str">
            <v>エフ・テクノ</v>
          </cell>
          <cell r="D78" t="str">
            <v>馬田</v>
          </cell>
          <cell r="E78">
            <v>0</v>
          </cell>
          <cell r="F78">
            <v>0</v>
          </cell>
        </row>
        <row r="79">
          <cell r="A79">
            <v>77</v>
          </cell>
          <cell r="B79">
            <v>0</v>
          </cell>
          <cell r="C79">
            <v>0</v>
          </cell>
          <cell r="D79">
            <v>0</v>
          </cell>
          <cell r="E79">
            <v>0</v>
          </cell>
          <cell r="F79">
            <v>0</v>
          </cell>
        </row>
        <row r="80">
          <cell r="A80">
            <v>78</v>
          </cell>
          <cell r="B80" t="str">
            <v>㈱</v>
          </cell>
          <cell r="C80" t="str">
            <v>一伸工業</v>
          </cell>
          <cell r="D80" t="str">
            <v>馬田</v>
          </cell>
          <cell r="E80">
            <v>0</v>
          </cell>
          <cell r="F80">
            <v>0</v>
          </cell>
        </row>
        <row r="81">
          <cell r="A81">
            <v>79</v>
          </cell>
          <cell r="B81">
            <v>0</v>
          </cell>
          <cell r="C81" t="str">
            <v>小嶋製畳商会</v>
          </cell>
          <cell r="D81" t="str">
            <v>福田</v>
          </cell>
          <cell r="E81">
            <v>0</v>
          </cell>
          <cell r="F81">
            <v>0</v>
          </cell>
        </row>
        <row r="82">
          <cell r="A82">
            <v>80</v>
          </cell>
          <cell r="B82" t="str">
            <v>㈱</v>
          </cell>
          <cell r="C82" t="str">
            <v>上成</v>
          </cell>
          <cell r="D82" t="str">
            <v>蜷城</v>
          </cell>
          <cell r="E82">
            <v>0</v>
          </cell>
          <cell r="F82">
            <v>0</v>
          </cell>
        </row>
        <row r="83">
          <cell r="A83">
            <v>81</v>
          </cell>
          <cell r="B83">
            <v>0</v>
          </cell>
          <cell r="C83" t="str">
            <v>スマイルグリーン</v>
          </cell>
          <cell r="D83" t="str">
            <v>三奈木</v>
          </cell>
          <cell r="E83">
            <v>0</v>
          </cell>
          <cell r="F83">
            <v>0</v>
          </cell>
        </row>
        <row r="84">
          <cell r="A84">
            <v>82</v>
          </cell>
          <cell r="B84" t="str">
            <v>㈱</v>
          </cell>
          <cell r="C84" t="str">
            <v>三和地質ｺﾝｻﾙﾀﾝﾄ</v>
          </cell>
          <cell r="D84" t="str">
            <v>安川</v>
          </cell>
          <cell r="E84">
            <v>11</v>
          </cell>
          <cell r="F84" t="str">
            <v>準市内</v>
          </cell>
        </row>
        <row r="85">
          <cell r="A85">
            <v>83</v>
          </cell>
          <cell r="B85">
            <v>0</v>
          </cell>
          <cell r="C85">
            <v>0</v>
          </cell>
          <cell r="D85">
            <v>0</v>
          </cell>
          <cell r="E85">
            <v>0</v>
          </cell>
          <cell r="F85">
            <v>0</v>
          </cell>
        </row>
        <row r="86">
          <cell r="A86">
            <v>84</v>
          </cell>
          <cell r="B86">
            <v>0</v>
          </cell>
          <cell r="C86" t="str">
            <v>筑前設備</v>
          </cell>
          <cell r="D86" t="str">
            <v>甘木</v>
          </cell>
          <cell r="E86">
            <v>0</v>
          </cell>
          <cell r="F86">
            <v>0</v>
          </cell>
        </row>
        <row r="87">
          <cell r="A87">
            <v>85</v>
          </cell>
          <cell r="B87" t="str">
            <v>㈱</v>
          </cell>
          <cell r="C87" t="str">
            <v>渕上建設</v>
          </cell>
          <cell r="D87" t="str">
            <v>高木</v>
          </cell>
          <cell r="E87">
            <v>0</v>
          </cell>
          <cell r="F87">
            <v>0</v>
          </cell>
        </row>
        <row r="88">
          <cell r="A88">
            <v>86</v>
          </cell>
          <cell r="B88">
            <v>0</v>
          </cell>
          <cell r="C88" t="str">
            <v>武藤建設㈱</v>
          </cell>
          <cell r="D88" t="str">
            <v>馬田</v>
          </cell>
          <cell r="E88">
            <v>0</v>
          </cell>
          <cell r="F88">
            <v>0</v>
          </cell>
        </row>
        <row r="89">
          <cell r="A89">
            <v>87</v>
          </cell>
          <cell r="B89">
            <v>0</v>
          </cell>
          <cell r="C89" t="str">
            <v>大和ボーリング工業㈱</v>
          </cell>
          <cell r="D89" t="str">
            <v>上秋月</v>
          </cell>
          <cell r="E89">
            <v>0</v>
          </cell>
          <cell r="F89">
            <v>0</v>
          </cell>
        </row>
        <row r="90">
          <cell r="A90">
            <v>88</v>
          </cell>
          <cell r="B90">
            <v>0</v>
          </cell>
          <cell r="C90" t="str">
            <v>三交電気工事㈱</v>
          </cell>
          <cell r="D90" t="str">
            <v>立石</v>
          </cell>
          <cell r="E90">
            <v>7</v>
          </cell>
          <cell r="F90" t="str">
            <v>準市内</v>
          </cell>
        </row>
        <row r="91">
          <cell r="A91">
            <v>89</v>
          </cell>
          <cell r="B91" t="str">
            <v>㈲</v>
          </cell>
          <cell r="C91" t="str">
            <v>岩橋電機商会</v>
          </cell>
          <cell r="D91" t="str">
            <v>甘木</v>
          </cell>
          <cell r="E91">
            <v>0</v>
          </cell>
          <cell r="F91">
            <v>0</v>
          </cell>
        </row>
        <row r="92">
          <cell r="A92">
            <v>90</v>
          </cell>
          <cell r="B92">
            <v>0</v>
          </cell>
          <cell r="C92" t="str">
            <v>天龍塗装工業</v>
          </cell>
          <cell r="D92" t="str">
            <v>甘木</v>
          </cell>
          <cell r="E92">
            <v>0</v>
          </cell>
          <cell r="F92">
            <v>0</v>
          </cell>
        </row>
        <row r="93">
          <cell r="A93">
            <v>91</v>
          </cell>
          <cell r="B93">
            <v>0</v>
          </cell>
          <cell r="C93" t="str">
            <v>宝造園㈱</v>
          </cell>
          <cell r="D93" t="str">
            <v>立石</v>
          </cell>
          <cell r="E93">
            <v>0</v>
          </cell>
          <cell r="F93">
            <v>0</v>
          </cell>
        </row>
        <row r="94">
          <cell r="A94">
            <v>92</v>
          </cell>
          <cell r="B94" t="str">
            <v>㈱</v>
          </cell>
          <cell r="C94" t="str">
            <v>手嶋組</v>
          </cell>
          <cell r="D94" t="str">
            <v>三奈木</v>
          </cell>
          <cell r="E94">
            <v>0</v>
          </cell>
          <cell r="F94">
            <v>0</v>
          </cell>
        </row>
        <row r="95">
          <cell r="A95">
            <v>93</v>
          </cell>
          <cell r="B95" t="str">
            <v>㈱</v>
          </cell>
          <cell r="C95" t="str">
            <v>泉組</v>
          </cell>
          <cell r="D95" t="str">
            <v>秋月</v>
          </cell>
          <cell r="E95">
            <v>0</v>
          </cell>
          <cell r="F95">
            <v>0</v>
          </cell>
        </row>
        <row r="96">
          <cell r="A96">
            <v>94</v>
          </cell>
          <cell r="B96" t="str">
            <v>㈲</v>
          </cell>
          <cell r="C96" t="str">
            <v>秋重建設</v>
          </cell>
          <cell r="D96" t="str">
            <v>金川</v>
          </cell>
          <cell r="E96">
            <v>0</v>
          </cell>
          <cell r="F96">
            <v>0</v>
          </cell>
        </row>
        <row r="97">
          <cell r="A97">
            <v>95</v>
          </cell>
          <cell r="B97">
            <v>0</v>
          </cell>
          <cell r="C97" t="str">
            <v>本田管工業</v>
          </cell>
          <cell r="D97" t="str">
            <v>三奈木</v>
          </cell>
          <cell r="E97">
            <v>0</v>
          </cell>
          <cell r="F97">
            <v>0</v>
          </cell>
        </row>
        <row r="98">
          <cell r="A98">
            <v>96</v>
          </cell>
          <cell r="B98" t="str">
            <v>㈱</v>
          </cell>
          <cell r="C98" t="str">
            <v>平野建設</v>
          </cell>
          <cell r="D98" t="str">
            <v>蜷城</v>
          </cell>
          <cell r="E98">
            <v>0</v>
          </cell>
          <cell r="F98">
            <v>0</v>
          </cell>
        </row>
        <row r="99">
          <cell r="A99">
            <v>97</v>
          </cell>
          <cell r="B99" t="str">
            <v>㈱</v>
          </cell>
          <cell r="C99" t="str">
            <v>井上建設</v>
          </cell>
          <cell r="D99" t="str">
            <v>金川</v>
          </cell>
          <cell r="E99">
            <v>0</v>
          </cell>
          <cell r="F99">
            <v>0</v>
          </cell>
        </row>
        <row r="100">
          <cell r="A100">
            <v>98</v>
          </cell>
          <cell r="B100" t="str">
            <v>㈲</v>
          </cell>
          <cell r="C100" t="str">
            <v>田中設備</v>
          </cell>
          <cell r="D100" t="str">
            <v>安川</v>
          </cell>
          <cell r="E100">
            <v>0</v>
          </cell>
          <cell r="F100">
            <v>0</v>
          </cell>
        </row>
        <row r="101">
          <cell r="A101">
            <v>99</v>
          </cell>
          <cell r="B101" t="str">
            <v>㈱</v>
          </cell>
          <cell r="C101" t="str">
            <v>平田組</v>
          </cell>
          <cell r="D101" t="str">
            <v>甘木</v>
          </cell>
          <cell r="E101">
            <v>0</v>
          </cell>
          <cell r="F101">
            <v>0</v>
          </cell>
        </row>
        <row r="102">
          <cell r="A102">
            <v>100</v>
          </cell>
          <cell r="B102">
            <v>0</v>
          </cell>
          <cell r="C102">
            <v>0</v>
          </cell>
          <cell r="D102">
            <v>0</v>
          </cell>
          <cell r="E102">
            <v>0</v>
          </cell>
          <cell r="F102">
            <v>0</v>
          </cell>
        </row>
        <row r="103">
          <cell r="A103">
            <v>101</v>
          </cell>
          <cell r="B103">
            <v>0</v>
          </cell>
          <cell r="C103" t="str">
            <v>セリタ建設㈱</v>
          </cell>
          <cell r="D103" t="str">
            <v>金川</v>
          </cell>
          <cell r="E103">
            <v>0</v>
          </cell>
          <cell r="F103">
            <v>0</v>
          </cell>
        </row>
        <row r="104">
          <cell r="A104">
            <v>102</v>
          </cell>
          <cell r="B104" t="str">
            <v>㈲</v>
          </cell>
          <cell r="C104" t="str">
            <v>原田緑地建設</v>
          </cell>
          <cell r="D104" t="str">
            <v>福田</v>
          </cell>
          <cell r="E104">
            <v>0</v>
          </cell>
          <cell r="F104">
            <v>0</v>
          </cell>
        </row>
        <row r="105">
          <cell r="A105">
            <v>103</v>
          </cell>
          <cell r="B105">
            <v>0</v>
          </cell>
          <cell r="C105" t="str">
            <v>中尾設備</v>
          </cell>
          <cell r="D105" t="str">
            <v>立石</v>
          </cell>
          <cell r="E105">
            <v>0</v>
          </cell>
          <cell r="F105">
            <v>0</v>
          </cell>
        </row>
        <row r="106">
          <cell r="A106">
            <v>104</v>
          </cell>
          <cell r="B106">
            <v>0</v>
          </cell>
          <cell r="C106" t="str">
            <v>西日本ビル㈱</v>
          </cell>
          <cell r="D106" t="str">
            <v>美奈宜の杜</v>
          </cell>
          <cell r="E106">
            <v>6</v>
          </cell>
          <cell r="F106" t="str">
            <v>準市内</v>
          </cell>
        </row>
        <row r="107">
          <cell r="A107">
            <v>105</v>
          </cell>
          <cell r="B107">
            <v>0</v>
          </cell>
          <cell r="C107" t="str">
            <v>東海電設㈱</v>
          </cell>
          <cell r="D107" t="str">
            <v>甘木</v>
          </cell>
          <cell r="E107">
            <v>5</v>
          </cell>
          <cell r="F107" t="str">
            <v>準市内</v>
          </cell>
        </row>
        <row r="108">
          <cell r="A108">
            <v>106</v>
          </cell>
          <cell r="B108">
            <v>0</v>
          </cell>
          <cell r="C108" t="str">
            <v>小林造園建設㈱</v>
          </cell>
          <cell r="D108" t="str">
            <v>福田</v>
          </cell>
          <cell r="E108">
            <v>7</v>
          </cell>
          <cell r="F108">
            <v>0</v>
          </cell>
        </row>
        <row r="109">
          <cell r="A109">
            <v>107</v>
          </cell>
          <cell r="B109">
            <v>0</v>
          </cell>
          <cell r="C109">
            <v>0</v>
          </cell>
          <cell r="D109">
            <v>0</v>
          </cell>
          <cell r="E109">
            <v>0</v>
          </cell>
          <cell r="F109">
            <v>0</v>
          </cell>
        </row>
        <row r="110">
          <cell r="A110">
            <v>108</v>
          </cell>
          <cell r="B110">
            <v>0</v>
          </cell>
          <cell r="C110">
            <v>0</v>
          </cell>
          <cell r="D110">
            <v>0</v>
          </cell>
          <cell r="E110">
            <v>0</v>
          </cell>
          <cell r="F110">
            <v>0</v>
          </cell>
        </row>
        <row r="111">
          <cell r="A111">
            <v>109</v>
          </cell>
          <cell r="B111">
            <v>0</v>
          </cell>
          <cell r="C111" t="str">
            <v>ブリヂストングリーンランドスケープ㈱</v>
          </cell>
          <cell r="D111" t="str">
            <v>福田</v>
          </cell>
          <cell r="E111">
            <v>0</v>
          </cell>
          <cell r="F111">
            <v>0</v>
          </cell>
        </row>
        <row r="112">
          <cell r="A112">
            <v>110</v>
          </cell>
          <cell r="B112">
            <v>0</v>
          </cell>
          <cell r="C112" t="str">
            <v>九州基礎㈱</v>
          </cell>
          <cell r="D112" t="str">
            <v>立石</v>
          </cell>
          <cell r="E112">
            <v>0</v>
          </cell>
          <cell r="F112">
            <v>0</v>
          </cell>
        </row>
        <row r="113">
          <cell r="A113">
            <v>111</v>
          </cell>
          <cell r="B113">
            <v>0</v>
          </cell>
          <cell r="C113">
            <v>0</v>
          </cell>
          <cell r="D113">
            <v>0</v>
          </cell>
          <cell r="E113">
            <v>0</v>
          </cell>
          <cell r="F113">
            <v>0</v>
          </cell>
        </row>
        <row r="114">
          <cell r="A114">
            <v>112</v>
          </cell>
          <cell r="B114">
            <v>0</v>
          </cell>
          <cell r="C114" t="str">
            <v>南西産業</v>
          </cell>
          <cell r="D114" t="str">
            <v>安川</v>
          </cell>
          <cell r="E114">
            <v>0</v>
          </cell>
          <cell r="F114">
            <v>0</v>
          </cell>
        </row>
        <row r="115">
          <cell r="A115">
            <v>113</v>
          </cell>
          <cell r="B115" t="str">
            <v>㈱</v>
          </cell>
          <cell r="C115" t="str">
            <v>鶴田工業</v>
          </cell>
          <cell r="D115" t="str">
            <v>馬田</v>
          </cell>
          <cell r="E115">
            <v>0</v>
          </cell>
          <cell r="F115">
            <v>0</v>
          </cell>
        </row>
        <row r="116">
          <cell r="A116">
            <v>114</v>
          </cell>
          <cell r="B116">
            <v>0</v>
          </cell>
          <cell r="C116" t="str">
            <v>柴田商事</v>
          </cell>
          <cell r="D116" t="str">
            <v>馬田</v>
          </cell>
          <cell r="E116">
            <v>0</v>
          </cell>
          <cell r="F116">
            <v>0</v>
          </cell>
        </row>
        <row r="117">
          <cell r="A117">
            <v>115</v>
          </cell>
          <cell r="B117">
            <v>0</v>
          </cell>
          <cell r="C117">
            <v>0</v>
          </cell>
          <cell r="D117">
            <v>0</v>
          </cell>
          <cell r="E117">
            <v>0</v>
          </cell>
          <cell r="F117">
            <v>0</v>
          </cell>
        </row>
        <row r="118">
          <cell r="A118">
            <v>116</v>
          </cell>
          <cell r="B118" t="str">
            <v>㈱</v>
          </cell>
          <cell r="C118" t="str">
            <v>ヒミコ建設</v>
          </cell>
          <cell r="D118" t="str">
            <v>馬田</v>
          </cell>
          <cell r="E118">
            <v>5</v>
          </cell>
          <cell r="F118" t="str">
            <v>準市内</v>
          </cell>
        </row>
        <row r="119">
          <cell r="A119">
            <v>117</v>
          </cell>
          <cell r="B119">
            <v>0</v>
          </cell>
          <cell r="C119" t="str">
            <v>久保田建設</v>
          </cell>
          <cell r="D119" t="str">
            <v>福田</v>
          </cell>
          <cell r="E119">
            <v>0</v>
          </cell>
          <cell r="F119">
            <v>0</v>
          </cell>
        </row>
        <row r="120">
          <cell r="A120">
            <v>118</v>
          </cell>
          <cell r="B120">
            <v>0</v>
          </cell>
          <cell r="C120">
            <v>0</v>
          </cell>
          <cell r="D120">
            <v>0</v>
          </cell>
          <cell r="E120">
            <v>0</v>
          </cell>
          <cell r="F120">
            <v>0</v>
          </cell>
        </row>
        <row r="121">
          <cell r="A121">
            <v>119</v>
          </cell>
          <cell r="B121">
            <v>0</v>
          </cell>
          <cell r="C121" t="str">
            <v>堀内産業</v>
          </cell>
          <cell r="D121" t="str">
            <v>馬田</v>
          </cell>
          <cell r="E121">
            <v>0</v>
          </cell>
          <cell r="F121">
            <v>0</v>
          </cell>
        </row>
        <row r="122">
          <cell r="A122">
            <v>120</v>
          </cell>
          <cell r="B122" t="str">
            <v>㈲</v>
          </cell>
          <cell r="C122" t="str">
            <v>井本電設</v>
          </cell>
          <cell r="D122" t="str">
            <v>福田</v>
          </cell>
          <cell r="E122">
            <v>0</v>
          </cell>
          <cell r="F122">
            <v>0</v>
          </cell>
        </row>
        <row r="123">
          <cell r="A123">
            <v>121</v>
          </cell>
          <cell r="B123">
            <v>0</v>
          </cell>
          <cell r="C123" t="str">
            <v>ファイン設備</v>
          </cell>
          <cell r="D123" t="str">
            <v>金川</v>
          </cell>
          <cell r="E123">
            <v>0</v>
          </cell>
          <cell r="F123">
            <v>0</v>
          </cell>
        </row>
        <row r="124">
          <cell r="A124">
            <v>122</v>
          </cell>
          <cell r="B124" t="str">
            <v>㈲</v>
          </cell>
          <cell r="C124" t="str">
            <v>風成</v>
          </cell>
          <cell r="D124" t="str">
            <v>三奈木</v>
          </cell>
          <cell r="E124">
            <v>0</v>
          </cell>
          <cell r="F124">
            <v>0</v>
          </cell>
        </row>
        <row r="125">
          <cell r="A125">
            <v>123</v>
          </cell>
          <cell r="B125" t="str">
            <v>㈲</v>
          </cell>
          <cell r="C125" t="str">
            <v>古賀緑孝園</v>
          </cell>
          <cell r="D125" t="str">
            <v>三奈木</v>
          </cell>
          <cell r="E125">
            <v>0</v>
          </cell>
          <cell r="F125">
            <v>0</v>
          </cell>
        </row>
        <row r="126">
          <cell r="A126">
            <v>124</v>
          </cell>
          <cell r="B126" t="str">
            <v>㈱</v>
          </cell>
          <cell r="C126" t="str">
            <v>カジワラ商事</v>
          </cell>
          <cell r="D126" t="str">
            <v>甘木</v>
          </cell>
          <cell r="E126">
            <v>0</v>
          </cell>
          <cell r="F126">
            <v>0</v>
          </cell>
        </row>
        <row r="127">
          <cell r="A127">
            <v>125</v>
          </cell>
          <cell r="B127">
            <v>0</v>
          </cell>
          <cell r="C127">
            <v>0</v>
          </cell>
          <cell r="D127">
            <v>0</v>
          </cell>
          <cell r="E127">
            <v>0</v>
          </cell>
          <cell r="F127">
            <v>0</v>
          </cell>
        </row>
        <row r="128">
          <cell r="A128">
            <v>126</v>
          </cell>
          <cell r="B128">
            <v>0</v>
          </cell>
          <cell r="C128" t="str">
            <v>平井電設商会</v>
          </cell>
          <cell r="D128" t="str">
            <v>福田</v>
          </cell>
          <cell r="E128">
            <v>0</v>
          </cell>
          <cell r="F128">
            <v>0</v>
          </cell>
        </row>
        <row r="129">
          <cell r="A129">
            <v>127</v>
          </cell>
          <cell r="B129" t="str">
            <v>㈲</v>
          </cell>
          <cell r="C129" t="str">
            <v>賀和運送</v>
          </cell>
          <cell r="D129" t="str">
            <v>安川</v>
          </cell>
          <cell r="E129">
            <v>0</v>
          </cell>
          <cell r="F129">
            <v>0</v>
          </cell>
        </row>
        <row r="130">
          <cell r="A130">
            <v>128</v>
          </cell>
          <cell r="B130">
            <v>0</v>
          </cell>
          <cell r="C130">
            <v>0</v>
          </cell>
          <cell r="D130">
            <v>0</v>
          </cell>
          <cell r="E130">
            <v>0</v>
          </cell>
          <cell r="F130">
            <v>0</v>
          </cell>
        </row>
        <row r="131">
          <cell r="A131">
            <v>129</v>
          </cell>
          <cell r="B131" t="str">
            <v>㈲</v>
          </cell>
          <cell r="C131" t="str">
            <v>豊国興産</v>
          </cell>
          <cell r="D131" t="str">
            <v>甘木</v>
          </cell>
          <cell r="E131">
            <v>0</v>
          </cell>
          <cell r="F131">
            <v>0</v>
          </cell>
        </row>
        <row r="132">
          <cell r="A132">
            <v>130</v>
          </cell>
          <cell r="B132" t="str">
            <v>㈱</v>
          </cell>
          <cell r="C132" t="str">
            <v>フクダヤ</v>
          </cell>
          <cell r="D132" t="str">
            <v>大福</v>
          </cell>
          <cell r="E132">
            <v>4</v>
          </cell>
          <cell r="F132" t="str">
            <v>準市内</v>
          </cell>
        </row>
        <row r="133">
          <cell r="A133">
            <v>131</v>
          </cell>
          <cell r="B133" t="str">
            <v>㈱</v>
          </cell>
          <cell r="C133" t="str">
            <v>前田設備商会</v>
          </cell>
          <cell r="D133" t="str">
            <v>馬田</v>
          </cell>
          <cell r="E133">
            <v>6</v>
          </cell>
          <cell r="F133" t="str">
            <v>準市内</v>
          </cell>
        </row>
        <row r="134">
          <cell r="A134">
            <v>132</v>
          </cell>
          <cell r="B134">
            <v>0</v>
          </cell>
          <cell r="C134" t="str">
            <v>大倉建設</v>
          </cell>
          <cell r="D134" t="str">
            <v>安川</v>
          </cell>
          <cell r="E134">
            <v>0</v>
          </cell>
          <cell r="F134">
            <v>0</v>
          </cell>
        </row>
        <row r="135">
          <cell r="A135">
            <v>133</v>
          </cell>
          <cell r="B135">
            <v>0</v>
          </cell>
          <cell r="C135" t="str">
            <v>上村建設</v>
          </cell>
          <cell r="D135" t="str">
            <v>立石</v>
          </cell>
          <cell r="E135">
            <v>0</v>
          </cell>
          <cell r="F135">
            <v>0</v>
          </cell>
        </row>
        <row r="136">
          <cell r="A136">
            <v>134</v>
          </cell>
          <cell r="B136">
            <v>0</v>
          </cell>
          <cell r="C136" t="str">
            <v>大洋電気㈱</v>
          </cell>
          <cell r="D136" t="str">
            <v>金川</v>
          </cell>
          <cell r="E136">
            <v>5</v>
          </cell>
          <cell r="F136" t="str">
            <v>準市内</v>
          </cell>
        </row>
        <row r="137">
          <cell r="A137">
            <v>135</v>
          </cell>
          <cell r="B137">
            <v>0</v>
          </cell>
          <cell r="C137" t="str">
            <v>縄田ボーリング</v>
          </cell>
          <cell r="D137" t="str">
            <v>立石</v>
          </cell>
          <cell r="E137">
            <v>0</v>
          </cell>
          <cell r="F137">
            <v>0</v>
          </cell>
        </row>
        <row r="138">
          <cell r="A138">
            <v>136</v>
          </cell>
          <cell r="B138">
            <v>0</v>
          </cell>
          <cell r="C138" t="str">
            <v>柴田畳店</v>
          </cell>
          <cell r="D138" t="str">
            <v>馬田</v>
          </cell>
          <cell r="E138">
            <v>0</v>
          </cell>
          <cell r="F138">
            <v>0</v>
          </cell>
        </row>
        <row r="139">
          <cell r="A139">
            <v>137</v>
          </cell>
          <cell r="B139">
            <v>0</v>
          </cell>
          <cell r="C139" t="str">
            <v>森川電業</v>
          </cell>
          <cell r="D139" t="str">
            <v>立石</v>
          </cell>
          <cell r="E139">
            <v>0</v>
          </cell>
          <cell r="F139">
            <v>0</v>
          </cell>
        </row>
        <row r="140">
          <cell r="A140">
            <v>138</v>
          </cell>
          <cell r="B140">
            <v>0</v>
          </cell>
          <cell r="C140">
            <v>0</v>
          </cell>
          <cell r="D140">
            <v>0</v>
          </cell>
          <cell r="E140">
            <v>0</v>
          </cell>
          <cell r="F140">
            <v>0</v>
          </cell>
        </row>
        <row r="141">
          <cell r="A141">
            <v>139</v>
          </cell>
          <cell r="B141" t="str">
            <v>㈲</v>
          </cell>
          <cell r="C141" t="str">
            <v>テクマ</v>
          </cell>
          <cell r="D141" t="str">
            <v>安川</v>
          </cell>
          <cell r="E141">
            <v>0</v>
          </cell>
          <cell r="F141">
            <v>0</v>
          </cell>
        </row>
        <row r="142">
          <cell r="A142">
            <v>140</v>
          </cell>
          <cell r="B142">
            <v>0</v>
          </cell>
          <cell r="C142" t="str">
            <v>中野組</v>
          </cell>
          <cell r="D142" t="str">
            <v>立石</v>
          </cell>
          <cell r="E142">
            <v>0</v>
          </cell>
          <cell r="F142">
            <v>0</v>
          </cell>
        </row>
        <row r="143">
          <cell r="A143">
            <v>141</v>
          </cell>
          <cell r="B143">
            <v>0</v>
          </cell>
          <cell r="C143">
            <v>0</v>
          </cell>
          <cell r="D143">
            <v>0</v>
          </cell>
          <cell r="E143">
            <v>0</v>
          </cell>
          <cell r="F143">
            <v>0</v>
          </cell>
        </row>
        <row r="144">
          <cell r="A144">
            <v>142</v>
          </cell>
          <cell r="B144">
            <v>0</v>
          </cell>
          <cell r="C144">
            <v>0</v>
          </cell>
          <cell r="D144">
            <v>0</v>
          </cell>
          <cell r="E144">
            <v>0</v>
          </cell>
          <cell r="F144">
            <v>0</v>
          </cell>
        </row>
        <row r="145">
          <cell r="A145">
            <v>143</v>
          </cell>
          <cell r="B145" t="str">
            <v>㈱</v>
          </cell>
          <cell r="C145" t="str">
            <v>朝倉通信建設</v>
          </cell>
          <cell r="D145" t="str">
            <v>安川</v>
          </cell>
          <cell r="E145">
            <v>0</v>
          </cell>
          <cell r="F145">
            <v>0</v>
          </cell>
        </row>
        <row r="146">
          <cell r="A146">
            <v>144</v>
          </cell>
          <cell r="B146">
            <v>0</v>
          </cell>
          <cell r="C146">
            <v>0</v>
          </cell>
          <cell r="D146">
            <v>0</v>
          </cell>
          <cell r="E146">
            <v>0</v>
          </cell>
          <cell r="F146">
            <v>0</v>
          </cell>
        </row>
        <row r="147">
          <cell r="A147">
            <v>145</v>
          </cell>
          <cell r="B147" t="str">
            <v>(資)</v>
          </cell>
          <cell r="C147" t="str">
            <v>稲永ガラス店</v>
          </cell>
          <cell r="D147" t="str">
            <v>甘木</v>
          </cell>
          <cell r="E147">
            <v>0</v>
          </cell>
          <cell r="F147">
            <v>0</v>
          </cell>
        </row>
        <row r="148">
          <cell r="A148">
            <v>146</v>
          </cell>
          <cell r="B148">
            <v>0</v>
          </cell>
          <cell r="C148" t="str">
            <v>飯田建設㈱</v>
          </cell>
          <cell r="D148" t="str">
            <v>金川</v>
          </cell>
          <cell r="E148">
            <v>0</v>
          </cell>
          <cell r="F148" t="str">
            <v>準市内</v>
          </cell>
        </row>
        <row r="149">
          <cell r="A149">
            <v>147</v>
          </cell>
          <cell r="B149" t="str">
            <v>㈱</v>
          </cell>
          <cell r="C149" t="str">
            <v>近藤建設</v>
          </cell>
          <cell r="D149" t="str">
            <v>金川</v>
          </cell>
          <cell r="E149">
            <v>4</v>
          </cell>
          <cell r="F149" t="str">
            <v>準市内</v>
          </cell>
        </row>
        <row r="150">
          <cell r="A150">
            <v>148</v>
          </cell>
          <cell r="B150" t="str">
            <v>㈱</v>
          </cell>
          <cell r="C150" t="str">
            <v>環境施設</v>
          </cell>
          <cell r="D150" t="str">
            <v>金川</v>
          </cell>
          <cell r="E150">
            <v>0</v>
          </cell>
          <cell r="F150" t="str">
            <v>準市内</v>
          </cell>
        </row>
        <row r="151">
          <cell r="A151">
            <v>149</v>
          </cell>
          <cell r="B151" t="str">
            <v>(有)</v>
          </cell>
          <cell r="C151" t="str">
            <v>住まいる工房</v>
          </cell>
          <cell r="D151" t="str">
            <v>馬田</v>
          </cell>
          <cell r="E151">
            <v>0</v>
          </cell>
          <cell r="F151">
            <v>0</v>
          </cell>
        </row>
        <row r="152">
          <cell r="A152">
            <v>150</v>
          </cell>
          <cell r="B152" t="str">
            <v>(協）</v>
          </cell>
          <cell r="C152" t="str">
            <v>朝倉浄水</v>
          </cell>
          <cell r="D152" t="str">
            <v>馬田</v>
          </cell>
          <cell r="E152">
            <v>0</v>
          </cell>
          <cell r="F152">
            <v>0</v>
          </cell>
        </row>
        <row r="153">
          <cell r="A153">
            <v>151</v>
          </cell>
          <cell r="B153" t="str">
            <v>㈱</v>
          </cell>
          <cell r="C153" t="str">
            <v>平和送電</v>
          </cell>
          <cell r="D153" t="str">
            <v>三奈木</v>
          </cell>
          <cell r="E153">
            <v>0</v>
          </cell>
          <cell r="F153">
            <v>0</v>
          </cell>
        </row>
        <row r="154">
          <cell r="A154">
            <v>152</v>
          </cell>
          <cell r="B154" t="str">
            <v>㈱</v>
          </cell>
          <cell r="C154" t="str">
            <v>新成ﾌﾟﾗﾐﾝｸﾞ</v>
          </cell>
          <cell r="D154" t="str">
            <v>馬田</v>
          </cell>
          <cell r="E154">
            <v>0</v>
          </cell>
          <cell r="F154">
            <v>0</v>
          </cell>
        </row>
        <row r="155">
          <cell r="A155">
            <v>153</v>
          </cell>
          <cell r="B155">
            <v>0</v>
          </cell>
        </row>
        <row r="156">
          <cell r="A156">
            <v>154</v>
          </cell>
          <cell r="B156">
            <v>0</v>
          </cell>
          <cell r="C156">
            <v>0</v>
          </cell>
          <cell r="D156">
            <v>0</v>
          </cell>
          <cell r="E156">
            <v>0</v>
          </cell>
          <cell r="F156">
            <v>0</v>
          </cell>
        </row>
        <row r="157">
          <cell r="A157">
            <v>155</v>
          </cell>
          <cell r="B157">
            <v>0</v>
          </cell>
          <cell r="C157">
            <v>0</v>
          </cell>
          <cell r="D157">
            <v>0</v>
          </cell>
          <cell r="E157">
            <v>0</v>
          </cell>
          <cell r="F157">
            <v>0</v>
          </cell>
        </row>
        <row r="158">
          <cell r="A158">
            <v>156</v>
          </cell>
          <cell r="B158" t="str">
            <v>㈲</v>
          </cell>
          <cell r="C158" t="str">
            <v>澪天工業</v>
          </cell>
          <cell r="D158" t="str">
            <v>甘木</v>
          </cell>
          <cell r="E158">
            <v>0</v>
          </cell>
          <cell r="F158">
            <v>0</v>
          </cell>
        </row>
        <row r="159">
          <cell r="A159">
            <v>157</v>
          </cell>
          <cell r="B159" t="str">
            <v>㈱</v>
          </cell>
          <cell r="C159" t="str">
            <v>緑和造園</v>
          </cell>
          <cell r="D159" t="str">
            <v>上秋月</v>
          </cell>
          <cell r="E159">
            <v>0</v>
          </cell>
          <cell r="F159">
            <v>0</v>
          </cell>
        </row>
        <row r="160">
          <cell r="A160">
            <v>158</v>
          </cell>
          <cell r="B160">
            <v>0</v>
          </cell>
          <cell r="C160" t="str">
            <v>川上建設</v>
          </cell>
          <cell r="D160" t="str">
            <v>三奈木</v>
          </cell>
          <cell r="E160">
            <v>0</v>
          </cell>
          <cell r="F160">
            <v>0</v>
          </cell>
        </row>
        <row r="161">
          <cell r="A161">
            <v>159</v>
          </cell>
          <cell r="B161" t="str">
            <v>㈱</v>
          </cell>
          <cell r="C161" t="str">
            <v>大電</v>
          </cell>
          <cell r="D161" t="str">
            <v>甘木</v>
          </cell>
          <cell r="E161">
            <v>0</v>
          </cell>
          <cell r="F161" t="str">
            <v>準市内</v>
          </cell>
        </row>
        <row r="162">
          <cell r="A162">
            <v>160</v>
          </cell>
          <cell r="B162">
            <v>0</v>
          </cell>
          <cell r="C162">
            <v>0</v>
          </cell>
          <cell r="D162">
            <v>0</v>
          </cell>
          <cell r="E162">
            <v>0</v>
          </cell>
          <cell r="F162">
            <v>0</v>
          </cell>
        </row>
        <row r="163">
          <cell r="A163">
            <v>161</v>
          </cell>
          <cell r="C163" t="str">
            <v>三和シャッター工業㈱</v>
          </cell>
          <cell r="D163" t="str">
            <v>福田</v>
          </cell>
          <cell r="F163" t="str">
            <v>準市内</v>
          </cell>
        </row>
        <row r="164">
          <cell r="A164">
            <v>162</v>
          </cell>
          <cell r="B164" t="str">
            <v>㈱</v>
          </cell>
          <cell r="C164" t="str">
            <v>インクリース</v>
          </cell>
          <cell r="D164" t="str">
            <v>甘木</v>
          </cell>
          <cell r="F164" t="str">
            <v>準市内</v>
          </cell>
        </row>
        <row r="165">
          <cell r="A165">
            <v>163</v>
          </cell>
        </row>
        <row r="166">
          <cell r="A166">
            <v>164</v>
          </cell>
        </row>
        <row r="167">
          <cell r="A167">
            <v>200</v>
          </cell>
          <cell r="B167">
            <v>0</v>
          </cell>
          <cell r="C167">
            <v>0</v>
          </cell>
          <cell r="D167">
            <v>0</v>
          </cell>
          <cell r="E167">
            <v>0</v>
          </cell>
          <cell r="F167">
            <v>0</v>
          </cell>
        </row>
        <row r="168">
          <cell r="A168">
            <v>201</v>
          </cell>
          <cell r="B168">
            <v>0</v>
          </cell>
          <cell r="C168" t="str">
            <v>赤時建設</v>
          </cell>
          <cell r="D168" t="str">
            <v>宮野</v>
          </cell>
          <cell r="E168">
            <v>0</v>
          </cell>
          <cell r="F168">
            <v>0</v>
          </cell>
        </row>
        <row r="169">
          <cell r="A169">
            <v>202</v>
          </cell>
          <cell r="B169" t="str">
            <v>㈱</v>
          </cell>
          <cell r="C169" t="str">
            <v>朝倉グリーンテック</v>
          </cell>
          <cell r="D169" t="str">
            <v>大福</v>
          </cell>
          <cell r="E169">
            <v>9</v>
          </cell>
          <cell r="F169">
            <v>0</v>
          </cell>
        </row>
        <row r="170">
          <cell r="A170">
            <v>203</v>
          </cell>
          <cell r="B170" t="str">
            <v>㈱</v>
          </cell>
          <cell r="C170" t="str">
            <v>石松組</v>
          </cell>
          <cell r="D170" t="str">
            <v>三奈木</v>
          </cell>
          <cell r="E170">
            <v>0</v>
          </cell>
          <cell r="F170">
            <v>0</v>
          </cell>
        </row>
        <row r="171">
          <cell r="A171">
            <v>204</v>
          </cell>
          <cell r="B171" t="str">
            <v>㈲</v>
          </cell>
          <cell r="C171" t="str">
            <v>岩下建設</v>
          </cell>
          <cell r="D171" t="str">
            <v>宮野</v>
          </cell>
          <cell r="E171">
            <v>0</v>
          </cell>
          <cell r="F171">
            <v>0</v>
          </cell>
        </row>
        <row r="172">
          <cell r="A172">
            <v>205</v>
          </cell>
          <cell r="B172" t="str">
            <v>㈲</v>
          </cell>
          <cell r="C172" t="str">
            <v>大石産業</v>
          </cell>
          <cell r="D172" t="str">
            <v>宮野</v>
          </cell>
          <cell r="E172">
            <v>0</v>
          </cell>
          <cell r="F172">
            <v>0</v>
          </cell>
        </row>
        <row r="173">
          <cell r="A173">
            <v>206</v>
          </cell>
          <cell r="B173" t="str">
            <v>㈱</v>
          </cell>
          <cell r="C173" t="str">
            <v>久保組</v>
          </cell>
          <cell r="D173" t="str">
            <v>大福</v>
          </cell>
          <cell r="E173">
            <v>0</v>
          </cell>
          <cell r="F173">
            <v>0</v>
          </cell>
        </row>
        <row r="174">
          <cell r="A174">
            <v>207</v>
          </cell>
          <cell r="B174" t="str">
            <v>㈲</v>
          </cell>
          <cell r="C174" t="str">
            <v>クリーン白水</v>
          </cell>
          <cell r="D174" t="str">
            <v>大福</v>
          </cell>
          <cell r="E174">
            <v>0</v>
          </cell>
          <cell r="F174">
            <v>0</v>
          </cell>
        </row>
        <row r="175">
          <cell r="A175">
            <v>208</v>
          </cell>
          <cell r="B175">
            <v>0</v>
          </cell>
          <cell r="C175" t="str">
            <v>古賀建設</v>
          </cell>
          <cell r="D175" t="str">
            <v>大福</v>
          </cell>
          <cell r="E175">
            <v>0</v>
          </cell>
          <cell r="F175">
            <v>0</v>
          </cell>
        </row>
        <row r="176">
          <cell r="A176">
            <v>209</v>
          </cell>
          <cell r="B176" t="str">
            <v>㈲</v>
          </cell>
          <cell r="C176" t="str">
            <v>末益建設</v>
          </cell>
          <cell r="D176" t="str">
            <v>大福</v>
          </cell>
          <cell r="E176">
            <v>0</v>
          </cell>
          <cell r="F176">
            <v>0</v>
          </cell>
        </row>
        <row r="177">
          <cell r="A177">
            <v>210</v>
          </cell>
          <cell r="B177">
            <v>0</v>
          </cell>
          <cell r="C177" t="str">
            <v>関屋建設</v>
          </cell>
          <cell r="D177" t="str">
            <v>朝倉</v>
          </cell>
          <cell r="E177">
            <v>0</v>
          </cell>
          <cell r="F177">
            <v>0</v>
          </cell>
        </row>
        <row r="178">
          <cell r="A178">
            <v>211</v>
          </cell>
          <cell r="B178" t="str">
            <v>㈱</v>
          </cell>
          <cell r="C178" t="str">
            <v>素鶴園</v>
          </cell>
          <cell r="D178" t="str">
            <v>大福</v>
          </cell>
          <cell r="E178">
            <v>3</v>
          </cell>
          <cell r="F178">
            <v>0</v>
          </cell>
        </row>
        <row r="179">
          <cell r="A179">
            <v>212</v>
          </cell>
          <cell r="B179">
            <v>0</v>
          </cell>
          <cell r="C179" t="str">
            <v>田邊開発工業</v>
          </cell>
          <cell r="D179" t="str">
            <v>大福</v>
          </cell>
          <cell r="E179">
            <v>0</v>
          </cell>
          <cell r="F179">
            <v>0</v>
          </cell>
        </row>
        <row r="180">
          <cell r="A180">
            <v>213</v>
          </cell>
          <cell r="B180" t="str">
            <v>㈱</v>
          </cell>
          <cell r="C180" t="str">
            <v>筑水建設</v>
          </cell>
          <cell r="D180" t="str">
            <v>大福</v>
          </cell>
          <cell r="E180">
            <v>0</v>
          </cell>
          <cell r="F180">
            <v>0</v>
          </cell>
        </row>
        <row r="181">
          <cell r="A181">
            <v>214</v>
          </cell>
          <cell r="B181" t="str">
            <v>㈲</v>
          </cell>
          <cell r="C181" t="str">
            <v>筑水工務店</v>
          </cell>
          <cell r="D181" t="str">
            <v>宮野</v>
          </cell>
          <cell r="E181">
            <v>0</v>
          </cell>
          <cell r="F181">
            <v>0</v>
          </cell>
        </row>
        <row r="182">
          <cell r="A182">
            <v>215</v>
          </cell>
          <cell r="B182">
            <v>0</v>
          </cell>
          <cell r="C182" t="str">
            <v>司工業</v>
          </cell>
          <cell r="D182" t="str">
            <v>朝倉</v>
          </cell>
          <cell r="E182">
            <v>0</v>
          </cell>
          <cell r="F182">
            <v>0</v>
          </cell>
        </row>
        <row r="183">
          <cell r="A183">
            <v>216</v>
          </cell>
          <cell r="B183">
            <v>0</v>
          </cell>
          <cell r="C183" t="str">
            <v>手島組</v>
          </cell>
          <cell r="D183" t="str">
            <v>宮野</v>
          </cell>
          <cell r="E183">
            <v>0</v>
          </cell>
          <cell r="F183">
            <v>0</v>
          </cell>
        </row>
        <row r="184">
          <cell r="A184">
            <v>217</v>
          </cell>
          <cell r="B184" t="str">
            <v>㈱</v>
          </cell>
          <cell r="C184" t="str">
            <v>手嶋工務店</v>
          </cell>
          <cell r="D184" t="str">
            <v>朝倉</v>
          </cell>
          <cell r="E184">
            <v>0</v>
          </cell>
          <cell r="F184">
            <v>0</v>
          </cell>
        </row>
        <row r="185">
          <cell r="A185">
            <v>218</v>
          </cell>
          <cell r="B185">
            <v>0</v>
          </cell>
          <cell r="C185" t="str">
            <v>服部建設</v>
          </cell>
          <cell r="D185" t="str">
            <v>宮野</v>
          </cell>
          <cell r="E185">
            <v>0</v>
          </cell>
          <cell r="F185">
            <v>0</v>
          </cell>
        </row>
        <row r="186">
          <cell r="A186">
            <v>219</v>
          </cell>
          <cell r="B186" t="str">
            <v>㈱</v>
          </cell>
          <cell r="C186" t="str">
            <v>半田建設</v>
          </cell>
          <cell r="D186" t="str">
            <v>三奈木</v>
          </cell>
          <cell r="E186">
            <v>0</v>
          </cell>
          <cell r="F186">
            <v>0</v>
          </cell>
        </row>
        <row r="187">
          <cell r="A187">
            <v>220</v>
          </cell>
          <cell r="B187" t="str">
            <v>㈲</v>
          </cell>
          <cell r="C187" t="str">
            <v>星野組</v>
          </cell>
          <cell r="D187" t="str">
            <v>宮野</v>
          </cell>
          <cell r="E187">
            <v>0</v>
          </cell>
          <cell r="F187">
            <v>0</v>
          </cell>
        </row>
        <row r="188">
          <cell r="A188">
            <v>221</v>
          </cell>
          <cell r="B188" t="str">
            <v>㈲</v>
          </cell>
          <cell r="C188" t="str">
            <v>宮地鉄工</v>
          </cell>
          <cell r="D188" t="str">
            <v>宮野</v>
          </cell>
          <cell r="E188">
            <v>0</v>
          </cell>
          <cell r="F188">
            <v>0</v>
          </cell>
        </row>
        <row r="189">
          <cell r="A189">
            <v>222</v>
          </cell>
          <cell r="B189">
            <v>0</v>
          </cell>
          <cell r="C189" t="str">
            <v>森盛緑地建設㈱</v>
          </cell>
          <cell r="D189" t="str">
            <v>大福</v>
          </cell>
          <cell r="E189">
            <v>7</v>
          </cell>
          <cell r="F189">
            <v>0</v>
          </cell>
        </row>
        <row r="190">
          <cell r="A190">
            <v>223</v>
          </cell>
          <cell r="B190">
            <v>0</v>
          </cell>
          <cell r="C190" t="str">
            <v>森部建設㈱</v>
          </cell>
          <cell r="D190" t="str">
            <v>大福</v>
          </cell>
          <cell r="E190">
            <v>0</v>
          </cell>
          <cell r="F190">
            <v>0</v>
          </cell>
        </row>
        <row r="191">
          <cell r="A191">
            <v>224</v>
          </cell>
          <cell r="B191">
            <v>0</v>
          </cell>
          <cell r="C191">
            <v>0</v>
          </cell>
          <cell r="D191">
            <v>0</v>
          </cell>
          <cell r="E191">
            <v>0</v>
          </cell>
          <cell r="F191">
            <v>0</v>
          </cell>
        </row>
        <row r="192">
          <cell r="A192">
            <v>225</v>
          </cell>
          <cell r="B192">
            <v>0</v>
          </cell>
          <cell r="C192" t="str">
            <v>永井土木</v>
          </cell>
          <cell r="D192" t="str">
            <v>大福</v>
          </cell>
          <cell r="E192">
            <v>0</v>
          </cell>
          <cell r="F192">
            <v>0</v>
          </cell>
        </row>
        <row r="193">
          <cell r="A193">
            <v>226</v>
          </cell>
          <cell r="B193">
            <v>0</v>
          </cell>
          <cell r="C193" t="str">
            <v>福岡総合開発㈱</v>
          </cell>
          <cell r="D193" t="str">
            <v>久喜宮</v>
          </cell>
          <cell r="E193">
            <v>0</v>
          </cell>
          <cell r="F193">
            <v>0</v>
          </cell>
        </row>
        <row r="194">
          <cell r="A194">
            <v>227</v>
          </cell>
          <cell r="B194">
            <v>0</v>
          </cell>
          <cell r="C194">
            <v>0</v>
          </cell>
          <cell r="D194">
            <v>0</v>
          </cell>
          <cell r="E194">
            <v>0</v>
          </cell>
          <cell r="F194">
            <v>0</v>
          </cell>
        </row>
        <row r="195">
          <cell r="A195">
            <v>228</v>
          </cell>
          <cell r="B195">
            <v>0</v>
          </cell>
          <cell r="C195" t="str">
            <v>天竜建設</v>
          </cell>
          <cell r="D195" t="str">
            <v>宮野</v>
          </cell>
          <cell r="E195">
            <v>0</v>
          </cell>
          <cell r="F195">
            <v>0</v>
          </cell>
        </row>
        <row r="196">
          <cell r="A196">
            <v>229</v>
          </cell>
          <cell r="B196">
            <v>0</v>
          </cell>
          <cell r="C196" t="str">
            <v>三連工務</v>
          </cell>
          <cell r="D196" t="str">
            <v>大福</v>
          </cell>
          <cell r="E196">
            <v>0</v>
          </cell>
          <cell r="F196">
            <v>0</v>
          </cell>
        </row>
        <row r="197">
          <cell r="A197">
            <v>230</v>
          </cell>
          <cell r="B197">
            <v>0</v>
          </cell>
          <cell r="C197">
            <v>0</v>
          </cell>
          <cell r="D197">
            <v>0</v>
          </cell>
          <cell r="E197">
            <v>0</v>
          </cell>
          <cell r="F197">
            <v>0</v>
          </cell>
        </row>
        <row r="198">
          <cell r="A198">
            <v>231</v>
          </cell>
          <cell r="B198">
            <v>0</v>
          </cell>
          <cell r="C198">
            <v>0</v>
          </cell>
          <cell r="D198">
            <v>0</v>
          </cell>
          <cell r="E198">
            <v>0</v>
          </cell>
          <cell r="F198">
            <v>0</v>
          </cell>
        </row>
        <row r="199">
          <cell r="A199">
            <v>232</v>
          </cell>
          <cell r="B199">
            <v>0</v>
          </cell>
          <cell r="C199">
            <v>0</v>
          </cell>
          <cell r="D199">
            <v>0</v>
          </cell>
          <cell r="E199">
            <v>0</v>
          </cell>
          <cell r="F199">
            <v>0</v>
          </cell>
        </row>
        <row r="200">
          <cell r="A200">
            <v>233</v>
          </cell>
          <cell r="B200">
            <v>0</v>
          </cell>
          <cell r="C200">
            <v>0</v>
          </cell>
          <cell r="D200">
            <v>0</v>
          </cell>
          <cell r="E200">
            <v>0</v>
          </cell>
          <cell r="F200">
            <v>0</v>
          </cell>
        </row>
        <row r="201">
          <cell r="A201">
            <v>234</v>
          </cell>
          <cell r="B201">
            <v>0</v>
          </cell>
          <cell r="C201">
            <v>0</v>
          </cell>
          <cell r="D201">
            <v>0</v>
          </cell>
          <cell r="E201">
            <v>0</v>
          </cell>
          <cell r="F201">
            <v>0</v>
          </cell>
        </row>
        <row r="202">
          <cell r="A202">
            <v>235</v>
          </cell>
          <cell r="B202">
            <v>0</v>
          </cell>
          <cell r="C202">
            <v>0</v>
          </cell>
          <cell r="D202">
            <v>0</v>
          </cell>
          <cell r="E202">
            <v>0</v>
          </cell>
          <cell r="F202">
            <v>0</v>
          </cell>
        </row>
        <row r="203">
          <cell r="A203">
            <v>236</v>
          </cell>
          <cell r="B203">
            <v>0</v>
          </cell>
          <cell r="C203">
            <v>0</v>
          </cell>
          <cell r="D203">
            <v>0</v>
          </cell>
          <cell r="E203">
            <v>0</v>
          </cell>
          <cell r="F203">
            <v>0</v>
          </cell>
        </row>
        <row r="204">
          <cell r="A204">
            <v>237</v>
          </cell>
          <cell r="B204">
            <v>0</v>
          </cell>
          <cell r="C204">
            <v>0</v>
          </cell>
          <cell r="D204">
            <v>0</v>
          </cell>
          <cell r="E204">
            <v>0</v>
          </cell>
          <cell r="F204">
            <v>0</v>
          </cell>
        </row>
        <row r="205">
          <cell r="A205">
            <v>238</v>
          </cell>
          <cell r="B205">
            <v>0</v>
          </cell>
          <cell r="C205">
            <v>0</v>
          </cell>
          <cell r="D205">
            <v>0</v>
          </cell>
          <cell r="E205">
            <v>0</v>
          </cell>
          <cell r="F205">
            <v>0</v>
          </cell>
        </row>
        <row r="206">
          <cell r="A206">
            <v>239</v>
          </cell>
          <cell r="B206">
            <v>0</v>
          </cell>
          <cell r="C206">
            <v>0</v>
          </cell>
          <cell r="D206">
            <v>0</v>
          </cell>
          <cell r="E206">
            <v>0</v>
          </cell>
          <cell r="F206">
            <v>0</v>
          </cell>
        </row>
        <row r="207">
          <cell r="A207">
            <v>240</v>
          </cell>
          <cell r="B207">
            <v>0</v>
          </cell>
          <cell r="C207">
            <v>0</v>
          </cell>
          <cell r="D207">
            <v>0</v>
          </cell>
          <cell r="E207">
            <v>0</v>
          </cell>
          <cell r="F207">
            <v>0</v>
          </cell>
        </row>
        <row r="208">
          <cell r="A208">
            <v>241</v>
          </cell>
          <cell r="B208">
            <v>0</v>
          </cell>
          <cell r="C208">
            <v>0</v>
          </cell>
          <cell r="D208">
            <v>0</v>
          </cell>
          <cell r="E208">
            <v>0</v>
          </cell>
          <cell r="F208">
            <v>0</v>
          </cell>
        </row>
        <row r="209">
          <cell r="A209">
            <v>242</v>
          </cell>
          <cell r="B209">
            <v>0</v>
          </cell>
          <cell r="C209">
            <v>0</v>
          </cell>
          <cell r="D209">
            <v>0</v>
          </cell>
          <cell r="E209">
            <v>0</v>
          </cell>
          <cell r="F209">
            <v>0</v>
          </cell>
        </row>
        <row r="210">
          <cell r="A210">
            <v>243</v>
          </cell>
          <cell r="B210">
            <v>0</v>
          </cell>
          <cell r="C210">
            <v>0</v>
          </cell>
          <cell r="D210">
            <v>0</v>
          </cell>
          <cell r="E210">
            <v>0</v>
          </cell>
          <cell r="F210">
            <v>0</v>
          </cell>
        </row>
        <row r="211">
          <cell r="A211">
            <v>244</v>
          </cell>
          <cell r="B211">
            <v>0</v>
          </cell>
          <cell r="C211">
            <v>0</v>
          </cell>
          <cell r="D211">
            <v>0</v>
          </cell>
          <cell r="E211">
            <v>0</v>
          </cell>
          <cell r="F211">
            <v>0</v>
          </cell>
        </row>
        <row r="212">
          <cell r="A212">
            <v>245</v>
          </cell>
          <cell r="B212">
            <v>0</v>
          </cell>
          <cell r="C212">
            <v>0</v>
          </cell>
          <cell r="D212">
            <v>0</v>
          </cell>
          <cell r="E212">
            <v>0</v>
          </cell>
          <cell r="F212">
            <v>0</v>
          </cell>
        </row>
        <row r="213">
          <cell r="A213">
            <v>300</v>
          </cell>
          <cell r="B213">
            <v>0</v>
          </cell>
          <cell r="C213">
            <v>0</v>
          </cell>
          <cell r="D213">
            <v>0</v>
          </cell>
          <cell r="E213">
            <v>0</v>
          </cell>
          <cell r="F213">
            <v>0</v>
          </cell>
        </row>
        <row r="214">
          <cell r="A214">
            <v>301</v>
          </cell>
          <cell r="B214" t="str">
            <v>㈱</v>
          </cell>
          <cell r="C214" t="str">
            <v>アイエムシー</v>
          </cell>
          <cell r="D214" t="str">
            <v>久喜宮</v>
          </cell>
          <cell r="E214">
            <v>0</v>
          </cell>
          <cell r="F214">
            <v>0</v>
          </cell>
        </row>
        <row r="215">
          <cell r="A215">
            <v>302</v>
          </cell>
          <cell r="B215">
            <v>0</v>
          </cell>
          <cell r="C215" t="str">
            <v>東雲建設㈱</v>
          </cell>
          <cell r="D215" t="str">
            <v>久喜宮</v>
          </cell>
          <cell r="E215">
            <v>0</v>
          </cell>
          <cell r="F215">
            <v>0</v>
          </cell>
        </row>
        <row r="216">
          <cell r="A216">
            <v>303</v>
          </cell>
          <cell r="B216" t="str">
            <v>㈱</v>
          </cell>
          <cell r="C216" t="str">
            <v>池田組</v>
          </cell>
          <cell r="D216" t="str">
            <v>久喜宮</v>
          </cell>
          <cell r="E216">
            <v>0</v>
          </cell>
          <cell r="F216">
            <v>0</v>
          </cell>
        </row>
        <row r="217">
          <cell r="A217">
            <v>304</v>
          </cell>
          <cell r="B217">
            <v>0</v>
          </cell>
          <cell r="C217" t="str">
            <v>井手組</v>
          </cell>
          <cell r="D217" t="str">
            <v>松末</v>
          </cell>
          <cell r="E217">
            <v>0</v>
          </cell>
          <cell r="F217">
            <v>0</v>
          </cell>
        </row>
        <row r="218">
          <cell r="A218">
            <v>305</v>
          </cell>
          <cell r="B218" t="str">
            <v>㈱</v>
          </cell>
          <cell r="C218" t="str">
            <v>井手工務店</v>
          </cell>
          <cell r="D218" t="str">
            <v>杷木</v>
          </cell>
          <cell r="E218">
            <v>0</v>
          </cell>
          <cell r="F218">
            <v>0</v>
          </cell>
        </row>
        <row r="219">
          <cell r="A219">
            <v>306</v>
          </cell>
          <cell r="B219">
            <v>0</v>
          </cell>
          <cell r="C219" t="str">
            <v>井手塗装店</v>
          </cell>
          <cell r="D219" t="str">
            <v>杷木</v>
          </cell>
          <cell r="E219">
            <v>0</v>
          </cell>
          <cell r="F219">
            <v>0</v>
          </cell>
        </row>
        <row r="220">
          <cell r="A220">
            <v>307</v>
          </cell>
          <cell r="B220" t="str">
            <v>㈲</v>
          </cell>
          <cell r="C220" t="str">
            <v>伊藤産業</v>
          </cell>
          <cell r="D220" t="str">
            <v>松末</v>
          </cell>
          <cell r="E220">
            <v>0</v>
          </cell>
          <cell r="F220">
            <v>0</v>
          </cell>
        </row>
        <row r="221">
          <cell r="A221">
            <v>308</v>
          </cell>
          <cell r="B221" t="str">
            <v>㈲</v>
          </cell>
          <cell r="C221" t="str">
            <v>井上興業</v>
          </cell>
          <cell r="D221" t="str">
            <v>久喜宮</v>
          </cell>
          <cell r="E221">
            <v>0</v>
          </cell>
          <cell r="F221">
            <v>0</v>
          </cell>
        </row>
        <row r="222">
          <cell r="A222">
            <v>309</v>
          </cell>
          <cell r="B222" t="str">
            <v>㈱</v>
          </cell>
          <cell r="C222" t="str">
            <v>内山組</v>
          </cell>
          <cell r="D222" t="str">
            <v>久喜宮</v>
          </cell>
          <cell r="E222">
            <v>3</v>
          </cell>
          <cell r="F222">
            <v>0</v>
          </cell>
        </row>
        <row r="223">
          <cell r="A223">
            <v>310</v>
          </cell>
          <cell r="B223" t="str">
            <v>㈲</v>
          </cell>
          <cell r="C223" t="str">
            <v>梅野商店</v>
          </cell>
          <cell r="D223" t="str">
            <v>久喜宮</v>
          </cell>
          <cell r="E223">
            <v>0</v>
          </cell>
          <cell r="F223">
            <v>0</v>
          </cell>
        </row>
        <row r="224">
          <cell r="A224">
            <v>311</v>
          </cell>
          <cell r="B224" t="str">
            <v>㈱</v>
          </cell>
          <cell r="C224" t="str">
            <v>梅野設備</v>
          </cell>
          <cell r="D224" t="str">
            <v>久喜宮</v>
          </cell>
          <cell r="E224">
            <v>0</v>
          </cell>
          <cell r="F224">
            <v>0</v>
          </cell>
        </row>
        <row r="225">
          <cell r="A225">
            <v>312</v>
          </cell>
          <cell r="B225" t="str">
            <v>㈲</v>
          </cell>
          <cell r="C225" t="str">
            <v>大山産業</v>
          </cell>
          <cell r="D225" t="str">
            <v>久喜宮</v>
          </cell>
          <cell r="E225">
            <v>0</v>
          </cell>
          <cell r="F225">
            <v>0</v>
          </cell>
        </row>
        <row r="226">
          <cell r="A226">
            <v>313</v>
          </cell>
          <cell r="B226" t="str">
            <v>㈲</v>
          </cell>
          <cell r="C226" t="str">
            <v>小川電機設備</v>
          </cell>
          <cell r="D226" t="str">
            <v>杷木</v>
          </cell>
          <cell r="E226">
            <v>0</v>
          </cell>
          <cell r="F226">
            <v>0</v>
          </cell>
        </row>
        <row r="227">
          <cell r="A227">
            <v>314</v>
          </cell>
          <cell r="B227" t="str">
            <v>㈲</v>
          </cell>
          <cell r="C227" t="str">
            <v>小野組</v>
          </cell>
          <cell r="D227" t="str">
            <v>久喜宮</v>
          </cell>
          <cell r="E227">
            <v>0</v>
          </cell>
          <cell r="F227">
            <v>0</v>
          </cell>
        </row>
        <row r="228">
          <cell r="A228">
            <v>315</v>
          </cell>
          <cell r="B228" t="str">
            <v>㈲</v>
          </cell>
          <cell r="C228" t="str">
            <v>梶原工建</v>
          </cell>
          <cell r="D228" t="str">
            <v>久喜宮</v>
          </cell>
          <cell r="E228">
            <v>0</v>
          </cell>
          <cell r="F228">
            <v>0</v>
          </cell>
        </row>
        <row r="229">
          <cell r="A229">
            <v>316</v>
          </cell>
          <cell r="B229" t="str">
            <v>㈱</v>
          </cell>
          <cell r="C229" t="str">
            <v>協和工業</v>
          </cell>
          <cell r="D229" t="str">
            <v>松末</v>
          </cell>
          <cell r="E229">
            <v>0</v>
          </cell>
          <cell r="F229">
            <v>0</v>
          </cell>
        </row>
        <row r="230">
          <cell r="A230">
            <v>317</v>
          </cell>
          <cell r="B230" t="str">
            <v>㈲</v>
          </cell>
          <cell r="C230" t="str">
            <v>小林建設</v>
          </cell>
          <cell r="D230" t="str">
            <v>志波</v>
          </cell>
          <cell r="E230">
            <v>0</v>
          </cell>
          <cell r="F230">
            <v>0</v>
          </cell>
        </row>
        <row r="231">
          <cell r="A231">
            <v>318</v>
          </cell>
          <cell r="B231" t="str">
            <v>㈱</v>
          </cell>
          <cell r="C231" t="str">
            <v>櫻木組</v>
          </cell>
          <cell r="D231" t="str">
            <v>志波</v>
          </cell>
          <cell r="E231">
            <v>0</v>
          </cell>
          <cell r="F231">
            <v>0</v>
          </cell>
        </row>
        <row r="232">
          <cell r="A232">
            <v>319</v>
          </cell>
          <cell r="B232">
            <v>0</v>
          </cell>
          <cell r="C232" t="str">
            <v>秦宏土木㈲</v>
          </cell>
          <cell r="D232" t="str">
            <v>久喜宮</v>
          </cell>
          <cell r="E232">
            <v>0</v>
          </cell>
          <cell r="F232">
            <v>0</v>
          </cell>
        </row>
        <row r="233">
          <cell r="A233">
            <v>320</v>
          </cell>
          <cell r="B233" t="str">
            <v>㈲</v>
          </cell>
          <cell r="C233" t="str">
            <v>武田設備</v>
          </cell>
          <cell r="D233" t="str">
            <v>久喜宮</v>
          </cell>
          <cell r="E233">
            <v>0</v>
          </cell>
          <cell r="F233">
            <v>0</v>
          </cell>
        </row>
        <row r="234">
          <cell r="A234">
            <v>321</v>
          </cell>
          <cell r="B234">
            <v>0</v>
          </cell>
          <cell r="C234" t="str">
            <v>田中建設</v>
          </cell>
          <cell r="D234" t="str">
            <v>松末</v>
          </cell>
          <cell r="E234">
            <v>0</v>
          </cell>
          <cell r="F234">
            <v>0</v>
          </cell>
        </row>
        <row r="235">
          <cell r="A235">
            <v>322</v>
          </cell>
          <cell r="B235">
            <v>0</v>
          </cell>
          <cell r="C235" t="str">
            <v>東陽工業㈱</v>
          </cell>
          <cell r="D235" t="str">
            <v>志波</v>
          </cell>
          <cell r="E235">
            <v>0</v>
          </cell>
          <cell r="F235">
            <v>0</v>
          </cell>
        </row>
        <row r="236">
          <cell r="A236">
            <v>323</v>
          </cell>
          <cell r="B236">
            <v>0</v>
          </cell>
          <cell r="C236" t="str">
            <v>時川建設㈲</v>
          </cell>
          <cell r="D236" t="str">
            <v>杷木</v>
          </cell>
          <cell r="E236">
            <v>0</v>
          </cell>
          <cell r="F236">
            <v>0</v>
          </cell>
        </row>
        <row r="237">
          <cell r="A237">
            <v>324</v>
          </cell>
          <cell r="B237" t="str">
            <v>㈲</v>
          </cell>
          <cell r="C237" t="str">
            <v>時川設備工業</v>
          </cell>
          <cell r="D237" t="str">
            <v>久喜宮</v>
          </cell>
          <cell r="E237">
            <v>0</v>
          </cell>
          <cell r="F237">
            <v>0</v>
          </cell>
        </row>
        <row r="238">
          <cell r="A238">
            <v>325</v>
          </cell>
          <cell r="B238" t="str">
            <v>㈲</v>
          </cell>
          <cell r="C238" t="str">
            <v>トリイ調査設計</v>
          </cell>
          <cell r="D238" t="str">
            <v>久喜宮</v>
          </cell>
          <cell r="E238">
            <v>0</v>
          </cell>
          <cell r="F238">
            <v>0</v>
          </cell>
        </row>
        <row r="239">
          <cell r="A239">
            <v>326</v>
          </cell>
          <cell r="B239">
            <v>0</v>
          </cell>
          <cell r="C239" t="str">
            <v>中山建設</v>
          </cell>
          <cell r="D239" t="str">
            <v>杷木</v>
          </cell>
          <cell r="E239">
            <v>0</v>
          </cell>
          <cell r="F239">
            <v>0</v>
          </cell>
        </row>
        <row r="240">
          <cell r="A240">
            <v>327</v>
          </cell>
          <cell r="B240">
            <v>0</v>
          </cell>
          <cell r="C240" t="str">
            <v>畑尾建設</v>
          </cell>
          <cell r="D240" t="str">
            <v>志波</v>
          </cell>
          <cell r="E240">
            <v>0</v>
          </cell>
          <cell r="F240">
            <v>0</v>
          </cell>
        </row>
        <row r="241">
          <cell r="A241">
            <v>328</v>
          </cell>
          <cell r="B241">
            <v>0</v>
          </cell>
          <cell r="C241" t="str">
            <v>林農園緑化</v>
          </cell>
          <cell r="D241" t="str">
            <v>志波</v>
          </cell>
          <cell r="E241">
            <v>0</v>
          </cell>
          <cell r="F241">
            <v>0</v>
          </cell>
        </row>
        <row r="242">
          <cell r="A242">
            <v>329</v>
          </cell>
          <cell r="B242" t="str">
            <v>㈱</v>
          </cell>
          <cell r="C242" t="str">
            <v>原田組</v>
          </cell>
          <cell r="D242" t="str">
            <v>久喜宮</v>
          </cell>
          <cell r="E242">
            <v>0</v>
          </cell>
          <cell r="F242">
            <v>0</v>
          </cell>
        </row>
        <row r="243">
          <cell r="A243">
            <v>330</v>
          </cell>
          <cell r="B243">
            <v>0</v>
          </cell>
          <cell r="C243" t="str">
            <v>日迎建設㈱</v>
          </cell>
          <cell r="D243" t="str">
            <v>杷木</v>
          </cell>
          <cell r="E243">
            <v>0</v>
          </cell>
          <cell r="F243">
            <v>0</v>
          </cell>
        </row>
        <row r="244">
          <cell r="A244">
            <v>331</v>
          </cell>
          <cell r="B244">
            <v>0</v>
          </cell>
          <cell r="C244" t="str">
            <v>村上組</v>
          </cell>
          <cell r="D244" t="str">
            <v>杷木</v>
          </cell>
          <cell r="E244">
            <v>0</v>
          </cell>
          <cell r="F244">
            <v>0</v>
          </cell>
        </row>
        <row r="245">
          <cell r="A245">
            <v>332</v>
          </cell>
          <cell r="B245">
            <v>0</v>
          </cell>
          <cell r="C245" t="str">
            <v>山平建設</v>
          </cell>
          <cell r="D245" t="str">
            <v>杷木</v>
          </cell>
          <cell r="E245">
            <v>0</v>
          </cell>
          <cell r="F245">
            <v>0</v>
          </cell>
        </row>
        <row r="246">
          <cell r="A246">
            <v>333</v>
          </cell>
          <cell r="B246">
            <v>0</v>
          </cell>
          <cell r="C246" t="str">
            <v>ユタカホーム㈲</v>
          </cell>
          <cell r="D246" t="str">
            <v>杷木</v>
          </cell>
          <cell r="E246">
            <v>0</v>
          </cell>
          <cell r="F246">
            <v>0</v>
          </cell>
        </row>
        <row r="247">
          <cell r="A247">
            <v>334</v>
          </cell>
          <cell r="B247">
            <v>0</v>
          </cell>
          <cell r="C247">
            <v>0</v>
          </cell>
          <cell r="D247">
            <v>0</v>
          </cell>
          <cell r="E247">
            <v>0</v>
          </cell>
          <cell r="F247">
            <v>0</v>
          </cell>
        </row>
        <row r="248">
          <cell r="A248">
            <v>335</v>
          </cell>
          <cell r="B248">
            <v>0</v>
          </cell>
          <cell r="C248" t="str">
            <v>ヨシオハウジング㈲</v>
          </cell>
          <cell r="D248" t="str">
            <v>松末</v>
          </cell>
          <cell r="E248">
            <v>0</v>
          </cell>
          <cell r="F248">
            <v>0</v>
          </cell>
        </row>
        <row r="249">
          <cell r="A249">
            <v>336</v>
          </cell>
          <cell r="B249">
            <v>0</v>
          </cell>
          <cell r="C249">
            <v>0</v>
          </cell>
          <cell r="D249">
            <v>0</v>
          </cell>
          <cell r="E249">
            <v>0</v>
          </cell>
          <cell r="F249">
            <v>0</v>
          </cell>
        </row>
        <row r="250">
          <cell r="A250">
            <v>337</v>
          </cell>
          <cell r="B250">
            <v>0</v>
          </cell>
          <cell r="C250">
            <v>0</v>
          </cell>
          <cell r="D250">
            <v>0</v>
          </cell>
          <cell r="E250">
            <v>0</v>
          </cell>
          <cell r="F250">
            <v>0</v>
          </cell>
        </row>
        <row r="251">
          <cell r="A251">
            <v>338</v>
          </cell>
          <cell r="B251">
            <v>0</v>
          </cell>
          <cell r="C251">
            <v>0</v>
          </cell>
          <cell r="D251">
            <v>0</v>
          </cell>
          <cell r="E251">
            <v>0</v>
          </cell>
          <cell r="F251">
            <v>0</v>
          </cell>
        </row>
        <row r="252">
          <cell r="A252">
            <v>339</v>
          </cell>
          <cell r="B252">
            <v>0</v>
          </cell>
          <cell r="C252" t="str">
            <v>日渓工業㈱</v>
          </cell>
          <cell r="D252" t="str">
            <v>久喜宮</v>
          </cell>
          <cell r="E252">
            <v>5</v>
          </cell>
          <cell r="F252" t="str">
            <v>準市内</v>
          </cell>
        </row>
        <row r="253">
          <cell r="A253">
            <v>340</v>
          </cell>
          <cell r="B253">
            <v>0</v>
          </cell>
          <cell r="C253">
            <v>0</v>
          </cell>
          <cell r="D253">
            <v>0</v>
          </cell>
          <cell r="E253">
            <v>0</v>
          </cell>
          <cell r="F253">
            <v>0</v>
          </cell>
        </row>
        <row r="254">
          <cell r="A254">
            <v>341</v>
          </cell>
          <cell r="B254" t="str">
            <v>㈲</v>
          </cell>
          <cell r="C254" t="str">
            <v>白石建設</v>
          </cell>
          <cell r="D254" t="str">
            <v>杷木</v>
          </cell>
          <cell r="E254">
            <v>0</v>
          </cell>
          <cell r="F254">
            <v>0</v>
          </cell>
        </row>
        <row r="255">
          <cell r="A255">
            <v>342</v>
          </cell>
          <cell r="B255">
            <v>0</v>
          </cell>
          <cell r="C255">
            <v>0</v>
          </cell>
          <cell r="D255">
            <v>0</v>
          </cell>
          <cell r="E255">
            <v>0</v>
          </cell>
          <cell r="F255">
            <v>0</v>
          </cell>
        </row>
        <row r="256">
          <cell r="A256">
            <v>343</v>
          </cell>
          <cell r="B256">
            <v>0</v>
          </cell>
          <cell r="C256" t="str">
            <v>日野土木</v>
          </cell>
          <cell r="D256" t="str">
            <v>志波</v>
          </cell>
          <cell r="E256">
            <v>0</v>
          </cell>
          <cell r="F256">
            <v>0</v>
          </cell>
        </row>
        <row r="257">
          <cell r="A257">
            <v>344</v>
          </cell>
          <cell r="B257">
            <v>0</v>
          </cell>
          <cell r="C257">
            <v>0</v>
          </cell>
          <cell r="D257">
            <v>0</v>
          </cell>
          <cell r="E257">
            <v>0</v>
          </cell>
          <cell r="F257">
            <v>0</v>
          </cell>
        </row>
        <row r="258">
          <cell r="A258">
            <v>345</v>
          </cell>
          <cell r="B258">
            <v>0</v>
          </cell>
          <cell r="C258">
            <v>0</v>
          </cell>
          <cell r="D258">
            <v>0</v>
          </cell>
          <cell r="E258">
            <v>0</v>
          </cell>
          <cell r="F258">
            <v>0</v>
          </cell>
        </row>
        <row r="259">
          <cell r="A259">
            <v>346</v>
          </cell>
          <cell r="B259">
            <v>0</v>
          </cell>
          <cell r="C259">
            <v>0</v>
          </cell>
          <cell r="D259">
            <v>0</v>
          </cell>
          <cell r="E259">
            <v>0</v>
          </cell>
          <cell r="F259">
            <v>0</v>
          </cell>
        </row>
        <row r="260">
          <cell r="A260">
            <v>347</v>
          </cell>
          <cell r="B260">
            <v>0</v>
          </cell>
          <cell r="C260">
            <v>0</v>
          </cell>
          <cell r="D260">
            <v>0</v>
          </cell>
          <cell r="E260">
            <v>0</v>
          </cell>
          <cell r="F260">
            <v>0</v>
          </cell>
        </row>
        <row r="261">
          <cell r="A261">
            <v>348</v>
          </cell>
          <cell r="B261">
            <v>0</v>
          </cell>
          <cell r="C261">
            <v>0</v>
          </cell>
          <cell r="D261">
            <v>0</v>
          </cell>
          <cell r="E261">
            <v>0</v>
          </cell>
          <cell r="F261">
            <v>0</v>
          </cell>
        </row>
        <row r="262">
          <cell r="A262">
            <v>349</v>
          </cell>
          <cell r="B262">
            <v>0</v>
          </cell>
          <cell r="C262">
            <v>0</v>
          </cell>
          <cell r="D262">
            <v>0</v>
          </cell>
          <cell r="E262">
            <v>0</v>
          </cell>
          <cell r="F262">
            <v>0</v>
          </cell>
        </row>
        <row r="263">
          <cell r="A263">
            <v>350</v>
          </cell>
          <cell r="B263">
            <v>0</v>
          </cell>
          <cell r="C263">
            <v>0</v>
          </cell>
          <cell r="D263">
            <v>0</v>
          </cell>
          <cell r="E263">
            <v>0</v>
          </cell>
          <cell r="F263">
            <v>0</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出力"/>
      <sheetName val="入力画面"/>
      <sheetName val="印刷メニュー"/>
      <sheetName val="登録データ"/>
      <sheetName val="検査時チェック"/>
      <sheetName val="監督員"/>
      <sheetName val="係長"/>
      <sheetName val="課長"/>
      <sheetName val="補足説明書"/>
      <sheetName val="判定（完成）"/>
      <sheetName val="検査員（完成）"/>
      <sheetName val="判定（中間）"/>
      <sheetName val="検査員（中間）"/>
      <sheetName val="建設副産物実績表"/>
      <sheetName val="判定（中間）(5回以降) "/>
      <sheetName val="中間検査副表１"/>
      <sheetName val="中間検査副表２"/>
      <sheetName val="中間検査計算表"/>
      <sheetName val="ICT"/>
      <sheetName val="週休２日"/>
      <sheetName val="成績採点表"/>
      <sheetName val="提出書"/>
      <sheetName val="評定表"/>
      <sheetName val="細目別採点表"/>
      <sheetName val="通知書"/>
      <sheetName val="項目別評定点"/>
      <sheetName val="修正通知書"/>
      <sheetName val="改定履歴"/>
    </sheetNames>
    <sheetDataSet>
      <sheetData sheetId="0" refreshError="1"/>
      <sheetData sheetId="1">
        <row r="43">
          <cell r="R43" t="str">
            <v>４週８休を達成した。</v>
          </cell>
          <cell r="S43">
            <v>8</v>
          </cell>
        </row>
        <row r="44">
          <cell r="R44" t="str">
            <v>４週７休を達成した。</v>
          </cell>
          <cell r="S44">
            <v>7</v>
          </cell>
        </row>
        <row r="45">
          <cell r="R45" t="str">
            <v>４週６休を達成した。</v>
          </cell>
          <cell r="S45">
            <v>6</v>
          </cell>
        </row>
        <row r="46">
          <cell r="S46">
            <v>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9.xml"/><Relationship Id="rId1" Type="http://schemas.openxmlformats.org/officeDocument/2006/relationships/printerSettings" Target="../printerSettings/printerSettings11.bin"/><Relationship Id="rId4" Type="http://schemas.openxmlformats.org/officeDocument/2006/relationships/comments" Target="../comments1.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6.xml"/><Relationship Id="rId1" Type="http://schemas.openxmlformats.org/officeDocument/2006/relationships/printerSettings" Target="../printerSettings/printerSettings18.bin"/><Relationship Id="rId4" Type="http://schemas.openxmlformats.org/officeDocument/2006/relationships/comments" Target="../comments2.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1.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2.xml"/><Relationship Id="rId1" Type="http://schemas.openxmlformats.org/officeDocument/2006/relationships/printerSettings" Target="../printerSettings/printerSettings24.bin"/><Relationship Id="rId4" Type="http://schemas.openxmlformats.org/officeDocument/2006/relationships/comments" Target="../comments3.xml"/></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35.xml"/><Relationship Id="rId1" Type="http://schemas.openxmlformats.org/officeDocument/2006/relationships/printerSettings" Target="../printerSettings/printerSettings37.bin"/><Relationship Id="rId4" Type="http://schemas.openxmlformats.org/officeDocument/2006/relationships/comments" Target="../comments4.xml"/></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37.xml"/><Relationship Id="rId1" Type="http://schemas.openxmlformats.org/officeDocument/2006/relationships/printerSettings" Target="../printerSettings/printerSettings39.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38.xml"/><Relationship Id="rId1" Type="http://schemas.openxmlformats.org/officeDocument/2006/relationships/printerSettings" Target="../printerSettings/printerSettings40.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48.xml"/><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FF0000"/>
  </sheetPr>
  <dimension ref="A1:K158"/>
  <sheetViews>
    <sheetView tabSelected="1" view="pageBreakPreview" zoomScaleNormal="75" zoomScaleSheetLayoutView="100" workbookViewId="0">
      <pane ySplit="5" topLeftCell="A12" activePane="bottomLeft" state="frozen"/>
      <selection pane="bottomLeft" activeCell="E16" sqref="E16:E17"/>
    </sheetView>
  </sheetViews>
  <sheetFormatPr defaultColWidth="9" defaultRowHeight="12" customHeight="1"/>
  <cols>
    <col min="1" max="1" width="13.375" style="20" customWidth="1"/>
    <col min="2" max="2" width="7.875" style="914" customWidth="1"/>
    <col min="3" max="3" width="35.5" style="20" customWidth="1"/>
    <col min="4" max="4" width="11.125" style="95" customWidth="1"/>
    <col min="5" max="5" width="71.125" style="21" customWidth="1"/>
    <col min="6" max="6" width="9" style="97"/>
    <col min="7" max="7" width="5.25" style="97" customWidth="1"/>
    <col min="8" max="8" width="2.875" style="97" customWidth="1"/>
    <col min="9" max="11" width="9" style="97"/>
    <col min="12" max="16384" width="9" style="20"/>
  </cols>
  <sheetData>
    <row r="1" spans="1:11" s="19" customFormat="1" ht="35.25" customHeight="1">
      <c r="A1" s="1435" t="s">
        <v>778</v>
      </c>
      <c r="B1" s="1435"/>
      <c r="C1" s="1435"/>
      <c r="D1" s="1435"/>
      <c r="E1" s="1435"/>
    </row>
    <row r="2" spans="1:11" s="19" customFormat="1" ht="19.5" customHeight="1">
      <c r="A2" s="1511">
        <v>45474</v>
      </c>
      <c r="B2" s="1511"/>
      <c r="C2" s="1511"/>
      <c r="D2" s="1511"/>
      <c r="E2" s="1511"/>
    </row>
    <row r="3" spans="1:11" ht="25.5" customHeight="1" thickBot="1">
      <c r="A3" s="1510" t="s">
        <v>1152</v>
      </c>
      <c r="B3" s="1510"/>
      <c r="C3" s="1510"/>
      <c r="D3" s="1510"/>
      <c r="E3" s="1510"/>
    </row>
    <row r="4" spans="1:11" ht="18.600000000000001" customHeight="1">
      <c r="A4" s="1425" t="s">
        <v>1066</v>
      </c>
      <c r="B4" s="1466" t="s">
        <v>1443</v>
      </c>
      <c r="C4" s="1468" t="s">
        <v>35</v>
      </c>
      <c r="D4" s="1425" t="s">
        <v>501</v>
      </c>
      <c r="E4" s="1440" t="s">
        <v>36</v>
      </c>
    </row>
    <row r="5" spans="1:11" ht="18.600000000000001" customHeight="1" thickBot="1">
      <c r="A5" s="1426"/>
      <c r="B5" s="1467"/>
      <c r="C5" s="1469"/>
      <c r="D5" s="1426"/>
      <c r="E5" s="1426"/>
    </row>
    <row r="6" spans="1:11" s="72" customFormat="1" ht="15" customHeight="1" thickTop="1">
      <c r="A6" s="1396" t="s">
        <v>363</v>
      </c>
      <c r="B6" s="1422">
        <v>0</v>
      </c>
      <c r="C6" s="1423" t="s">
        <v>958</v>
      </c>
      <c r="D6" s="1444" t="s">
        <v>456</v>
      </c>
      <c r="E6" s="1423" t="s">
        <v>883</v>
      </c>
      <c r="F6" s="97"/>
      <c r="G6" s="97"/>
      <c r="H6" s="97"/>
      <c r="I6" s="97"/>
      <c r="J6" s="97"/>
      <c r="K6" s="97"/>
    </row>
    <row r="7" spans="1:11" s="72" customFormat="1" ht="15" customHeight="1">
      <c r="A7" s="1397"/>
      <c r="B7" s="1385"/>
      <c r="C7" s="1401"/>
      <c r="D7" s="1381"/>
      <c r="E7" s="1401"/>
      <c r="F7" s="97"/>
      <c r="G7" s="97"/>
      <c r="H7" s="97"/>
      <c r="I7" s="97"/>
      <c r="J7" s="97"/>
      <c r="K7" s="97"/>
    </row>
    <row r="8" spans="1:11" s="72" customFormat="1" ht="17.45" customHeight="1">
      <c r="A8" s="1397"/>
      <c r="B8" s="1436">
        <v>1</v>
      </c>
      <c r="C8" s="1401" t="s">
        <v>344</v>
      </c>
      <c r="D8" s="1381" t="s">
        <v>456</v>
      </c>
      <c r="E8" s="1420" t="s">
        <v>878</v>
      </c>
      <c r="F8" s="97"/>
      <c r="G8" s="97"/>
      <c r="H8" s="97"/>
      <c r="I8" s="97"/>
      <c r="J8" s="97"/>
      <c r="K8" s="97"/>
    </row>
    <row r="9" spans="1:11" s="72" customFormat="1" ht="17.45" customHeight="1">
      <c r="A9" s="1397"/>
      <c r="B9" s="1437"/>
      <c r="C9" s="1438"/>
      <c r="D9" s="1421"/>
      <c r="E9" s="1413"/>
      <c r="F9" s="97"/>
      <c r="G9" s="97"/>
      <c r="H9" s="97"/>
      <c r="I9" s="97"/>
      <c r="J9" s="97"/>
      <c r="K9" s="97"/>
    </row>
    <row r="10" spans="1:11" s="62" customFormat="1" ht="15" customHeight="1">
      <c r="A10" s="1397"/>
      <c r="B10" s="1460">
        <v>2</v>
      </c>
      <c r="C10" s="1434" t="s">
        <v>37</v>
      </c>
      <c r="D10" s="1421" t="s">
        <v>456</v>
      </c>
      <c r="E10" s="1399" t="s">
        <v>1087</v>
      </c>
      <c r="F10" s="97"/>
      <c r="G10" s="97"/>
      <c r="H10" s="97"/>
      <c r="I10" s="97"/>
      <c r="J10" s="97"/>
      <c r="K10" s="97"/>
    </row>
    <row r="11" spans="1:11" s="62" customFormat="1" ht="15" customHeight="1">
      <c r="A11" s="1397"/>
      <c r="B11" s="1437"/>
      <c r="C11" s="1434"/>
      <c r="D11" s="1421"/>
      <c r="E11" s="1399"/>
      <c r="F11" s="97"/>
      <c r="G11" s="97"/>
      <c r="H11" s="97"/>
      <c r="I11" s="97"/>
      <c r="J11" s="97"/>
      <c r="K11" s="97"/>
    </row>
    <row r="12" spans="1:11" s="62" customFormat="1" ht="15" customHeight="1">
      <c r="A12" s="1397"/>
      <c r="B12" s="1457">
        <v>3</v>
      </c>
      <c r="C12" s="1438" t="s">
        <v>269</v>
      </c>
      <c r="D12" s="1421" t="s">
        <v>456</v>
      </c>
      <c r="E12" s="1399" t="s">
        <v>288</v>
      </c>
      <c r="F12" s="97"/>
      <c r="G12" s="97"/>
      <c r="H12" s="97"/>
      <c r="I12" s="97"/>
      <c r="J12" s="97"/>
      <c r="K12" s="97"/>
    </row>
    <row r="13" spans="1:11" s="62" customFormat="1" ht="15" customHeight="1">
      <c r="A13" s="1397"/>
      <c r="B13" s="1458"/>
      <c r="C13" s="1459"/>
      <c r="D13" s="1421"/>
      <c r="E13" s="1399"/>
      <c r="F13" s="97"/>
      <c r="G13" s="97"/>
      <c r="H13" s="97"/>
      <c r="I13" s="97"/>
      <c r="J13" s="97"/>
      <c r="K13" s="97"/>
    </row>
    <row r="14" spans="1:11" s="62" customFormat="1" ht="15" customHeight="1">
      <c r="A14" s="1397"/>
      <c r="B14" s="1455">
        <v>4</v>
      </c>
      <c r="C14" s="1434" t="s">
        <v>270</v>
      </c>
      <c r="D14" s="1421" t="s">
        <v>456</v>
      </c>
      <c r="E14" s="1399" t="s">
        <v>296</v>
      </c>
      <c r="F14" s="97"/>
      <c r="G14" s="97"/>
      <c r="H14" s="97"/>
      <c r="I14" s="97"/>
      <c r="J14" s="97"/>
      <c r="K14" s="97"/>
    </row>
    <row r="15" spans="1:11" s="62" customFormat="1" ht="15" customHeight="1" thickBot="1">
      <c r="A15" s="1398"/>
      <c r="B15" s="1456"/>
      <c r="C15" s="1434"/>
      <c r="D15" s="1421"/>
      <c r="E15" s="1399"/>
      <c r="F15" s="97"/>
      <c r="G15" s="97"/>
      <c r="H15" s="97"/>
      <c r="I15" s="97"/>
      <c r="J15" s="97"/>
      <c r="K15" s="97"/>
    </row>
    <row r="16" spans="1:11" ht="21" customHeight="1" thickTop="1">
      <c r="A16" s="1396" t="s">
        <v>121</v>
      </c>
      <c r="B16" s="1431" t="s">
        <v>372</v>
      </c>
      <c r="C16" s="1441" t="s">
        <v>364</v>
      </c>
      <c r="D16" s="1445" t="s">
        <v>361</v>
      </c>
      <c r="E16" s="1423" t="s">
        <v>973</v>
      </c>
    </row>
    <row r="17" spans="1:11" ht="21" customHeight="1" thickBot="1">
      <c r="A17" s="1398"/>
      <c r="B17" s="1453"/>
      <c r="C17" s="1442"/>
      <c r="D17" s="1446"/>
      <c r="E17" s="1443"/>
    </row>
    <row r="18" spans="1:11" s="62" customFormat="1" ht="21" customHeight="1" thickTop="1">
      <c r="A18" s="1396" t="s">
        <v>292</v>
      </c>
      <c r="B18" s="1450">
        <v>5</v>
      </c>
      <c r="C18" s="1408" t="s">
        <v>955</v>
      </c>
      <c r="D18" s="1409" t="s">
        <v>456</v>
      </c>
      <c r="E18" s="1424" t="s">
        <v>868</v>
      </c>
      <c r="F18" s="97"/>
      <c r="G18" s="97"/>
      <c r="H18" s="97"/>
      <c r="I18" s="97"/>
      <c r="J18" s="97"/>
      <c r="K18" s="97"/>
    </row>
    <row r="19" spans="1:11" s="62" customFormat="1" ht="21" customHeight="1">
      <c r="A19" s="1397"/>
      <c r="B19" s="1403"/>
      <c r="C19" s="1434"/>
      <c r="D19" s="1421"/>
      <c r="E19" s="1399"/>
      <c r="F19" s="97"/>
      <c r="G19" s="97"/>
      <c r="H19" s="97"/>
      <c r="I19" s="97"/>
      <c r="J19" s="97"/>
      <c r="K19" s="97"/>
    </row>
    <row r="20" spans="1:11" s="97" customFormat="1" ht="15" customHeight="1">
      <c r="A20" s="1397"/>
      <c r="B20" s="1432" t="s">
        <v>372</v>
      </c>
      <c r="C20" s="1406" t="s">
        <v>1059</v>
      </c>
      <c r="D20" s="1416" t="s">
        <v>1060</v>
      </c>
      <c r="E20" s="1406" t="s">
        <v>1061</v>
      </c>
    </row>
    <row r="21" spans="1:11" s="97" customFormat="1" ht="15" customHeight="1">
      <c r="A21" s="1397"/>
      <c r="B21" s="1433"/>
      <c r="C21" s="1401"/>
      <c r="D21" s="1439"/>
      <c r="E21" s="1401"/>
    </row>
    <row r="22" spans="1:11" ht="15" customHeight="1">
      <c r="A22" s="1397"/>
      <c r="B22" s="1461" t="s">
        <v>498</v>
      </c>
      <c r="C22" s="1429" t="s">
        <v>496</v>
      </c>
      <c r="D22" s="1427" t="s">
        <v>335</v>
      </c>
      <c r="E22" s="1411" t="s">
        <v>497</v>
      </c>
    </row>
    <row r="23" spans="1:11" ht="15" customHeight="1" thickBot="1">
      <c r="A23" s="1398"/>
      <c r="B23" s="1462"/>
      <c r="C23" s="1430"/>
      <c r="D23" s="1428"/>
      <c r="E23" s="1412"/>
    </row>
    <row r="24" spans="1:11" s="62" customFormat="1" ht="15" customHeight="1" thickTop="1">
      <c r="A24" s="1396" t="s">
        <v>38</v>
      </c>
      <c r="B24" s="1431" t="s">
        <v>498</v>
      </c>
      <c r="C24" s="1408" t="s">
        <v>373</v>
      </c>
      <c r="D24" s="1447" t="s">
        <v>499</v>
      </c>
      <c r="E24" s="1512" t="s">
        <v>974</v>
      </c>
      <c r="F24" s="97"/>
      <c r="G24" s="97"/>
      <c r="H24" s="97"/>
      <c r="I24" s="97"/>
      <c r="J24" s="97"/>
      <c r="K24" s="97"/>
    </row>
    <row r="25" spans="1:11" s="62" customFormat="1" ht="15" customHeight="1">
      <c r="A25" s="1397"/>
      <c r="B25" s="1376"/>
      <c r="C25" s="1395"/>
      <c r="D25" s="1391"/>
      <c r="E25" s="1413"/>
      <c r="F25" s="97"/>
      <c r="G25" s="97"/>
      <c r="H25" s="97"/>
      <c r="I25" s="97"/>
      <c r="J25" s="97"/>
      <c r="K25" s="97"/>
    </row>
    <row r="26" spans="1:11" ht="15" customHeight="1">
      <c r="A26" s="1397"/>
      <c r="B26" s="1432" t="s">
        <v>498</v>
      </c>
      <c r="C26" s="1401" t="s">
        <v>500</v>
      </c>
      <c r="D26" s="1416" t="s">
        <v>499</v>
      </c>
      <c r="E26" s="1407" t="s">
        <v>502</v>
      </c>
    </row>
    <row r="27" spans="1:11" ht="15" customHeight="1">
      <c r="A27" s="1397"/>
      <c r="B27" s="1433"/>
      <c r="C27" s="1399"/>
      <c r="D27" s="1391"/>
      <c r="E27" s="1401"/>
    </row>
    <row r="28" spans="1:11" ht="15" customHeight="1">
      <c r="A28" s="1397"/>
      <c r="B28" s="1436">
        <v>6</v>
      </c>
      <c r="C28" s="1394" t="s">
        <v>1074</v>
      </c>
      <c r="D28" s="1381" t="s">
        <v>505</v>
      </c>
      <c r="E28" s="1407" t="s">
        <v>781</v>
      </c>
    </row>
    <row r="29" spans="1:11" ht="15" customHeight="1">
      <c r="A29" s="1397"/>
      <c r="B29" s="1384"/>
      <c r="C29" s="1395"/>
      <c r="D29" s="1391"/>
      <c r="E29" s="1401"/>
    </row>
    <row r="30" spans="1:11" ht="15" customHeight="1">
      <c r="A30" s="1397"/>
      <c r="B30" s="1436">
        <v>7</v>
      </c>
      <c r="C30" s="1394" t="s">
        <v>1063</v>
      </c>
      <c r="D30" s="1381" t="s">
        <v>456</v>
      </c>
      <c r="E30" s="1407" t="s">
        <v>503</v>
      </c>
    </row>
    <row r="31" spans="1:11" ht="15" customHeight="1">
      <c r="A31" s="1397"/>
      <c r="B31" s="1384"/>
      <c r="C31" s="1395"/>
      <c r="D31" s="1391"/>
      <c r="E31" s="1401"/>
    </row>
    <row r="32" spans="1:11" s="97" customFormat="1" ht="15" customHeight="1">
      <c r="A32" s="1397"/>
      <c r="B32" s="1436">
        <v>8</v>
      </c>
      <c r="C32" s="1406" t="s">
        <v>1056</v>
      </c>
      <c r="D32" s="1381" t="s">
        <v>456</v>
      </c>
      <c r="E32" s="1406" t="s">
        <v>1097</v>
      </c>
    </row>
    <row r="33" spans="1:11" s="97" customFormat="1" ht="15" customHeight="1">
      <c r="A33" s="1397"/>
      <c r="B33" s="1384"/>
      <c r="C33" s="1401"/>
      <c r="D33" s="1391"/>
      <c r="E33" s="1401"/>
    </row>
    <row r="34" spans="1:11" s="87" customFormat="1" ht="12.6" customHeight="1">
      <c r="A34" s="1397"/>
      <c r="B34" s="1451" t="s">
        <v>372</v>
      </c>
      <c r="C34" s="1407" t="s">
        <v>742</v>
      </c>
      <c r="D34" s="1448" t="s">
        <v>336</v>
      </c>
      <c r="E34" s="1407" t="s">
        <v>1064</v>
      </c>
      <c r="F34" s="97"/>
      <c r="G34" s="97"/>
      <c r="H34" s="97"/>
      <c r="I34" s="97"/>
      <c r="J34" s="97"/>
      <c r="K34" s="97"/>
    </row>
    <row r="35" spans="1:11" s="87" customFormat="1" ht="12.6" customHeight="1">
      <c r="A35" s="1397"/>
      <c r="B35" s="1452"/>
      <c r="C35" s="1407"/>
      <c r="D35" s="1449"/>
      <c r="E35" s="1407"/>
      <c r="F35" s="97"/>
      <c r="G35" s="97"/>
      <c r="H35" s="97"/>
      <c r="I35" s="97"/>
      <c r="J35" s="97"/>
      <c r="K35" s="97"/>
    </row>
    <row r="36" spans="1:11" s="87" customFormat="1" ht="12.6" customHeight="1">
      <c r="A36" s="1397"/>
      <c r="B36" s="1452"/>
      <c r="C36" s="1407"/>
      <c r="D36" s="1449"/>
      <c r="E36" s="1407"/>
      <c r="F36" s="97"/>
      <c r="G36" s="97"/>
      <c r="H36" s="97"/>
      <c r="I36" s="97"/>
      <c r="J36" s="97"/>
      <c r="K36" s="97"/>
    </row>
    <row r="37" spans="1:11" s="87" customFormat="1" ht="12.6" customHeight="1">
      <c r="A37" s="1397"/>
      <c r="B37" s="1452"/>
      <c r="C37" s="1407"/>
      <c r="D37" s="1449"/>
      <c r="E37" s="1407"/>
      <c r="F37" s="97"/>
      <c r="G37" s="97"/>
      <c r="H37" s="97"/>
      <c r="I37" s="97"/>
      <c r="J37" s="97"/>
      <c r="K37" s="97"/>
    </row>
    <row r="38" spans="1:11" s="87" customFormat="1" ht="12.6" customHeight="1">
      <c r="A38" s="1397"/>
      <c r="B38" s="1452"/>
      <c r="C38" s="1407"/>
      <c r="D38" s="1449"/>
      <c r="E38" s="1407"/>
      <c r="F38" s="97"/>
      <c r="G38" s="97"/>
      <c r="H38" s="97"/>
      <c r="I38" s="97"/>
      <c r="J38" s="97"/>
      <c r="K38" s="97"/>
    </row>
    <row r="39" spans="1:11" s="87" customFormat="1" ht="12.6" customHeight="1">
      <c r="A39" s="1397"/>
      <c r="B39" s="1452"/>
      <c r="C39" s="1407"/>
      <c r="D39" s="1449"/>
      <c r="E39" s="1407"/>
      <c r="F39" s="97"/>
      <c r="G39" s="97"/>
      <c r="H39" s="97"/>
      <c r="I39" s="97"/>
      <c r="J39" s="97"/>
      <c r="K39" s="97"/>
    </row>
    <row r="40" spans="1:11" s="87" customFormat="1" ht="12.6" customHeight="1">
      <c r="A40" s="1397"/>
      <c r="B40" s="1452"/>
      <c r="C40" s="1407"/>
      <c r="D40" s="1449"/>
      <c r="E40" s="1407"/>
      <c r="F40" s="97"/>
      <c r="G40" s="97"/>
      <c r="H40" s="97"/>
      <c r="I40" s="97"/>
      <c r="J40" s="97"/>
      <c r="K40" s="97"/>
    </row>
    <row r="41" spans="1:11" ht="15" customHeight="1">
      <c r="A41" s="1397"/>
      <c r="B41" s="1451" t="s">
        <v>372</v>
      </c>
      <c r="C41" s="1395" t="s">
        <v>743</v>
      </c>
      <c r="D41" s="1439" t="s">
        <v>336</v>
      </c>
      <c r="E41" s="1406" t="s">
        <v>1098</v>
      </c>
    </row>
    <row r="42" spans="1:11" ht="15" customHeight="1">
      <c r="A42" s="1397"/>
      <c r="B42" s="1376"/>
      <c r="C42" s="1395"/>
      <c r="D42" s="1391"/>
      <c r="E42" s="1401"/>
    </row>
    <row r="43" spans="1:11" ht="15" customHeight="1">
      <c r="A43" s="1397"/>
      <c r="B43" s="1452" t="s">
        <v>372</v>
      </c>
      <c r="C43" s="1394" t="s">
        <v>744</v>
      </c>
      <c r="D43" s="1416" t="s">
        <v>336</v>
      </c>
      <c r="E43" s="1407" t="s">
        <v>885</v>
      </c>
    </row>
    <row r="44" spans="1:11" ht="15" customHeight="1">
      <c r="A44" s="1397"/>
      <c r="B44" s="1376"/>
      <c r="C44" s="1395"/>
      <c r="D44" s="1391"/>
      <c r="E44" s="1401"/>
    </row>
    <row r="45" spans="1:11" ht="16.149999999999999" customHeight="1">
      <c r="A45" s="1397"/>
      <c r="B45" s="1384">
        <v>40</v>
      </c>
      <c r="C45" s="1389" t="s">
        <v>1151</v>
      </c>
      <c r="D45" s="1381" t="s">
        <v>456</v>
      </c>
      <c r="E45" s="1407" t="s">
        <v>1213</v>
      </c>
    </row>
    <row r="46" spans="1:11" ht="16.149999999999999" customHeight="1">
      <c r="A46" s="1397"/>
      <c r="B46" s="1384"/>
      <c r="C46" s="1390"/>
      <c r="D46" s="1391"/>
      <c r="E46" s="1401"/>
    </row>
    <row r="47" spans="1:11" s="97" customFormat="1" ht="16.149999999999999" customHeight="1">
      <c r="A47" s="1397"/>
      <c r="B47" s="1384">
        <v>41</v>
      </c>
      <c r="C47" s="1389" t="s">
        <v>1214</v>
      </c>
      <c r="D47" s="1381" t="s">
        <v>456</v>
      </c>
      <c r="E47" s="1407" t="s">
        <v>1213</v>
      </c>
    </row>
    <row r="48" spans="1:11" s="97" customFormat="1" ht="16.149999999999999" customHeight="1">
      <c r="A48" s="1397"/>
      <c r="B48" s="1384"/>
      <c r="C48" s="1390"/>
      <c r="D48" s="1391"/>
      <c r="E48" s="1401"/>
    </row>
    <row r="49" spans="1:11" s="97" customFormat="1" ht="16.149999999999999" customHeight="1">
      <c r="A49" s="1397"/>
      <c r="B49" s="1384">
        <v>42</v>
      </c>
      <c r="C49" s="1389" t="s">
        <v>1215</v>
      </c>
      <c r="D49" s="1381" t="s">
        <v>456</v>
      </c>
      <c r="E49" s="1407" t="s">
        <v>1216</v>
      </c>
    </row>
    <row r="50" spans="1:11" s="97" customFormat="1" ht="16.149999999999999" customHeight="1">
      <c r="A50" s="1397"/>
      <c r="B50" s="1384"/>
      <c r="C50" s="1390"/>
      <c r="D50" s="1391"/>
      <c r="E50" s="1401"/>
    </row>
    <row r="51" spans="1:11" ht="16.149999999999999" customHeight="1">
      <c r="A51" s="1397"/>
      <c r="B51" s="1376" t="s">
        <v>372</v>
      </c>
      <c r="C51" s="1394" t="s">
        <v>371</v>
      </c>
      <c r="D51" s="1381" t="s">
        <v>816</v>
      </c>
      <c r="E51" s="1407" t="s">
        <v>1109</v>
      </c>
    </row>
    <row r="52" spans="1:11" ht="16.149999999999999" customHeight="1">
      <c r="A52" s="1397"/>
      <c r="B52" s="1470"/>
      <c r="C52" s="1395"/>
      <c r="D52" s="1391"/>
      <c r="E52" s="1401"/>
    </row>
    <row r="53" spans="1:11" ht="16.149999999999999" customHeight="1">
      <c r="A53" s="1397"/>
      <c r="B53" s="1516">
        <v>9</v>
      </c>
      <c r="C53" s="1399" t="s">
        <v>506</v>
      </c>
      <c r="D53" s="1391" t="s">
        <v>505</v>
      </c>
      <c r="E53" s="1399" t="s">
        <v>1099</v>
      </c>
    </row>
    <row r="54" spans="1:11" ht="16.149999999999999" customHeight="1">
      <c r="A54" s="1397"/>
      <c r="B54" s="1517"/>
      <c r="C54" s="1399"/>
      <c r="D54" s="1391"/>
      <c r="E54" s="1399"/>
    </row>
    <row r="55" spans="1:11" ht="16.149999999999999" customHeight="1">
      <c r="A55" s="1397"/>
      <c r="B55" s="1454">
        <v>10</v>
      </c>
      <c r="C55" s="1399" t="s">
        <v>507</v>
      </c>
      <c r="D55" s="1391" t="s">
        <v>505</v>
      </c>
      <c r="E55" s="1399" t="s">
        <v>869</v>
      </c>
    </row>
    <row r="56" spans="1:11" ht="16.149999999999999" customHeight="1">
      <c r="A56" s="1397"/>
      <c r="B56" s="1384"/>
      <c r="C56" s="1399"/>
      <c r="D56" s="1391"/>
      <c r="E56" s="1399"/>
    </row>
    <row r="57" spans="1:11" ht="16.149999999999999" customHeight="1">
      <c r="A57" s="1397"/>
      <c r="B57" s="1454">
        <v>11</v>
      </c>
      <c r="C57" s="1399" t="s">
        <v>508</v>
      </c>
      <c r="D57" s="1391" t="s">
        <v>505</v>
      </c>
      <c r="E57" s="1399" t="s">
        <v>870</v>
      </c>
    </row>
    <row r="58" spans="1:11" ht="16.149999999999999" customHeight="1">
      <c r="A58" s="1397"/>
      <c r="B58" s="1384"/>
      <c r="C58" s="1399"/>
      <c r="D58" s="1391"/>
      <c r="E58" s="1399"/>
    </row>
    <row r="59" spans="1:11" s="61" customFormat="1" ht="16.149999999999999" customHeight="1">
      <c r="A59" s="1397"/>
      <c r="B59" s="1454">
        <v>12</v>
      </c>
      <c r="C59" s="1399" t="s">
        <v>745</v>
      </c>
      <c r="D59" s="1391" t="s">
        <v>816</v>
      </c>
      <c r="E59" s="1399" t="s">
        <v>871</v>
      </c>
      <c r="F59" s="97"/>
      <c r="G59" s="97"/>
      <c r="H59" s="97"/>
      <c r="I59" s="97"/>
      <c r="J59" s="97"/>
      <c r="K59" s="97"/>
    </row>
    <row r="60" spans="1:11" s="61" customFormat="1" ht="16.149999999999999" customHeight="1">
      <c r="A60" s="1397"/>
      <c r="B60" s="1384"/>
      <c r="C60" s="1399"/>
      <c r="D60" s="1391"/>
      <c r="E60" s="1399"/>
      <c r="F60" s="97"/>
      <c r="G60" s="97"/>
      <c r="H60" s="97"/>
      <c r="I60" s="97"/>
      <c r="J60" s="97"/>
      <c r="K60" s="97"/>
    </row>
    <row r="61" spans="1:11" ht="16.149999999999999" customHeight="1">
      <c r="A61" s="1397"/>
      <c r="B61" s="1454">
        <v>13</v>
      </c>
      <c r="C61" s="1399" t="s">
        <v>813</v>
      </c>
      <c r="D61" s="1391" t="s">
        <v>505</v>
      </c>
      <c r="E61" s="1413" t="s">
        <v>1084</v>
      </c>
    </row>
    <row r="62" spans="1:11" ht="16.149999999999999" customHeight="1">
      <c r="A62" s="1397"/>
      <c r="B62" s="1384"/>
      <c r="C62" s="1399"/>
      <c r="D62" s="1391"/>
      <c r="E62" s="1413"/>
    </row>
    <row r="63" spans="1:11" s="62" customFormat="1" ht="16.149999999999999" customHeight="1">
      <c r="A63" s="1397"/>
      <c r="B63" s="1471">
        <v>14</v>
      </c>
      <c r="C63" s="1419" t="s">
        <v>263</v>
      </c>
      <c r="D63" s="1417" t="s">
        <v>456</v>
      </c>
      <c r="E63" s="1419" t="s">
        <v>785</v>
      </c>
      <c r="F63" s="97"/>
      <c r="G63" s="97"/>
      <c r="H63" s="97"/>
      <c r="I63" s="97"/>
      <c r="J63" s="97"/>
      <c r="K63" s="97"/>
    </row>
    <row r="64" spans="1:11" s="62" customFormat="1" ht="16.149999999999999" customHeight="1">
      <c r="A64" s="1397"/>
      <c r="B64" s="1472"/>
      <c r="C64" s="1415"/>
      <c r="D64" s="1418"/>
      <c r="E64" s="1415"/>
      <c r="F64" s="97"/>
      <c r="G64" s="97"/>
      <c r="H64" s="97"/>
      <c r="I64" s="97"/>
      <c r="J64" s="97"/>
      <c r="K64" s="97"/>
    </row>
    <row r="65" spans="1:11" s="62" customFormat="1" ht="16.149999999999999" customHeight="1">
      <c r="A65" s="1397"/>
      <c r="B65" s="1454">
        <v>15</v>
      </c>
      <c r="C65" s="1399" t="s">
        <v>357</v>
      </c>
      <c r="D65" s="1391" t="s">
        <v>505</v>
      </c>
      <c r="E65" s="1399" t="s">
        <v>1081</v>
      </c>
      <c r="F65" s="97"/>
      <c r="G65" s="97"/>
      <c r="H65" s="97"/>
      <c r="I65" s="97"/>
      <c r="J65" s="97"/>
      <c r="K65" s="97"/>
    </row>
    <row r="66" spans="1:11" s="62" customFormat="1" ht="16.149999999999999" customHeight="1">
      <c r="A66" s="1397"/>
      <c r="B66" s="1384"/>
      <c r="C66" s="1399"/>
      <c r="D66" s="1391"/>
      <c r="E66" s="1399"/>
      <c r="F66" s="97"/>
      <c r="G66" s="97"/>
      <c r="H66" s="97"/>
      <c r="I66" s="97"/>
      <c r="J66" s="97"/>
      <c r="K66" s="97"/>
    </row>
    <row r="67" spans="1:11" s="71" customFormat="1" ht="16.149999999999999" customHeight="1">
      <c r="A67" s="1397"/>
      <c r="B67" s="1482" t="s">
        <v>372</v>
      </c>
      <c r="C67" s="1399" t="s">
        <v>596</v>
      </c>
      <c r="D67" s="1391" t="s">
        <v>335</v>
      </c>
      <c r="E67" s="1399" t="s">
        <v>1082</v>
      </c>
      <c r="F67" s="97"/>
      <c r="G67" s="97"/>
      <c r="H67" s="97"/>
      <c r="I67" s="97"/>
      <c r="J67" s="97"/>
      <c r="K67" s="97"/>
    </row>
    <row r="68" spans="1:11" s="71" customFormat="1" ht="16.149999999999999" customHeight="1">
      <c r="A68" s="1397"/>
      <c r="B68" s="1482"/>
      <c r="C68" s="1399"/>
      <c r="D68" s="1391"/>
      <c r="E68" s="1399"/>
      <c r="F68" s="97"/>
      <c r="G68" s="97"/>
      <c r="H68" s="97"/>
      <c r="I68" s="97"/>
      <c r="J68" s="97"/>
      <c r="K68" s="97"/>
    </row>
    <row r="69" spans="1:11" s="71" customFormat="1" ht="16.149999999999999" customHeight="1">
      <c r="A69" s="1397"/>
      <c r="B69" s="1384">
        <v>16</v>
      </c>
      <c r="C69" s="1399" t="s">
        <v>358</v>
      </c>
      <c r="D69" s="1391" t="s">
        <v>505</v>
      </c>
      <c r="E69" s="1399" t="s">
        <v>1081</v>
      </c>
      <c r="F69" s="97"/>
      <c r="G69" s="97"/>
      <c r="H69" s="97"/>
      <c r="I69" s="97"/>
      <c r="J69" s="97"/>
      <c r="K69" s="97"/>
    </row>
    <row r="70" spans="1:11" s="71" customFormat="1" ht="16.149999999999999" customHeight="1">
      <c r="A70" s="1397"/>
      <c r="B70" s="1384"/>
      <c r="C70" s="1399"/>
      <c r="D70" s="1391"/>
      <c r="E70" s="1399"/>
      <c r="F70" s="97"/>
      <c r="G70" s="97"/>
      <c r="H70" s="97"/>
      <c r="I70" s="97"/>
      <c r="J70" s="97"/>
      <c r="K70" s="97"/>
    </row>
    <row r="71" spans="1:11" ht="16.149999999999999" customHeight="1">
      <c r="A71" s="1397"/>
      <c r="B71" s="1464" t="s">
        <v>372</v>
      </c>
      <c r="C71" s="1414" t="s">
        <v>359</v>
      </c>
      <c r="D71" s="1513" t="s">
        <v>638</v>
      </c>
      <c r="E71" s="1414" t="s">
        <v>787</v>
      </c>
    </row>
    <row r="72" spans="1:11" ht="16.149999999999999" customHeight="1">
      <c r="A72" s="1397"/>
      <c r="B72" s="1465"/>
      <c r="C72" s="1415"/>
      <c r="D72" s="1418"/>
      <c r="E72" s="1415"/>
    </row>
    <row r="73" spans="1:11" s="84" customFormat="1" ht="16.149999999999999" customHeight="1">
      <c r="A73" s="1397"/>
      <c r="B73" s="1436">
        <v>17</v>
      </c>
      <c r="C73" s="1394" t="s">
        <v>264</v>
      </c>
      <c r="D73" s="1381" t="s">
        <v>456</v>
      </c>
      <c r="E73" s="1407" t="s">
        <v>1080</v>
      </c>
      <c r="F73" s="97"/>
      <c r="G73" s="97"/>
      <c r="H73" s="97"/>
      <c r="I73" s="97"/>
      <c r="J73" s="97"/>
      <c r="K73" s="97"/>
    </row>
    <row r="74" spans="1:11" s="84" customFormat="1" ht="16.149999999999999" customHeight="1">
      <c r="A74" s="1397"/>
      <c r="B74" s="1384"/>
      <c r="C74" s="1395"/>
      <c r="D74" s="1391"/>
      <c r="E74" s="1401"/>
      <c r="F74" s="97"/>
      <c r="G74" s="97"/>
      <c r="H74" s="97"/>
      <c r="I74" s="97"/>
      <c r="J74" s="97"/>
      <c r="K74" s="97"/>
    </row>
    <row r="75" spans="1:11" ht="15" customHeight="1">
      <c r="A75" s="1397"/>
      <c r="B75" s="1436">
        <v>18</v>
      </c>
      <c r="C75" s="1394" t="s">
        <v>504</v>
      </c>
      <c r="D75" s="1381" t="s">
        <v>505</v>
      </c>
      <c r="E75" s="1407" t="s">
        <v>884</v>
      </c>
    </row>
    <row r="76" spans="1:11" ht="15" customHeight="1">
      <c r="A76" s="1397"/>
      <c r="B76" s="1384"/>
      <c r="C76" s="1395"/>
      <c r="D76" s="1391"/>
      <c r="E76" s="1401"/>
    </row>
    <row r="77" spans="1:11" s="62" customFormat="1" ht="15" customHeight="1">
      <c r="A77" s="1397"/>
      <c r="B77" s="1436">
        <v>19</v>
      </c>
      <c r="C77" s="1394" t="s">
        <v>598</v>
      </c>
      <c r="D77" s="1381" t="s">
        <v>505</v>
      </c>
      <c r="E77" s="1407" t="s">
        <v>369</v>
      </c>
      <c r="F77" s="97"/>
      <c r="G77" s="97"/>
      <c r="H77" s="97"/>
      <c r="I77" s="97"/>
      <c r="J77" s="97"/>
      <c r="K77" s="97"/>
    </row>
    <row r="78" spans="1:11" s="62" customFormat="1" ht="15" customHeight="1">
      <c r="A78" s="1397"/>
      <c r="B78" s="1384"/>
      <c r="C78" s="1395"/>
      <c r="D78" s="1391"/>
      <c r="E78" s="1401"/>
      <c r="F78" s="97"/>
      <c r="G78" s="97"/>
      <c r="H78" s="97"/>
      <c r="I78" s="97"/>
      <c r="J78" s="97"/>
      <c r="K78" s="97"/>
    </row>
    <row r="79" spans="1:11" ht="16.149999999999999" customHeight="1">
      <c r="A79" s="1397"/>
      <c r="B79" s="1480">
        <v>20</v>
      </c>
      <c r="C79" s="1406" t="s">
        <v>302</v>
      </c>
      <c r="D79" s="1380" t="s">
        <v>505</v>
      </c>
      <c r="E79" s="1406" t="s">
        <v>597</v>
      </c>
    </row>
    <row r="80" spans="1:11" ht="16.149999999999999" customHeight="1" thickBot="1">
      <c r="A80" s="1494"/>
      <c r="B80" s="1518"/>
      <c r="C80" s="1463"/>
      <c r="D80" s="1501"/>
      <c r="E80" s="1463"/>
    </row>
    <row r="81" spans="1:11" s="22" customFormat="1" ht="16.149999999999999" customHeight="1">
      <c r="A81" s="1514" t="s">
        <v>1085</v>
      </c>
      <c r="B81" s="1505" t="s">
        <v>372</v>
      </c>
      <c r="C81" s="1475" t="s">
        <v>639</v>
      </c>
      <c r="D81" s="1503" t="s">
        <v>638</v>
      </c>
      <c r="E81" s="1475" t="s">
        <v>1079</v>
      </c>
    </row>
    <row r="82" spans="1:11" s="22" customFormat="1" ht="16.149999999999999" customHeight="1">
      <c r="A82" s="1515"/>
      <c r="B82" s="1506"/>
      <c r="C82" s="1399"/>
      <c r="D82" s="1391"/>
      <c r="E82" s="1399"/>
    </row>
    <row r="83" spans="1:11" s="22" customFormat="1" ht="16.149999999999999" customHeight="1">
      <c r="A83" s="1515"/>
      <c r="B83" s="1473" t="s">
        <v>372</v>
      </c>
      <c r="C83" s="1504" t="s">
        <v>635</v>
      </c>
      <c r="D83" s="1391" t="s">
        <v>636</v>
      </c>
      <c r="E83" s="1399" t="s">
        <v>637</v>
      </c>
    </row>
    <row r="84" spans="1:11" s="22" customFormat="1" ht="16.149999999999999" customHeight="1">
      <c r="A84" s="1515"/>
      <c r="B84" s="1474"/>
      <c r="C84" s="1504"/>
      <c r="D84" s="1391"/>
      <c r="E84" s="1399"/>
    </row>
    <row r="85" spans="1:11" s="97" customFormat="1" ht="16.149999999999999" customHeight="1">
      <c r="A85" s="1397" t="s">
        <v>1086</v>
      </c>
      <c r="B85" s="1508">
        <v>21</v>
      </c>
      <c r="C85" s="1394" t="s">
        <v>640</v>
      </c>
      <c r="D85" s="1381" t="s">
        <v>456</v>
      </c>
      <c r="E85" s="1401" t="s">
        <v>641</v>
      </c>
    </row>
    <row r="86" spans="1:11" s="97" customFormat="1" ht="16.149999999999999" customHeight="1">
      <c r="A86" s="1397"/>
      <c r="B86" s="1509"/>
      <c r="C86" s="1386"/>
      <c r="D86" s="1400"/>
      <c r="E86" s="1399"/>
    </row>
    <row r="87" spans="1:11" s="62" customFormat="1" ht="16.149999999999999" customHeight="1">
      <c r="A87" s="1397"/>
      <c r="B87" s="1507">
        <v>22</v>
      </c>
      <c r="C87" s="1386" t="s">
        <v>208</v>
      </c>
      <c r="D87" s="1400" t="s">
        <v>456</v>
      </c>
      <c r="E87" s="1399" t="s">
        <v>1078</v>
      </c>
      <c r="F87" s="97"/>
      <c r="G87" s="97"/>
      <c r="H87" s="97"/>
      <c r="I87" s="97"/>
      <c r="J87" s="97"/>
      <c r="K87" s="97"/>
    </row>
    <row r="88" spans="1:11" s="62" customFormat="1" ht="16.149999999999999" customHeight="1">
      <c r="A88" s="1397"/>
      <c r="B88" s="1507"/>
      <c r="C88" s="1386"/>
      <c r="D88" s="1400"/>
      <c r="E88" s="1399"/>
      <c r="F88" s="97"/>
      <c r="G88" s="97"/>
      <c r="H88" s="97"/>
      <c r="I88" s="97"/>
      <c r="J88" s="97"/>
      <c r="K88" s="97"/>
    </row>
    <row r="89" spans="1:11" s="62" customFormat="1" ht="16.149999999999999" customHeight="1">
      <c r="A89" s="1397"/>
      <c r="B89" s="1383">
        <v>23</v>
      </c>
      <c r="C89" s="1386" t="s">
        <v>212</v>
      </c>
      <c r="D89" s="1400" t="s">
        <v>456</v>
      </c>
      <c r="E89" s="1399" t="s">
        <v>1077</v>
      </c>
      <c r="F89" s="97"/>
      <c r="G89" s="97"/>
      <c r="H89" s="97"/>
      <c r="I89" s="97"/>
      <c r="J89" s="97"/>
      <c r="K89" s="97"/>
    </row>
    <row r="90" spans="1:11" s="62" customFormat="1" ht="16.149999999999999" customHeight="1">
      <c r="A90" s="1397"/>
      <c r="B90" s="1383"/>
      <c r="C90" s="1386"/>
      <c r="D90" s="1400"/>
      <c r="E90" s="1399"/>
      <c r="F90" s="97"/>
      <c r="G90" s="97"/>
      <c r="H90" s="97"/>
      <c r="I90" s="97"/>
      <c r="J90" s="97"/>
      <c r="K90" s="97"/>
    </row>
    <row r="91" spans="1:11" s="62" customFormat="1" ht="16.149999999999999" customHeight="1">
      <c r="A91" s="1397"/>
      <c r="B91" s="1383">
        <v>24</v>
      </c>
      <c r="C91" s="1386" t="s">
        <v>185</v>
      </c>
      <c r="D91" s="1400" t="s">
        <v>456</v>
      </c>
      <c r="E91" s="1406" t="s">
        <v>872</v>
      </c>
      <c r="F91" s="97"/>
      <c r="G91" s="97"/>
      <c r="H91" s="97"/>
      <c r="I91" s="97"/>
      <c r="J91" s="97"/>
      <c r="K91" s="97"/>
    </row>
    <row r="92" spans="1:11" s="62" customFormat="1" ht="16.149999999999999" customHeight="1">
      <c r="A92" s="1397"/>
      <c r="B92" s="1383"/>
      <c r="C92" s="1386"/>
      <c r="D92" s="1400"/>
      <c r="E92" s="1407"/>
      <c r="F92" s="97"/>
      <c r="G92" s="97"/>
      <c r="H92" s="97"/>
      <c r="I92" s="97"/>
      <c r="J92" s="97"/>
      <c r="K92" s="97"/>
    </row>
    <row r="93" spans="1:11" s="62" customFormat="1" ht="16.149999999999999" customHeight="1">
      <c r="A93" s="1397"/>
      <c r="B93" s="1383">
        <v>25</v>
      </c>
      <c r="C93" s="1386" t="s">
        <v>721</v>
      </c>
      <c r="D93" s="1400" t="s">
        <v>456</v>
      </c>
      <c r="E93" s="1406" t="s">
        <v>738</v>
      </c>
      <c r="F93" s="97"/>
      <c r="G93" s="97"/>
      <c r="H93" s="97"/>
      <c r="I93" s="97"/>
      <c r="J93" s="97"/>
      <c r="K93" s="97"/>
    </row>
    <row r="94" spans="1:11" s="62" customFormat="1" ht="16.149999999999999" customHeight="1">
      <c r="A94" s="1397"/>
      <c r="B94" s="1383"/>
      <c r="C94" s="1386"/>
      <c r="D94" s="1400"/>
      <c r="E94" s="1401"/>
      <c r="F94" s="97"/>
      <c r="G94" s="97"/>
      <c r="H94" s="97"/>
      <c r="I94" s="97"/>
      <c r="J94" s="97"/>
      <c r="K94" s="97"/>
    </row>
    <row r="95" spans="1:11" s="62" customFormat="1" ht="16.149999999999999" customHeight="1">
      <c r="A95" s="1397"/>
      <c r="B95" s="1383">
        <v>26</v>
      </c>
      <c r="C95" s="1387" t="s">
        <v>873</v>
      </c>
      <c r="D95" s="1400" t="s">
        <v>456</v>
      </c>
      <c r="E95" s="1406" t="s">
        <v>874</v>
      </c>
      <c r="F95" s="97"/>
      <c r="G95" s="97"/>
      <c r="H95" s="97"/>
      <c r="I95" s="97"/>
      <c r="J95" s="97"/>
      <c r="K95" s="97"/>
    </row>
    <row r="96" spans="1:11" s="62" customFormat="1" ht="16.149999999999999" customHeight="1">
      <c r="A96" s="1397"/>
      <c r="B96" s="1383"/>
      <c r="C96" s="1386"/>
      <c r="D96" s="1400"/>
      <c r="E96" s="1401"/>
      <c r="F96" s="97"/>
      <c r="G96" s="97"/>
      <c r="H96" s="97"/>
      <c r="I96" s="97"/>
      <c r="J96" s="97"/>
      <c r="K96" s="97"/>
    </row>
    <row r="97" spans="1:11" s="70" customFormat="1" ht="16.149999999999999" customHeight="1">
      <c r="A97" s="1397"/>
      <c r="B97" s="1376" t="s">
        <v>372</v>
      </c>
      <c r="C97" s="1387" t="s">
        <v>360</v>
      </c>
      <c r="D97" s="1416" t="s">
        <v>361</v>
      </c>
      <c r="E97" s="1401" t="s">
        <v>975</v>
      </c>
      <c r="F97" s="97"/>
      <c r="G97" s="97"/>
      <c r="H97" s="97"/>
      <c r="I97" s="97"/>
      <c r="J97" s="97"/>
      <c r="K97" s="97"/>
    </row>
    <row r="98" spans="1:11" s="70" customFormat="1" ht="16.149999999999999" customHeight="1">
      <c r="A98" s="1397"/>
      <c r="B98" s="1478"/>
      <c r="C98" s="1386"/>
      <c r="D98" s="1400"/>
      <c r="E98" s="1399"/>
      <c r="F98" s="97"/>
      <c r="G98" s="97"/>
      <c r="H98" s="97"/>
      <c r="I98" s="97"/>
      <c r="J98" s="97"/>
      <c r="K98" s="97"/>
    </row>
    <row r="99" spans="1:11" s="62" customFormat="1" ht="16.149999999999999" customHeight="1">
      <c r="A99" s="1397"/>
      <c r="B99" s="1402">
        <v>27</v>
      </c>
      <c r="C99" s="1382" t="s">
        <v>735</v>
      </c>
      <c r="D99" s="1400" t="s">
        <v>456</v>
      </c>
      <c r="E99" s="1406" t="s">
        <v>736</v>
      </c>
      <c r="F99" s="97"/>
      <c r="G99" s="97"/>
      <c r="H99" s="97"/>
      <c r="I99" s="97"/>
      <c r="J99" s="97"/>
      <c r="K99" s="97"/>
    </row>
    <row r="100" spans="1:11" s="62" customFormat="1" ht="16.149999999999999" customHeight="1">
      <c r="A100" s="1397"/>
      <c r="B100" s="1403"/>
      <c r="C100" s="1379"/>
      <c r="D100" s="1400"/>
      <c r="E100" s="1379"/>
      <c r="F100" s="97"/>
      <c r="G100" s="97"/>
      <c r="H100" s="97"/>
      <c r="I100" s="97"/>
      <c r="J100" s="97"/>
      <c r="K100" s="97"/>
    </row>
    <row r="101" spans="1:11" s="97" customFormat="1" ht="16.149999999999999" customHeight="1">
      <c r="A101" s="1397"/>
      <c r="B101" s="1402">
        <v>28</v>
      </c>
      <c r="C101" s="1382" t="s">
        <v>142</v>
      </c>
      <c r="D101" s="1400" t="s">
        <v>456</v>
      </c>
      <c r="E101" s="1406" t="s">
        <v>736</v>
      </c>
    </row>
    <row r="102" spans="1:11" s="97" customFormat="1" ht="16.149999999999999" customHeight="1" thickBot="1">
      <c r="A102" s="1398"/>
      <c r="B102" s="1403"/>
      <c r="C102" s="1379"/>
      <c r="D102" s="1400"/>
      <c r="E102" s="1379"/>
    </row>
    <row r="103" spans="1:11" s="65" customFormat="1" ht="16.149999999999999" customHeight="1" thickTop="1">
      <c r="A103" s="1396" t="s">
        <v>737</v>
      </c>
      <c r="B103" s="1486">
        <v>29</v>
      </c>
      <c r="C103" s="1408" t="s">
        <v>838</v>
      </c>
      <c r="D103" s="1409" t="s">
        <v>456</v>
      </c>
      <c r="E103" s="1423" t="s">
        <v>977</v>
      </c>
      <c r="F103" s="97"/>
      <c r="G103" s="97"/>
      <c r="H103" s="97"/>
      <c r="I103" s="97"/>
      <c r="J103" s="97"/>
      <c r="K103" s="97"/>
    </row>
    <row r="104" spans="1:11" s="65" customFormat="1" ht="16.149999999999999" customHeight="1">
      <c r="A104" s="1397"/>
      <c r="B104" s="1404"/>
      <c r="C104" s="1489"/>
      <c r="D104" s="1410"/>
      <c r="E104" s="1407"/>
      <c r="F104" s="97"/>
      <c r="G104" s="97"/>
      <c r="H104" s="97"/>
      <c r="I104" s="97"/>
      <c r="J104" s="97"/>
      <c r="K104" s="97"/>
    </row>
    <row r="105" spans="1:11" s="62" customFormat="1" ht="16.149999999999999" customHeight="1">
      <c r="A105" s="1397"/>
      <c r="B105" s="1476" t="s">
        <v>372</v>
      </c>
      <c r="C105" s="1487" t="s">
        <v>839</v>
      </c>
      <c r="D105" s="1421" t="s">
        <v>456</v>
      </c>
      <c r="E105" s="1406" t="s">
        <v>977</v>
      </c>
      <c r="F105" s="97"/>
      <c r="G105" s="97"/>
      <c r="H105" s="97"/>
      <c r="I105" s="97"/>
      <c r="J105" s="97"/>
      <c r="K105" s="97"/>
    </row>
    <row r="106" spans="1:11" s="62" customFormat="1" ht="16.149999999999999" customHeight="1">
      <c r="A106" s="1397"/>
      <c r="B106" s="1477"/>
      <c r="C106" s="1488"/>
      <c r="D106" s="1410"/>
      <c r="E106" s="1407"/>
      <c r="F106" s="97"/>
      <c r="G106" s="97"/>
      <c r="H106" s="97"/>
      <c r="I106" s="97"/>
      <c r="J106" s="97"/>
      <c r="K106" s="97"/>
    </row>
    <row r="107" spans="1:11" s="62" customFormat="1" ht="16.149999999999999" customHeight="1">
      <c r="A107" s="1397"/>
      <c r="B107" s="1404">
        <v>30</v>
      </c>
      <c r="C107" s="1434" t="s">
        <v>845</v>
      </c>
      <c r="D107" s="1421" t="s">
        <v>456</v>
      </c>
      <c r="E107" s="1406" t="s">
        <v>977</v>
      </c>
      <c r="F107" s="97"/>
      <c r="G107" s="97"/>
      <c r="H107" s="97"/>
      <c r="I107" s="97"/>
      <c r="J107" s="97"/>
      <c r="K107" s="97"/>
    </row>
    <row r="108" spans="1:11" s="62" customFormat="1" ht="16.149999999999999" customHeight="1" thickBot="1">
      <c r="A108" s="1398"/>
      <c r="B108" s="1405"/>
      <c r="C108" s="1479"/>
      <c r="D108" s="1502"/>
      <c r="E108" s="1443"/>
      <c r="F108" s="97"/>
      <c r="G108" s="97"/>
      <c r="H108" s="97"/>
      <c r="I108" s="97"/>
      <c r="J108" s="97"/>
      <c r="K108" s="97"/>
    </row>
    <row r="109" spans="1:11" s="62" customFormat="1" ht="16.149999999999999" customHeight="1" thickTop="1">
      <c r="A109" s="1396" t="s">
        <v>370</v>
      </c>
      <c r="B109" s="1388">
        <v>46</v>
      </c>
      <c r="C109" s="1408" t="s">
        <v>748</v>
      </c>
      <c r="D109" s="1409" t="s">
        <v>456</v>
      </c>
      <c r="E109" s="1423" t="s">
        <v>875</v>
      </c>
      <c r="F109" s="97"/>
      <c r="G109" s="97"/>
      <c r="H109" s="97"/>
      <c r="I109" s="97"/>
      <c r="J109" s="97"/>
      <c r="K109" s="97"/>
    </row>
    <row r="110" spans="1:11" s="62" customFormat="1" ht="16.149999999999999" customHeight="1">
      <c r="A110" s="1397"/>
      <c r="B110" s="1385"/>
      <c r="C110" s="1395"/>
      <c r="D110" s="1391"/>
      <c r="E110" s="1401"/>
      <c r="F110" s="97"/>
      <c r="G110" s="97"/>
      <c r="H110" s="97"/>
      <c r="I110" s="97"/>
      <c r="J110" s="97"/>
      <c r="K110" s="97"/>
    </row>
    <row r="111" spans="1:11" s="96" customFormat="1" ht="16.149999999999999" customHeight="1">
      <c r="A111" s="1397"/>
      <c r="B111" s="1385">
        <v>47</v>
      </c>
      <c r="C111" s="1395" t="s">
        <v>1058</v>
      </c>
      <c r="D111" s="1391" t="s">
        <v>456</v>
      </c>
      <c r="E111" s="1399" t="s">
        <v>749</v>
      </c>
      <c r="F111" s="97"/>
      <c r="G111" s="97"/>
      <c r="H111" s="97"/>
      <c r="I111" s="97"/>
      <c r="J111" s="97"/>
      <c r="K111" s="97"/>
    </row>
    <row r="112" spans="1:11" s="96" customFormat="1" ht="16.149999999999999" customHeight="1">
      <c r="A112" s="1397"/>
      <c r="B112" s="1384"/>
      <c r="C112" s="1395"/>
      <c r="D112" s="1391"/>
      <c r="E112" s="1399"/>
      <c r="F112" s="97"/>
      <c r="G112" s="97"/>
      <c r="H112" s="97"/>
      <c r="I112" s="97"/>
      <c r="J112" s="97"/>
      <c r="K112" s="97"/>
    </row>
    <row r="113" spans="1:11" s="62" customFormat="1" ht="16.149999999999999" customHeight="1">
      <c r="A113" s="1397"/>
      <c r="B113" s="1385">
        <v>31</v>
      </c>
      <c r="C113" s="1394" t="s">
        <v>42</v>
      </c>
      <c r="D113" s="1381" t="s">
        <v>505</v>
      </c>
      <c r="E113" s="1407" t="s">
        <v>1075</v>
      </c>
      <c r="F113" s="97"/>
      <c r="G113" s="97"/>
      <c r="H113" s="97"/>
      <c r="I113" s="97"/>
      <c r="J113" s="97"/>
      <c r="K113" s="97"/>
    </row>
    <row r="114" spans="1:11" s="62" customFormat="1" ht="16.149999999999999" customHeight="1">
      <c r="A114" s="1397"/>
      <c r="B114" s="1384"/>
      <c r="C114" s="1395"/>
      <c r="D114" s="1391"/>
      <c r="E114" s="1401"/>
      <c r="F114" s="97"/>
      <c r="G114" s="97"/>
      <c r="H114" s="97"/>
      <c r="I114" s="97"/>
      <c r="J114" s="97"/>
      <c r="K114" s="97"/>
    </row>
    <row r="115" spans="1:11" s="97" customFormat="1" ht="16.149999999999999" customHeight="1">
      <c r="A115" s="1397"/>
      <c r="B115" s="1385">
        <v>43</v>
      </c>
      <c r="C115" s="1389" t="s">
        <v>1193</v>
      </c>
      <c r="D115" s="1381" t="s">
        <v>505</v>
      </c>
      <c r="E115" s="1492" t="s">
        <v>1217</v>
      </c>
    </row>
    <row r="116" spans="1:11" s="97" customFormat="1" ht="16.149999999999999" customHeight="1">
      <c r="A116" s="1397"/>
      <c r="B116" s="1384"/>
      <c r="C116" s="1390"/>
      <c r="D116" s="1391"/>
      <c r="E116" s="1493"/>
    </row>
    <row r="117" spans="1:11" s="97" customFormat="1" ht="16.149999999999999" customHeight="1">
      <c r="A117" s="1397"/>
      <c r="B117" s="1385">
        <v>44</v>
      </c>
      <c r="C117" s="1389" t="s">
        <v>1194</v>
      </c>
      <c r="D117" s="1381" t="s">
        <v>505</v>
      </c>
      <c r="E117" s="1492" t="s">
        <v>1218</v>
      </c>
    </row>
    <row r="118" spans="1:11" s="97" customFormat="1" ht="16.149999999999999" customHeight="1">
      <c r="A118" s="1397"/>
      <c r="B118" s="1384"/>
      <c r="C118" s="1390"/>
      <c r="D118" s="1391"/>
      <c r="E118" s="1493"/>
    </row>
    <row r="119" spans="1:11" s="97" customFormat="1" ht="16.149999999999999" customHeight="1">
      <c r="A119" s="1397"/>
      <c r="B119" s="1385">
        <v>45</v>
      </c>
      <c r="C119" s="1389" t="s">
        <v>1219</v>
      </c>
      <c r="D119" s="1381" t="s">
        <v>505</v>
      </c>
      <c r="E119" s="1492" t="s">
        <v>1220</v>
      </c>
    </row>
    <row r="120" spans="1:11" s="97" customFormat="1" ht="16.149999999999999" customHeight="1">
      <c r="A120" s="1397"/>
      <c r="B120" s="1384"/>
      <c r="C120" s="1390"/>
      <c r="D120" s="1391"/>
      <c r="E120" s="1493"/>
    </row>
    <row r="121" spans="1:11" s="62" customFormat="1" ht="16.149999999999999" customHeight="1">
      <c r="A121" s="1397"/>
      <c r="B121" s="1384">
        <v>32</v>
      </c>
      <c r="C121" s="1394" t="s">
        <v>768</v>
      </c>
      <c r="D121" s="1381" t="s">
        <v>300</v>
      </c>
      <c r="E121" s="1401" t="s">
        <v>876</v>
      </c>
      <c r="F121" s="97"/>
      <c r="G121" s="97"/>
      <c r="H121" s="97"/>
      <c r="I121" s="97"/>
      <c r="J121" s="97"/>
      <c r="K121" s="97"/>
    </row>
    <row r="122" spans="1:11" s="62" customFormat="1" ht="16.149999999999999" customHeight="1">
      <c r="A122" s="1397"/>
      <c r="B122" s="1384"/>
      <c r="C122" s="1395"/>
      <c r="D122" s="1391"/>
      <c r="E122" s="1399"/>
      <c r="F122" s="97"/>
      <c r="G122" s="97"/>
      <c r="H122" s="97"/>
      <c r="I122" s="97"/>
      <c r="J122" s="97"/>
      <c r="K122" s="97"/>
    </row>
    <row r="123" spans="1:11" s="70" customFormat="1" ht="16.149999999999999" customHeight="1">
      <c r="A123" s="1397"/>
      <c r="B123" s="1384">
        <v>33</v>
      </c>
      <c r="C123" s="1394" t="s">
        <v>750</v>
      </c>
      <c r="D123" s="1381" t="s">
        <v>300</v>
      </c>
      <c r="E123" s="1401" t="s">
        <v>876</v>
      </c>
      <c r="F123" s="97"/>
      <c r="G123" s="97"/>
      <c r="H123" s="97"/>
      <c r="I123" s="97"/>
      <c r="J123" s="97"/>
      <c r="K123" s="97"/>
    </row>
    <row r="124" spans="1:11" s="70" customFormat="1" ht="16.149999999999999" customHeight="1">
      <c r="A124" s="1397"/>
      <c r="B124" s="1384"/>
      <c r="C124" s="1395"/>
      <c r="D124" s="1391"/>
      <c r="E124" s="1399"/>
      <c r="F124" s="97"/>
      <c r="G124" s="97"/>
      <c r="H124" s="97"/>
      <c r="I124" s="97"/>
      <c r="J124" s="97"/>
      <c r="K124" s="97"/>
    </row>
    <row r="125" spans="1:11" s="97" customFormat="1" ht="16.149999999999999" customHeight="1">
      <c r="A125" s="1397"/>
      <c r="B125" s="1376" t="s">
        <v>372</v>
      </c>
      <c r="C125" s="1394" t="s">
        <v>41</v>
      </c>
      <c r="D125" s="1484" t="s">
        <v>367</v>
      </c>
      <c r="E125" s="1401" t="s">
        <v>877</v>
      </c>
    </row>
    <row r="126" spans="1:11" s="97" customFormat="1" ht="16.149999999999999" customHeight="1">
      <c r="A126" s="1397"/>
      <c r="B126" s="1377"/>
      <c r="C126" s="1395"/>
      <c r="D126" s="1485"/>
      <c r="E126" s="1399"/>
    </row>
    <row r="127" spans="1:11" s="62" customFormat="1" ht="16.149999999999999" customHeight="1">
      <c r="A127" s="1397"/>
      <c r="B127" s="1482" t="s">
        <v>372</v>
      </c>
      <c r="C127" s="1394" t="s">
        <v>770</v>
      </c>
      <c r="D127" s="1381" t="s">
        <v>372</v>
      </c>
      <c r="E127" s="1401" t="s">
        <v>876</v>
      </c>
      <c r="F127" s="97"/>
      <c r="G127" s="97"/>
      <c r="H127" s="97"/>
      <c r="I127" s="97"/>
      <c r="J127" s="97"/>
      <c r="K127" s="97"/>
    </row>
    <row r="128" spans="1:11" s="62" customFormat="1" ht="16.149999999999999" customHeight="1">
      <c r="A128" s="1397"/>
      <c r="B128" s="1482"/>
      <c r="C128" s="1395"/>
      <c r="D128" s="1391"/>
      <c r="E128" s="1399"/>
      <c r="F128" s="97"/>
      <c r="G128" s="97"/>
      <c r="H128" s="97"/>
      <c r="I128" s="97"/>
      <c r="J128" s="97"/>
      <c r="K128" s="97"/>
    </row>
    <row r="129" spans="1:11" s="62" customFormat="1" ht="16.149999999999999" customHeight="1">
      <c r="A129" s="1397"/>
      <c r="B129" s="1376" t="s">
        <v>372</v>
      </c>
      <c r="C129" s="1394" t="s">
        <v>771</v>
      </c>
      <c r="D129" s="1484" t="s">
        <v>372</v>
      </c>
      <c r="E129" s="1401" t="s">
        <v>879</v>
      </c>
      <c r="F129" s="97"/>
      <c r="G129" s="97"/>
      <c r="H129" s="97"/>
      <c r="I129" s="97"/>
      <c r="J129" s="97"/>
      <c r="K129" s="97"/>
    </row>
    <row r="130" spans="1:11" s="62" customFormat="1" ht="16.149999999999999" customHeight="1">
      <c r="A130" s="1397"/>
      <c r="B130" s="1377"/>
      <c r="C130" s="1395"/>
      <c r="D130" s="1485"/>
      <c r="E130" s="1399"/>
      <c r="F130" s="97"/>
      <c r="G130" s="97"/>
      <c r="H130" s="97"/>
      <c r="I130" s="97"/>
      <c r="J130" s="97"/>
      <c r="K130" s="97"/>
    </row>
    <row r="131" spans="1:11" s="62" customFormat="1" ht="16.149999999999999" customHeight="1">
      <c r="A131" s="1397"/>
      <c r="B131" s="1451" t="s">
        <v>372</v>
      </c>
      <c r="C131" s="1407" t="s">
        <v>122</v>
      </c>
      <c r="D131" s="1448" t="s">
        <v>336</v>
      </c>
      <c r="E131" s="1407" t="s">
        <v>362</v>
      </c>
      <c r="F131" s="97"/>
      <c r="G131" s="97"/>
      <c r="H131" s="97"/>
      <c r="I131" s="97"/>
      <c r="J131" s="97"/>
      <c r="K131" s="97"/>
    </row>
    <row r="132" spans="1:11" s="62" customFormat="1" ht="16.149999999999999" customHeight="1">
      <c r="A132" s="1397"/>
      <c r="B132" s="1452"/>
      <c r="C132" s="1407"/>
      <c r="D132" s="1449"/>
      <c r="E132" s="1407"/>
      <c r="F132" s="97"/>
      <c r="G132" s="97"/>
      <c r="H132" s="97"/>
      <c r="I132" s="97"/>
      <c r="J132" s="97"/>
      <c r="K132" s="97"/>
    </row>
    <row r="133" spans="1:11" s="79" customFormat="1" ht="16.149999999999999" customHeight="1">
      <c r="A133" s="1397"/>
      <c r="B133" s="1452"/>
      <c r="C133" s="1407"/>
      <c r="D133" s="1449"/>
      <c r="E133" s="1407"/>
      <c r="F133" s="97"/>
      <c r="G133" s="97"/>
      <c r="H133" s="97"/>
      <c r="I133" s="97"/>
      <c r="J133" s="97"/>
      <c r="K133" s="97"/>
    </row>
    <row r="134" spans="1:11" s="79" customFormat="1" ht="16.149999999999999" customHeight="1">
      <c r="A134" s="1397"/>
      <c r="B134" s="1452"/>
      <c r="C134" s="1392" t="s">
        <v>774</v>
      </c>
      <c r="D134" s="1490" t="s">
        <v>336</v>
      </c>
      <c r="E134" s="1491" t="s">
        <v>886</v>
      </c>
      <c r="F134" s="97"/>
      <c r="G134" s="97"/>
      <c r="H134" s="97"/>
      <c r="I134" s="97"/>
      <c r="J134" s="97"/>
      <c r="K134" s="97"/>
    </row>
    <row r="135" spans="1:11" s="79" customFormat="1" ht="16.149999999999999" customHeight="1">
      <c r="A135" s="1397"/>
      <c r="B135" s="1376"/>
      <c r="C135" s="1393"/>
      <c r="D135" s="1391"/>
      <c r="E135" s="1401"/>
      <c r="F135" s="97"/>
      <c r="G135" s="97"/>
      <c r="H135" s="97"/>
      <c r="I135" s="97"/>
      <c r="J135" s="97"/>
      <c r="K135" s="97"/>
    </row>
    <row r="136" spans="1:11" s="62" customFormat="1" ht="16.149999999999999" customHeight="1">
      <c r="A136" s="1397"/>
      <c r="B136" s="1376" t="s">
        <v>372</v>
      </c>
      <c r="C136" s="1483" t="s">
        <v>775</v>
      </c>
      <c r="D136" s="1416" t="s">
        <v>336</v>
      </c>
      <c r="E136" s="1407" t="s">
        <v>887</v>
      </c>
      <c r="F136" s="97"/>
      <c r="G136" s="97"/>
      <c r="H136" s="97"/>
      <c r="I136" s="97"/>
      <c r="J136" s="97"/>
      <c r="K136" s="97"/>
    </row>
    <row r="137" spans="1:11" s="62" customFormat="1" ht="16.149999999999999" customHeight="1">
      <c r="A137" s="1397"/>
      <c r="B137" s="1377"/>
      <c r="C137" s="1393"/>
      <c r="D137" s="1391"/>
      <c r="E137" s="1401"/>
      <c r="F137" s="97"/>
      <c r="G137" s="97"/>
      <c r="H137" s="97"/>
      <c r="I137" s="97"/>
      <c r="J137" s="97"/>
      <c r="K137" s="97"/>
    </row>
    <row r="138" spans="1:11" s="97" customFormat="1" ht="16.149999999999999" customHeight="1">
      <c r="A138" s="1397"/>
      <c r="B138" s="1384">
        <v>34</v>
      </c>
      <c r="C138" s="1395" t="s">
        <v>219</v>
      </c>
      <c r="D138" s="1391" t="s">
        <v>456</v>
      </c>
      <c r="E138" s="1399" t="s">
        <v>289</v>
      </c>
    </row>
    <row r="139" spans="1:11" s="97" customFormat="1" ht="16.149999999999999" customHeight="1">
      <c r="A139" s="1397"/>
      <c r="B139" s="1384"/>
      <c r="C139" s="1395"/>
      <c r="D139" s="1391"/>
      <c r="E139" s="1399"/>
    </row>
    <row r="140" spans="1:11" s="97" customFormat="1" ht="16.149999999999999" customHeight="1">
      <c r="A140" s="1397"/>
      <c r="B140" s="1480">
        <v>35</v>
      </c>
      <c r="C140" s="1378" t="s">
        <v>228</v>
      </c>
      <c r="D140" s="1380" t="s">
        <v>456</v>
      </c>
      <c r="E140" s="1378" t="s">
        <v>273</v>
      </c>
    </row>
    <row r="141" spans="1:11" s="97" customFormat="1" ht="16.149999999999999" customHeight="1">
      <c r="A141" s="1397"/>
      <c r="B141" s="1385"/>
      <c r="C141" s="1379"/>
      <c r="D141" s="1381"/>
      <c r="E141" s="1379"/>
    </row>
    <row r="142" spans="1:11" s="62" customFormat="1" ht="16.149999999999999" customHeight="1">
      <c r="A142" s="1397"/>
      <c r="B142" s="1384">
        <v>36</v>
      </c>
      <c r="C142" s="1395" t="s">
        <v>268</v>
      </c>
      <c r="D142" s="1391" t="s">
        <v>505</v>
      </c>
      <c r="E142" s="1406" t="s">
        <v>366</v>
      </c>
      <c r="F142" s="97"/>
      <c r="G142" s="97"/>
      <c r="H142" s="97"/>
      <c r="I142" s="97"/>
      <c r="J142" s="97"/>
      <c r="K142" s="97"/>
    </row>
    <row r="143" spans="1:11" s="62" customFormat="1" ht="16.149999999999999" customHeight="1">
      <c r="A143" s="1397"/>
      <c r="B143" s="1384"/>
      <c r="C143" s="1395"/>
      <c r="D143" s="1391"/>
      <c r="E143" s="1401"/>
      <c r="F143" s="97"/>
      <c r="G143" s="97"/>
      <c r="H143" s="97"/>
      <c r="I143" s="97"/>
      <c r="J143" s="97"/>
      <c r="K143" s="97"/>
    </row>
    <row r="144" spans="1:11" s="62" customFormat="1" ht="16.149999999999999" customHeight="1">
      <c r="A144" s="1397"/>
      <c r="B144" s="1385">
        <v>37</v>
      </c>
      <c r="C144" s="1394" t="s">
        <v>368</v>
      </c>
      <c r="D144" s="1381" t="s">
        <v>372</v>
      </c>
      <c r="E144" s="1401" t="s">
        <v>880</v>
      </c>
      <c r="F144" s="97"/>
      <c r="G144" s="97"/>
      <c r="H144" s="97"/>
      <c r="I144" s="97"/>
      <c r="J144" s="97"/>
      <c r="K144" s="97"/>
    </row>
    <row r="145" spans="1:11" s="62" customFormat="1" ht="16.149999999999999" customHeight="1">
      <c r="A145" s="1397"/>
      <c r="B145" s="1384"/>
      <c r="C145" s="1395"/>
      <c r="D145" s="1391"/>
      <c r="E145" s="1399"/>
      <c r="F145" s="97"/>
      <c r="G145" s="97"/>
      <c r="H145" s="97"/>
      <c r="I145" s="97"/>
      <c r="J145" s="97"/>
      <c r="K145" s="97"/>
    </row>
    <row r="146" spans="1:11" s="69" customFormat="1" ht="16.149999999999999" customHeight="1">
      <c r="A146" s="1397"/>
      <c r="B146" s="1376" t="s">
        <v>372</v>
      </c>
      <c r="C146" s="1394" t="s">
        <v>365</v>
      </c>
      <c r="D146" s="1416" t="s">
        <v>361</v>
      </c>
      <c r="E146" s="1401" t="s">
        <v>976</v>
      </c>
      <c r="F146" s="97"/>
      <c r="G146" s="97"/>
      <c r="H146" s="97"/>
      <c r="I146" s="97"/>
      <c r="J146" s="97"/>
      <c r="K146" s="97"/>
    </row>
    <row r="147" spans="1:11" s="69" customFormat="1" ht="16.149999999999999" customHeight="1">
      <c r="A147" s="1397"/>
      <c r="B147" s="1470"/>
      <c r="C147" s="1395"/>
      <c r="D147" s="1391"/>
      <c r="E147" s="1399"/>
      <c r="F147" s="97"/>
      <c r="G147" s="97"/>
      <c r="H147" s="97"/>
      <c r="I147" s="97"/>
      <c r="J147" s="97"/>
      <c r="K147" s="97"/>
    </row>
    <row r="148" spans="1:11" s="97" customFormat="1" ht="16.149999999999999" customHeight="1">
      <c r="A148" s="1397"/>
      <c r="B148" s="1482" t="s">
        <v>372</v>
      </c>
      <c r="C148" s="1395" t="s">
        <v>772</v>
      </c>
      <c r="D148" s="1391" t="s">
        <v>773</v>
      </c>
      <c r="E148" s="1399" t="s">
        <v>1065</v>
      </c>
    </row>
    <row r="149" spans="1:11" s="97" customFormat="1" ht="16.149999999999999" customHeight="1" thickBot="1">
      <c r="A149" s="1397"/>
      <c r="B149" s="1482"/>
      <c r="C149" s="1395"/>
      <c r="D149" s="1391"/>
      <c r="E149" s="1399"/>
    </row>
    <row r="150" spans="1:11" s="62" customFormat="1" ht="16.149999999999999" customHeight="1" thickTop="1">
      <c r="A150" s="1396" t="s">
        <v>1076</v>
      </c>
      <c r="B150" s="1481">
        <v>38</v>
      </c>
      <c r="C150" s="1408" t="s">
        <v>1153</v>
      </c>
      <c r="D150" s="1409" t="s">
        <v>456</v>
      </c>
      <c r="E150" s="1424" t="s">
        <v>979</v>
      </c>
      <c r="F150" s="97"/>
      <c r="G150" s="97"/>
      <c r="H150" s="97"/>
      <c r="I150" s="97"/>
      <c r="J150" s="97"/>
      <c r="K150" s="97"/>
    </row>
    <row r="151" spans="1:11" s="62" customFormat="1" ht="16.149999999999999" customHeight="1">
      <c r="A151" s="1397"/>
      <c r="B151" s="1384"/>
      <c r="C151" s="1395"/>
      <c r="D151" s="1391"/>
      <c r="E151" s="1399"/>
      <c r="F151" s="97"/>
      <c r="G151" s="97"/>
      <c r="H151" s="97"/>
      <c r="I151" s="97"/>
      <c r="J151" s="97"/>
      <c r="K151" s="97"/>
    </row>
    <row r="152" spans="1:11" s="79" customFormat="1" ht="16.149999999999999" customHeight="1">
      <c r="A152" s="1397"/>
      <c r="B152" s="1384">
        <v>39</v>
      </c>
      <c r="C152" s="1395" t="s">
        <v>777</v>
      </c>
      <c r="D152" s="1391" t="s">
        <v>776</v>
      </c>
      <c r="E152" s="1401" t="s">
        <v>881</v>
      </c>
      <c r="F152" s="97"/>
      <c r="G152" s="97"/>
      <c r="H152" s="97"/>
      <c r="I152" s="97"/>
      <c r="J152" s="97"/>
      <c r="K152" s="97"/>
    </row>
    <row r="153" spans="1:11" s="79" customFormat="1" ht="16.149999999999999" customHeight="1">
      <c r="A153" s="1397"/>
      <c r="B153" s="1384"/>
      <c r="C153" s="1395"/>
      <c r="D153" s="1391"/>
      <c r="E153" s="1399"/>
      <c r="F153" s="97"/>
      <c r="G153" s="97"/>
      <c r="H153" s="97"/>
      <c r="I153" s="97"/>
      <c r="J153" s="97"/>
      <c r="K153" s="97"/>
    </row>
    <row r="154" spans="1:11" s="97" customFormat="1" ht="16.149999999999999" customHeight="1">
      <c r="A154" s="1397"/>
      <c r="B154" s="1495" t="s">
        <v>372</v>
      </c>
      <c r="C154" s="1497" t="s">
        <v>811</v>
      </c>
      <c r="D154" s="1499" t="s">
        <v>456</v>
      </c>
      <c r="E154" s="1406" t="s">
        <v>882</v>
      </c>
    </row>
    <row r="155" spans="1:11" s="97" customFormat="1" ht="16.149999999999999" customHeight="1" thickBot="1">
      <c r="A155" s="1494"/>
      <c r="B155" s="1496"/>
      <c r="C155" s="1498"/>
      <c r="D155" s="1500"/>
      <c r="E155" s="1463"/>
    </row>
    <row r="156" spans="1:11" s="106" customFormat="1" ht="18.75">
      <c r="A156" s="493"/>
      <c r="B156" s="912"/>
      <c r="C156" s="104"/>
      <c r="D156" s="104"/>
      <c r="E156" s="105"/>
    </row>
    <row r="157" spans="1:11" ht="14.25">
      <c r="A157" s="103"/>
      <c r="B157" s="913"/>
    </row>
    <row r="158" spans="1:11" ht="14.25">
      <c r="A158" s="103"/>
    </row>
  </sheetData>
  <mergeCells count="304">
    <mergeCell ref="E119:E120"/>
    <mergeCell ref="D47:D48"/>
    <mergeCell ref="E47:E48"/>
    <mergeCell ref="B49:B50"/>
    <mergeCell ref="C49:C50"/>
    <mergeCell ref="D49:D50"/>
    <mergeCell ref="E49:E50"/>
    <mergeCell ref="B117:B118"/>
    <mergeCell ref="C117:C118"/>
    <mergeCell ref="D117:D118"/>
    <mergeCell ref="E117:E118"/>
    <mergeCell ref="E77:E78"/>
    <mergeCell ref="B67:B68"/>
    <mergeCell ref="C71:C72"/>
    <mergeCell ref="B65:B66"/>
    <mergeCell ref="B53:B54"/>
    <mergeCell ref="C53:C54"/>
    <mergeCell ref="E55:E56"/>
    <mergeCell ref="E69:E70"/>
    <mergeCell ref="C73:C74"/>
    <mergeCell ref="C69:C70"/>
    <mergeCell ref="B69:B70"/>
    <mergeCell ref="C77:C78"/>
    <mergeCell ref="B79:B80"/>
    <mergeCell ref="A3:E3"/>
    <mergeCell ref="A2:E2"/>
    <mergeCell ref="A24:A80"/>
    <mergeCell ref="B131:B135"/>
    <mergeCell ref="A85:A102"/>
    <mergeCell ref="E152:E153"/>
    <mergeCell ref="C152:C153"/>
    <mergeCell ref="E24:E25"/>
    <mergeCell ref="D4:D5"/>
    <mergeCell ref="E43:E44"/>
    <mergeCell ref="D71:D72"/>
    <mergeCell ref="D14:D15"/>
    <mergeCell ref="E28:E29"/>
    <mergeCell ref="E30:E31"/>
    <mergeCell ref="E26:E27"/>
    <mergeCell ref="D51:D52"/>
    <mergeCell ref="D61:D62"/>
    <mergeCell ref="C67:C68"/>
    <mergeCell ref="B77:B78"/>
    <mergeCell ref="B73:B74"/>
    <mergeCell ref="D75:D76"/>
    <mergeCell ref="A81:A84"/>
    <mergeCell ref="D77:D78"/>
    <mergeCell ref="C89:C90"/>
    <mergeCell ref="E154:E155"/>
    <mergeCell ref="A150:A155"/>
    <mergeCell ref="B154:B155"/>
    <mergeCell ref="C154:C155"/>
    <mergeCell ref="D154:D155"/>
    <mergeCell ref="D152:D153"/>
    <mergeCell ref="D79:D80"/>
    <mergeCell ref="D105:D106"/>
    <mergeCell ref="D107:D108"/>
    <mergeCell ref="D95:D96"/>
    <mergeCell ref="D97:D98"/>
    <mergeCell ref="E79:E80"/>
    <mergeCell ref="D81:D82"/>
    <mergeCell ref="C83:C84"/>
    <mergeCell ref="B146:B147"/>
    <mergeCell ref="C146:C147"/>
    <mergeCell ref="E150:E151"/>
    <mergeCell ref="B81:B82"/>
    <mergeCell ref="D83:D84"/>
    <mergeCell ref="E148:E149"/>
    <mergeCell ref="B148:B149"/>
    <mergeCell ref="B87:B88"/>
    <mergeCell ref="E81:E82"/>
    <mergeCell ref="B85:B86"/>
    <mergeCell ref="E146:E147"/>
    <mergeCell ref="D146:D147"/>
    <mergeCell ref="E75:E76"/>
    <mergeCell ref="B103:B104"/>
    <mergeCell ref="E105:E106"/>
    <mergeCell ref="E103:E104"/>
    <mergeCell ref="E109:E110"/>
    <mergeCell ref="E111:E112"/>
    <mergeCell ref="C105:C106"/>
    <mergeCell ref="C111:C112"/>
    <mergeCell ref="C103:C104"/>
    <mergeCell ref="D134:D135"/>
    <mergeCell ref="D142:D143"/>
    <mergeCell ref="D136:D137"/>
    <mergeCell ref="E142:E143"/>
    <mergeCell ref="E125:E126"/>
    <mergeCell ref="E127:E128"/>
    <mergeCell ref="E134:E135"/>
    <mergeCell ref="E89:E90"/>
    <mergeCell ref="E87:E88"/>
    <mergeCell ref="E97:E98"/>
    <mergeCell ref="E115:E116"/>
    <mergeCell ref="B119:B120"/>
    <mergeCell ref="C131:C133"/>
    <mergeCell ref="D150:D151"/>
    <mergeCell ref="C87:C88"/>
    <mergeCell ref="E113:E114"/>
    <mergeCell ref="E131:E133"/>
    <mergeCell ref="E83:E84"/>
    <mergeCell ref="D89:D90"/>
    <mergeCell ref="D91:D92"/>
    <mergeCell ref="E91:E92"/>
    <mergeCell ref="E93:E94"/>
    <mergeCell ref="E95:E96"/>
    <mergeCell ref="D93:D94"/>
    <mergeCell ref="D99:D100"/>
    <mergeCell ref="D111:D112"/>
    <mergeCell ref="E107:E108"/>
    <mergeCell ref="D131:D133"/>
    <mergeCell ref="D87:D88"/>
    <mergeCell ref="E144:E145"/>
    <mergeCell ref="E123:E124"/>
    <mergeCell ref="D144:D145"/>
    <mergeCell ref="D125:D126"/>
    <mergeCell ref="D113:D114"/>
    <mergeCell ref="D148:D149"/>
    <mergeCell ref="D127:D128"/>
    <mergeCell ref="D129:D130"/>
    <mergeCell ref="B152:B153"/>
    <mergeCell ref="B83:B84"/>
    <mergeCell ref="C81:C82"/>
    <mergeCell ref="C142:C143"/>
    <mergeCell ref="B144:B145"/>
    <mergeCell ref="B105:B106"/>
    <mergeCell ref="B142:B143"/>
    <mergeCell ref="B97:B98"/>
    <mergeCell ref="C97:C98"/>
    <mergeCell ref="C107:C108"/>
    <mergeCell ref="B125:B126"/>
    <mergeCell ref="C125:C126"/>
    <mergeCell ref="C121:C122"/>
    <mergeCell ref="B140:B141"/>
    <mergeCell ref="B150:B151"/>
    <mergeCell ref="C150:C151"/>
    <mergeCell ref="C119:C120"/>
    <mergeCell ref="B113:B114"/>
    <mergeCell ref="C148:C149"/>
    <mergeCell ref="C144:C145"/>
    <mergeCell ref="B127:B128"/>
    <mergeCell ref="B129:B130"/>
    <mergeCell ref="C127:C128"/>
    <mergeCell ref="C136:C137"/>
    <mergeCell ref="C79:C80"/>
    <mergeCell ref="B75:B76"/>
    <mergeCell ref="B71:B72"/>
    <mergeCell ref="C75:C76"/>
    <mergeCell ref="B4:B5"/>
    <mergeCell ref="C4:C5"/>
    <mergeCell ref="B59:B60"/>
    <mergeCell ref="B28:B29"/>
    <mergeCell ref="C43:C44"/>
    <mergeCell ref="C41:C42"/>
    <mergeCell ref="B45:B46"/>
    <mergeCell ref="C28:C29"/>
    <mergeCell ref="C65:C66"/>
    <mergeCell ref="C30:C31"/>
    <mergeCell ref="B55:B56"/>
    <mergeCell ref="C61:C62"/>
    <mergeCell ref="B51:B52"/>
    <mergeCell ref="B63:B64"/>
    <mergeCell ref="C63:C64"/>
    <mergeCell ref="B61:B62"/>
    <mergeCell ref="C51:C52"/>
    <mergeCell ref="C24:C25"/>
    <mergeCell ref="C59:C60"/>
    <mergeCell ref="B47:B48"/>
    <mergeCell ref="C47:C48"/>
    <mergeCell ref="A18:A23"/>
    <mergeCell ref="B34:B40"/>
    <mergeCell ref="A16:A17"/>
    <mergeCell ref="B16:B17"/>
    <mergeCell ref="B57:B58"/>
    <mergeCell ref="C57:C58"/>
    <mergeCell ref="A6:A15"/>
    <mergeCell ref="C14:C15"/>
    <mergeCell ref="B14:B15"/>
    <mergeCell ref="B32:B33"/>
    <mergeCell ref="B12:B13"/>
    <mergeCell ref="C12:C13"/>
    <mergeCell ref="B10:B11"/>
    <mergeCell ref="B22:B23"/>
    <mergeCell ref="C55:C56"/>
    <mergeCell ref="B43:B44"/>
    <mergeCell ref="B41:B42"/>
    <mergeCell ref="C34:C40"/>
    <mergeCell ref="C32:C33"/>
    <mergeCell ref="C26:C27"/>
    <mergeCell ref="A1:E1"/>
    <mergeCell ref="E14:E15"/>
    <mergeCell ref="B8:B9"/>
    <mergeCell ref="C8:C9"/>
    <mergeCell ref="D41:D42"/>
    <mergeCell ref="E4:E5"/>
    <mergeCell ref="C16:C17"/>
    <mergeCell ref="E16:E17"/>
    <mergeCell ref="D6:D7"/>
    <mergeCell ref="D8:D9"/>
    <mergeCell ref="E12:E13"/>
    <mergeCell ref="C10:C11"/>
    <mergeCell ref="E10:E11"/>
    <mergeCell ref="C20:C21"/>
    <mergeCell ref="D20:D21"/>
    <mergeCell ref="E6:E7"/>
    <mergeCell ref="D16:D17"/>
    <mergeCell ref="D18:D19"/>
    <mergeCell ref="D24:D25"/>
    <mergeCell ref="D26:D27"/>
    <mergeCell ref="D30:D31"/>
    <mergeCell ref="D34:D40"/>
    <mergeCell ref="B30:B31"/>
    <mergeCell ref="B18:B19"/>
    <mergeCell ref="E8:E9"/>
    <mergeCell ref="D10:D11"/>
    <mergeCell ref="B6:B7"/>
    <mergeCell ref="C6:C7"/>
    <mergeCell ref="E18:E19"/>
    <mergeCell ref="A4:A5"/>
    <mergeCell ref="D57:D58"/>
    <mergeCell ref="D55:D56"/>
    <mergeCell ref="E45:E46"/>
    <mergeCell ref="E41:E42"/>
    <mergeCell ref="E53:E54"/>
    <mergeCell ref="E51:E52"/>
    <mergeCell ref="E57:E58"/>
    <mergeCell ref="D12:D13"/>
    <mergeCell ref="D22:D23"/>
    <mergeCell ref="D53:D54"/>
    <mergeCell ref="C22:C23"/>
    <mergeCell ref="C45:C46"/>
    <mergeCell ref="B24:B25"/>
    <mergeCell ref="B26:B27"/>
    <mergeCell ref="D28:D29"/>
    <mergeCell ref="B20:B21"/>
    <mergeCell ref="E20:E21"/>
    <mergeCell ref="C18:C19"/>
    <mergeCell ref="E22:E23"/>
    <mergeCell ref="E59:E60"/>
    <mergeCell ref="E34:E40"/>
    <mergeCell ref="E61:E62"/>
    <mergeCell ref="E65:E66"/>
    <mergeCell ref="E73:E74"/>
    <mergeCell ref="E71:E72"/>
    <mergeCell ref="D65:D66"/>
    <mergeCell ref="D67:D68"/>
    <mergeCell ref="D69:D70"/>
    <mergeCell ref="D73:D74"/>
    <mergeCell ref="D32:D33"/>
    <mergeCell ref="E32:E33"/>
    <mergeCell ref="D43:D44"/>
    <mergeCell ref="D63:D64"/>
    <mergeCell ref="D45:D46"/>
    <mergeCell ref="E63:E64"/>
    <mergeCell ref="D59:D60"/>
    <mergeCell ref="E67:E68"/>
    <mergeCell ref="A103:A108"/>
    <mergeCell ref="B138:B139"/>
    <mergeCell ref="C138:C139"/>
    <mergeCell ref="D138:D139"/>
    <mergeCell ref="E138:E139"/>
    <mergeCell ref="C85:C86"/>
    <mergeCell ref="D85:D86"/>
    <mergeCell ref="E85:E86"/>
    <mergeCell ref="B99:B100"/>
    <mergeCell ref="B107:B108"/>
    <mergeCell ref="E101:E102"/>
    <mergeCell ref="C113:C114"/>
    <mergeCell ref="E121:E122"/>
    <mergeCell ref="D121:D122"/>
    <mergeCell ref="E129:E130"/>
    <mergeCell ref="D123:D124"/>
    <mergeCell ref="D101:D102"/>
    <mergeCell ref="E99:E100"/>
    <mergeCell ref="B101:B102"/>
    <mergeCell ref="E136:E137"/>
    <mergeCell ref="C109:C110"/>
    <mergeCell ref="D109:D110"/>
    <mergeCell ref="D103:D104"/>
    <mergeCell ref="A109:A149"/>
    <mergeCell ref="B136:B137"/>
    <mergeCell ref="C140:C141"/>
    <mergeCell ref="D140:D141"/>
    <mergeCell ref="E140:E141"/>
    <mergeCell ref="C101:C102"/>
    <mergeCell ref="B89:B90"/>
    <mergeCell ref="B121:B122"/>
    <mergeCell ref="C99:C100"/>
    <mergeCell ref="B111:B112"/>
    <mergeCell ref="B93:B94"/>
    <mergeCell ref="B91:B92"/>
    <mergeCell ref="B95:B96"/>
    <mergeCell ref="C91:C92"/>
    <mergeCell ref="C95:C96"/>
    <mergeCell ref="C93:C94"/>
    <mergeCell ref="B109:B110"/>
    <mergeCell ref="B115:B116"/>
    <mergeCell ref="C115:C116"/>
    <mergeCell ref="D115:D116"/>
    <mergeCell ref="C134:C135"/>
    <mergeCell ref="B123:B124"/>
    <mergeCell ref="C129:C130"/>
    <mergeCell ref="C123:C124"/>
    <mergeCell ref="D119:D120"/>
  </mergeCells>
  <phoneticPr fontId="17"/>
  <hyperlinks>
    <hyperlink ref="B10:B11" location="'2'!A1" display="2" xr:uid="{00000000-0004-0000-0100-000000000000}"/>
    <hyperlink ref="B12:B13" location="'3'!A1" display="3" xr:uid="{00000000-0004-0000-0100-000001000000}"/>
    <hyperlink ref="B18:B19" location="'5'!A1" display="5" xr:uid="{00000000-0004-0000-0100-000003000000}"/>
    <hyperlink ref="B30:B31" location="'7'!A1" display="'7'!A1" xr:uid="{00000000-0004-0000-0100-000005000000}"/>
    <hyperlink ref="B63:B64" location="'14'!A1" display="'14'!A1" xr:uid="{00000000-0004-0000-0100-000006000000}"/>
    <hyperlink ref="B65:B66" location="'15'!A1" display="'15'!A1" xr:uid="{00000000-0004-0000-0100-000007000000}"/>
    <hyperlink ref="B73:B74" location="'17'!A1" display="'17'!A1" xr:uid="{00000000-0004-0000-0100-000008000000}"/>
    <hyperlink ref="B77:B78" location="'19'!A1" display="'19'!A1" xr:uid="{00000000-0004-0000-0100-000009000000}"/>
    <hyperlink ref="B75:B76" location="'18'!A1" display="'18'!A1" xr:uid="{00000000-0004-0000-0100-00000A000000}"/>
    <hyperlink ref="B79:B80" location="'20'!A1" display="'20'!A1" xr:uid="{00000000-0004-0000-0100-00000C000000}"/>
    <hyperlink ref="B87:B88" location="'22'!A1" display="'22'!A1" xr:uid="{00000000-0004-0000-0100-000010000000}"/>
    <hyperlink ref="B89:B90" location="'23'!A1" display="'23'!A1" xr:uid="{00000000-0004-0000-0100-000011000000}"/>
    <hyperlink ref="B91:B92" location="'24'!A1" display="'24'!A1" xr:uid="{00000000-0004-0000-0100-000012000000}"/>
    <hyperlink ref="B99:B100" location="'27'!A1" display="'27'!A1" xr:uid="{00000000-0004-0000-0100-000013000000}"/>
    <hyperlink ref="B113:B114" location="'31'!A1" display="'31'!A1" xr:uid="{00000000-0004-0000-0100-000015000000}"/>
    <hyperlink ref="B121:B122" location="'32'!A1" display="'32'!A1" xr:uid="{00000000-0004-0000-0100-000016000000}"/>
    <hyperlink ref="B142:B143" location="'36'!A1" display="'36'!A1" xr:uid="{00000000-0004-0000-0100-000019000000}"/>
    <hyperlink ref="B69:B70" location="'16'!A1" display="'16'!A1" xr:uid="{00000000-0004-0000-0100-00001C000000}"/>
    <hyperlink ref="B123:B124" location="'33'!A1" display="'33'!A1" xr:uid="{00000000-0004-0000-0100-00001D000000}"/>
    <hyperlink ref="B14:B15" location="'4'!A1" display="'4'!A1" xr:uid="{00000000-0004-0000-0100-00001F000000}"/>
    <hyperlink ref="B53:B54" location="'9'!A1" display="'9'!A1" xr:uid="{00000000-0004-0000-0100-000020000000}"/>
    <hyperlink ref="B55:B56" location="'10'!A1" display="'10'!A1" xr:uid="{00000000-0004-0000-0100-000021000000}"/>
    <hyperlink ref="B57:B58" location="'11'!A1" display="'11'!A1" xr:uid="{00000000-0004-0000-0100-000022000000}"/>
    <hyperlink ref="B59:B60" location="'12'!A1" display="'12'!A1" xr:uid="{00000000-0004-0000-0100-000023000000}"/>
    <hyperlink ref="B61:B62" location="'13'!A1" display="'13'!A1" xr:uid="{00000000-0004-0000-0100-000024000000}"/>
    <hyperlink ref="B28:B29" location="'6'!A1" display="'6'!A1" xr:uid="{636716FA-93F9-45E5-9928-10F17D102F88}"/>
    <hyperlink ref="B85:B86" location="'21'!A1" display="'21'!A1" xr:uid="{FC46C82B-BDC7-4F05-AF26-0216F6E14B43}"/>
    <hyperlink ref="B101:B102" location="'28'!A1" display="'28'!A1" xr:uid="{9BD98DEA-ED22-439C-8C6C-D3376EDAE07E}"/>
    <hyperlink ref="B93:B94" location="'25'!A1" display="'25'!A1" xr:uid="{011B3A83-F6A8-4137-82BA-D027384B1059}"/>
    <hyperlink ref="B95:B96" location="'26'!A1" display="'26'!A1" xr:uid="{E7404E9F-F174-472A-B11C-D8D7D3EA2BBA}"/>
    <hyperlink ref="B138:B139" location="'34'!A1" display="'34'!A1" xr:uid="{0139333A-50D0-4DDE-8DF2-449A41ACF839}"/>
    <hyperlink ref="B140:B141" location="'35'!A1" display="'35'!A1" xr:uid="{5472EAAF-EC6F-47CC-AD02-5269DD118617}"/>
    <hyperlink ref="B103:B104" location="'29'!A1" display="'29'!A1" xr:uid="{549F8CFE-92F1-4223-B2A6-338B7AE4ADBC}"/>
    <hyperlink ref="B107:B108" location="'30'!A1" display="'30'!A1" xr:uid="{B5EE9C26-D876-49C8-AA37-ADAAEFB970AE}"/>
    <hyperlink ref="B150:B151" location="'38'!A1" display="'38'!A1" xr:uid="{B48EDA71-C800-4E15-9DD7-4E362AEA88F6}"/>
    <hyperlink ref="B152:B153" location="'39'!A1" display="'39'!A1" xr:uid="{7FB1CE38-04DF-41B6-A31D-2E84E09048B0}"/>
    <hyperlink ref="B144:B145" location="'37'!A1" display="'37'!A1" xr:uid="{8A63AB7D-309F-4EA8-9208-CD8BCFCEC75B}"/>
    <hyperlink ref="B32:B33" location="'8'!A1" display="9" xr:uid="{C195A2B4-1707-4177-A9AE-2EADB0DB2F9D}"/>
    <hyperlink ref="B8:B9" location="'1'!A1" display="'1'!A1" xr:uid="{00000000-0004-0000-0100-00001B000000}"/>
    <hyperlink ref="B115:B116" location="'43'!Print_Area" display="'43'!Print_Area" xr:uid="{108D03CF-D85A-40B2-B382-AD82F87BC855}"/>
    <hyperlink ref="B45:B46" location="'40'!Print_Area" display="'40'!Print_Area" xr:uid="{229223EA-9C32-428F-8B1A-D18C4E0B152E}"/>
    <hyperlink ref="B47:B48" location="'41'!Print_Area" display="'41'!Print_Area" xr:uid="{42575F57-9949-4284-B523-CF3C35E9E7F8}"/>
    <hyperlink ref="B49:B50" location="'42'!A1" display="'42'!A1" xr:uid="{E792CDF4-4EA5-45B6-B1A7-ADB5BD921A2C}"/>
    <hyperlink ref="B117:B118" location="'44'!Print_Area" display="'44'!Print_Area" xr:uid="{1BB0784D-9DAA-4413-881C-D6745FB09A13}"/>
    <hyperlink ref="B119:B120" location="'45'!A1" display="'45'!A1" xr:uid="{028E0BDB-56EB-495E-980F-1980E1F24CFC}"/>
    <hyperlink ref="B6:B7" location="'0'!Print_Area" display="'0'!Print_Area" xr:uid="{6A6185C0-08EF-4790-A94E-3A3AA7CA282C}"/>
    <hyperlink ref="B109:B112" location="'31'!A1" display="'31'!A1" xr:uid="{8BD94183-6C97-45A5-8B64-F0C80CA4C8DF}"/>
    <hyperlink ref="B109:B110" location="'46'!Print_Area" display="'46'!Print_Area" xr:uid="{F3EBB5C8-96F7-4CDD-A0BE-25359BC0C30E}"/>
    <hyperlink ref="B111:B112" location="'47'!Print_Area" display="'47'!Print_Area" xr:uid="{81042CB2-89C0-440D-A697-96D098C43215}"/>
  </hyperlinks>
  <printOptions horizontalCentered="1" verticalCentered="1"/>
  <pageMargins left="0.39370078740157483" right="0.39370078740157483" top="0.39370078740157483" bottom="0.11811023622047245" header="0.31496062992125984" footer="0.19685039370078741"/>
  <pageSetup paperSize="9" scale="69" fitToHeight="0" orientation="portrait" r:id="rId1"/>
  <headerFooter alignWithMargins="0">
    <oddFooter>&amp;R&amp;12&amp;P　/　&amp;N</oddFooter>
  </headerFooter>
  <rowBreaks count="2" manualBreakCount="2">
    <brk id="80" max="4" man="1"/>
    <brk id="155" max="4" man="1"/>
  </rowBreaks>
  <ignoredErrors>
    <ignoredError sqref="B66 B11 B74 B64 B13 B15" numberStoredAsText="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tabColor rgb="FF4BACC6"/>
  </sheetPr>
  <dimension ref="A2:U61"/>
  <sheetViews>
    <sheetView showZeros="0" view="pageBreakPreview" topLeftCell="A10" zoomScaleNormal="85" zoomScaleSheetLayoutView="100" workbookViewId="0"/>
  </sheetViews>
  <sheetFormatPr defaultColWidth="4" defaultRowHeight="13.5"/>
  <cols>
    <col min="1" max="1" width="4" style="1" customWidth="1"/>
    <col min="2" max="2" width="6" style="1" customWidth="1"/>
    <col min="3" max="16384" width="4" style="1"/>
  </cols>
  <sheetData>
    <row r="2" spans="1:21" ht="19.5" customHeight="1">
      <c r="A2" s="675"/>
      <c r="B2" s="676"/>
      <c r="C2" s="676"/>
      <c r="D2" s="676"/>
      <c r="E2" s="676"/>
      <c r="F2" s="676"/>
      <c r="G2" s="676"/>
      <c r="H2" s="676"/>
      <c r="I2" s="676"/>
      <c r="J2" s="676"/>
      <c r="K2" s="676"/>
      <c r="L2" s="676"/>
      <c r="M2" s="676"/>
      <c r="N2" s="676"/>
      <c r="O2" s="676"/>
      <c r="P2" s="676"/>
      <c r="Q2" s="676"/>
      <c r="R2" s="676"/>
      <c r="S2" s="676"/>
      <c r="T2" s="676"/>
      <c r="U2" s="677"/>
    </row>
    <row r="3" spans="1:21" ht="19.5" customHeight="1">
      <c r="A3" s="678"/>
      <c r="B3" s="679"/>
      <c r="C3" s="679"/>
      <c r="D3" s="679"/>
      <c r="E3" s="679"/>
      <c r="F3" s="679"/>
      <c r="G3" s="679"/>
      <c r="H3" s="679"/>
      <c r="I3" s="679"/>
      <c r="J3" s="679"/>
      <c r="K3" s="679"/>
      <c r="L3" s="679"/>
      <c r="M3" s="679"/>
      <c r="N3" s="679"/>
      <c r="O3" s="1751" t="s">
        <v>1070</v>
      </c>
      <c r="P3" s="1751"/>
      <c r="Q3" s="1751"/>
      <c r="R3" s="1751"/>
      <c r="S3" s="1751"/>
      <c r="T3" s="1751"/>
      <c r="U3" s="1770"/>
    </row>
    <row r="4" spans="1:21" ht="19.5" customHeight="1">
      <c r="A4" s="680"/>
      <c r="B4" s="679"/>
      <c r="C4" s="679"/>
      <c r="D4" s="679"/>
      <c r="E4" s="679"/>
      <c r="F4" s="679"/>
      <c r="G4" s="679"/>
      <c r="H4" s="679"/>
      <c r="I4" s="679"/>
      <c r="J4" s="679"/>
      <c r="K4" s="679"/>
      <c r="L4" s="679"/>
      <c r="M4" s="679"/>
      <c r="N4" s="679"/>
      <c r="O4" s="679"/>
      <c r="P4" s="679"/>
      <c r="Q4" s="679"/>
      <c r="R4" s="679"/>
      <c r="S4" s="679"/>
      <c r="T4" s="679"/>
      <c r="U4" s="681"/>
    </row>
    <row r="5" spans="1:21" ht="19.5" customHeight="1">
      <c r="A5" s="682"/>
      <c r="B5" s="1769" t="str">
        <f>入力シート!C5&amp;"長　様"</f>
        <v>朝倉市長　様</v>
      </c>
      <c r="C5" s="1769"/>
      <c r="D5" s="1769"/>
      <c r="E5" s="1769"/>
      <c r="F5" s="1769"/>
      <c r="G5" s="679"/>
      <c r="H5" s="679"/>
      <c r="I5" s="679"/>
      <c r="J5" s="679"/>
      <c r="K5" s="679"/>
      <c r="L5" s="679"/>
      <c r="M5" s="679"/>
      <c r="N5" s="679"/>
      <c r="O5" s="679"/>
      <c r="P5" s="679"/>
      <c r="Q5" s="679"/>
      <c r="R5" s="679"/>
      <c r="S5" s="679"/>
      <c r="T5" s="679"/>
      <c r="U5" s="683"/>
    </row>
    <row r="6" spans="1:21" ht="19.5" customHeight="1">
      <c r="A6" s="684"/>
      <c r="B6" s="679"/>
      <c r="C6" s="679"/>
      <c r="D6" s="679"/>
      <c r="E6" s="679"/>
      <c r="F6" s="679"/>
      <c r="G6" s="679"/>
      <c r="H6" s="679"/>
      <c r="I6" s="679"/>
      <c r="J6" s="679"/>
      <c r="K6" s="679"/>
      <c r="L6" s="679"/>
      <c r="M6" s="679"/>
      <c r="N6" s="679"/>
      <c r="O6" s="679"/>
      <c r="P6" s="679"/>
      <c r="Q6" s="679"/>
      <c r="R6" s="679"/>
      <c r="S6" s="679"/>
      <c r="T6" s="679"/>
      <c r="U6" s="681"/>
    </row>
    <row r="7" spans="1:21" ht="22.5" customHeight="1">
      <c r="A7" s="678"/>
      <c r="B7" s="679"/>
      <c r="C7" s="679"/>
      <c r="D7" s="679"/>
      <c r="E7" s="679"/>
      <c r="F7" s="679"/>
      <c r="G7" s="679"/>
      <c r="H7" s="679"/>
      <c r="I7" s="679"/>
      <c r="J7" s="679"/>
      <c r="K7" s="1771" t="s">
        <v>966</v>
      </c>
      <c r="L7" s="1772"/>
      <c r="M7" s="1773" t="s">
        <v>495</v>
      </c>
      <c r="N7" s="1773"/>
      <c r="O7" s="1774">
        <f>入力シート!C25</f>
        <v>0</v>
      </c>
      <c r="P7" s="1774"/>
      <c r="Q7" s="1774"/>
      <c r="R7" s="1774"/>
      <c r="S7" s="1774"/>
      <c r="T7" s="1774"/>
      <c r="U7" s="1775"/>
    </row>
    <row r="8" spans="1:21" ht="22.5" customHeight="1">
      <c r="A8" s="678"/>
      <c r="B8" s="679"/>
      <c r="C8" s="679"/>
      <c r="D8" s="679"/>
      <c r="E8" s="679"/>
      <c r="F8" s="679"/>
      <c r="G8" s="679"/>
      <c r="H8" s="679"/>
      <c r="I8" s="679"/>
      <c r="J8" s="679"/>
      <c r="K8" s="958"/>
      <c r="L8" s="958"/>
      <c r="M8" s="1773" t="s">
        <v>1110</v>
      </c>
      <c r="N8" s="1773"/>
      <c r="O8" s="1774">
        <f>入力シート!C26</f>
        <v>0</v>
      </c>
      <c r="P8" s="1774"/>
      <c r="Q8" s="1774"/>
      <c r="R8" s="1774"/>
      <c r="S8" s="1774"/>
      <c r="T8" s="1774"/>
      <c r="U8" s="1775"/>
    </row>
    <row r="9" spans="1:21" ht="22.5" customHeight="1">
      <c r="A9" s="678"/>
      <c r="B9" s="679"/>
      <c r="C9" s="679"/>
      <c r="D9" s="679"/>
      <c r="E9" s="679"/>
      <c r="F9" s="679"/>
      <c r="G9" s="679"/>
      <c r="H9" s="679"/>
      <c r="I9" s="679"/>
      <c r="J9" s="679"/>
      <c r="K9" s="958"/>
      <c r="L9" s="958"/>
      <c r="M9" s="1773" t="s">
        <v>494</v>
      </c>
      <c r="N9" s="1773"/>
      <c r="O9" s="1774">
        <f>入力シート!C27</f>
        <v>0</v>
      </c>
      <c r="P9" s="1774"/>
      <c r="Q9" s="1774"/>
      <c r="R9" s="1774"/>
      <c r="S9" s="1774"/>
      <c r="T9" s="959" t="s">
        <v>457</v>
      </c>
      <c r="U9" s="960"/>
    </row>
    <row r="10" spans="1:21" ht="22.5" customHeight="1">
      <c r="A10" s="680"/>
      <c r="B10" s="679"/>
      <c r="C10" s="679"/>
      <c r="D10" s="679"/>
      <c r="E10" s="679"/>
      <c r="F10" s="679"/>
      <c r="G10" s="679"/>
      <c r="H10" s="679"/>
      <c r="I10" s="679"/>
      <c r="J10" s="679"/>
      <c r="K10" s="679"/>
      <c r="L10" s="679"/>
      <c r="M10" s="687"/>
      <c r="N10" s="687"/>
      <c r="O10" s="688"/>
      <c r="P10" s="688"/>
      <c r="Q10" s="688"/>
      <c r="R10" s="688"/>
      <c r="S10" s="688"/>
      <c r="T10" s="688"/>
      <c r="U10" s="689"/>
    </row>
    <row r="11" spans="1:21" ht="22.5" customHeight="1">
      <c r="A11" s="678"/>
      <c r="B11" s="679"/>
      <c r="C11" s="679"/>
      <c r="D11" s="679"/>
      <c r="E11" s="679"/>
      <c r="F11" s="679"/>
      <c r="G11" s="679"/>
      <c r="H11" s="679"/>
      <c r="I11" s="679"/>
      <c r="J11" s="679"/>
      <c r="K11" s="679"/>
      <c r="L11" s="679"/>
      <c r="M11" s="679"/>
      <c r="N11" s="679"/>
      <c r="O11" s="679"/>
      <c r="P11" s="679"/>
      <c r="Q11" s="679"/>
      <c r="R11" s="679"/>
      <c r="S11" s="679"/>
      <c r="T11" s="679"/>
      <c r="U11" s="683"/>
    </row>
    <row r="12" spans="1:21" ht="24.75" customHeight="1">
      <c r="A12" s="678"/>
      <c r="B12" s="1776" t="s">
        <v>21</v>
      </c>
      <c r="C12" s="1776"/>
      <c r="D12" s="1776"/>
      <c r="E12" s="1776"/>
      <c r="F12" s="1776"/>
      <c r="G12" s="1776"/>
      <c r="H12" s="1776"/>
      <c r="I12" s="1776"/>
      <c r="J12" s="1776"/>
      <c r="K12" s="1776"/>
      <c r="L12" s="1776"/>
      <c r="M12" s="1776"/>
      <c r="N12" s="1776"/>
      <c r="O12" s="1776"/>
      <c r="P12" s="1776"/>
      <c r="Q12" s="1776"/>
      <c r="R12" s="1776"/>
      <c r="S12" s="1776"/>
      <c r="T12" s="1776"/>
      <c r="U12" s="683"/>
    </row>
    <row r="13" spans="1:21" ht="19.5" customHeight="1">
      <c r="A13" s="678"/>
      <c r="B13" s="679"/>
      <c r="C13" s="679"/>
      <c r="D13" s="679"/>
      <c r="E13" s="679"/>
      <c r="F13" s="679"/>
      <c r="G13" s="679"/>
      <c r="H13" s="679"/>
      <c r="I13" s="679"/>
      <c r="J13" s="679"/>
      <c r="K13" s="679"/>
      <c r="L13" s="679"/>
      <c r="M13" s="679"/>
      <c r="N13" s="679"/>
      <c r="O13" s="679"/>
      <c r="P13" s="679"/>
      <c r="Q13" s="679"/>
      <c r="R13" s="679"/>
      <c r="S13" s="679"/>
      <c r="T13" s="679"/>
      <c r="U13" s="683"/>
    </row>
    <row r="14" spans="1:21" ht="39" customHeight="1">
      <c r="A14" s="678"/>
      <c r="B14" s="1777" t="s">
        <v>65</v>
      </c>
      <c r="C14" s="1777"/>
      <c r="D14" s="1777"/>
      <c r="E14" s="1778">
        <f>入力シート!C9</f>
        <v>0</v>
      </c>
      <c r="F14" s="1778"/>
      <c r="G14" s="1778"/>
      <c r="H14" s="1778"/>
      <c r="I14" s="1778"/>
      <c r="J14" s="1777" t="s">
        <v>60</v>
      </c>
      <c r="K14" s="1777"/>
      <c r="L14" s="1777"/>
      <c r="M14" s="1778">
        <f>入力シート!C10</f>
        <v>0</v>
      </c>
      <c r="N14" s="1778"/>
      <c r="O14" s="1778"/>
      <c r="P14" s="1778"/>
      <c r="Q14" s="1778"/>
      <c r="R14" s="1778"/>
      <c r="S14" s="1778"/>
      <c r="T14" s="1778"/>
      <c r="U14" s="683"/>
    </row>
    <row r="15" spans="1:21" ht="30.75" customHeight="1">
      <c r="A15" s="678"/>
      <c r="B15" s="1779" t="s">
        <v>1111</v>
      </c>
      <c r="C15" s="1780"/>
      <c r="D15" s="1781" t="s">
        <v>70</v>
      </c>
      <c r="E15" s="1778">
        <f>入力シート!C11</f>
        <v>0</v>
      </c>
      <c r="F15" s="1778"/>
      <c r="G15" s="1778"/>
      <c r="H15" s="1778"/>
      <c r="I15" s="1778"/>
      <c r="J15" s="1783" t="s">
        <v>61</v>
      </c>
      <c r="K15" s="1783"/>
      <c r="L15" s="1783"/>
      <c r="M15" s="1784">
        <f>入力シート!C12</f>
        <v>0</v>
      </c>
      <c r="N15" s="1785"/>
      <c r="O15" s="1785"/>
      <c r="P15" s="1785"/>
      <c r="Q15" s="1785"/>
      <c r="R15" s="1785"/>
      <c r="S15" s="1785"/>
      <c r="T15" s="1786"/>
      <c r="U15" s="683"/>
    </row>
    <row r="16" spans="1:21" ht="30.75" customHeight="1">
      <c r="A16" s="678"/>
      <c r="B16" s="1790" t="s">
        <v>1112</v>
      </c>
      <c r="C16" s="1791"/>
      <c r="D16" s="1782"/>
      <c r="E16" s="1778"/>
      <c r="F16" s="1778"/>
      <c r="G16" s="1778"/>
      <c r="H16" s="1778"/>
      <c r="I16" s="1778"/>
      <c r="J16" s="1783"/>
      <c r="K16" s="1783"/>
      <c r="L16" s="1783"/>
      <c r="M16" s="1787"/>
      <c r="N16" s="1788"/>
      <c r="O16" s="1788"/>
      <c r="P16" s="1788"/>
      <c r="Q16" s="1788"/>
      <c r="R16" s="1788"/>
      <c r="S16" s="1788"/>
      <c r="T16" s="1789"/>
      <c r="U16" s="683"/>
    </row>
    <row r="17" spans="1:21" ht="30.75" customHeight="1">
      <c r="A17" s="678"/>
      <c r="B17" s="1777" t="s">
        <v>62</v>
      </c>
      <c r="C17" s="1777"/>
      <c r="D17" s="1777"/>
      <c r="E17" s="1792">
        <f>入力シート!C14</f>
        <v>0</v>
      </c>
      <c r="F17" s="1793"/>
      <c r="G17" s="1793"/>
      <c r="H17" s="1793"/>
      <c r="I17" s="1793"/>
      <c r="J17" s="1793"/>
      <c r="K17" s="1793"/>
      <c r="L17" s="690" t="s">
        <v>20</v>
      </c>
      <c r="M17" s="1793">
        <f>入力シート!C15</f>
        <v>0</v>
      </c>
      <c r="N17" s="1793"/>
      <c r="O17" s="1793"/>
      <c r="P17" s="1793"/>
      <c r="Q17" s="1793"/>
      <c r="R17" s="1793"/>
      <c r="S17" s="1793"/>
      <c r="T17" s="691"/>
      <c r="U17" s="683"/>
    </row>
    <row r="18" spans="1:21" ht="37.5" customHeight="1">
      <c r="A18" s="678"/>
      <c r="B18" s="1794" t="s">
        <v>1113</v>
      </c>
      <c r="C18" s="1794"/>
      <c r="D18" s="1794"/>
      <c r="E18" s="1795" t="s">
        <v>71</v>
      </c>
      <c r="F18" s="1796"/>
      <c r="G18" s="1796"/>
      <c r="H18" s="1796"/>
      <c r="I18" s="1796"/>
      <c r="J18" s="1796"/>
      <c r="K18" s="1796"/>
      <c r="L18" s="1796"/>
      <c r="M18" s="1796"/>
      <c r="N18" s="1796"/>
      <c r="O18" s="1796"/>
      <c r="P18" s="1796"/>
      <c r="Q18" s="1796"/>
      <c r="R18" s="1796"/>
      <c r="S18" s="1796"/>
      <c r="T18" s="1797"/>
      <c r="U18" s="683"/>
    </row>
    <row r="19" spans="1:21" ht="30.75" customHeight="1">
      <c r="A19" s="678"/>
      <c r="B19" s="1798"/>
      <c r="C19" s="1799"/>
      <c r="D19" s="1800"/>
      <c r="E19" s="1801"/>
      <c r="F19" s="1802"/>
      <c r="G19" s="1802"/>
      <c r="H19" s="1802"/>
      <c r="I19" s="1802"/>
      <c r="J19" s="1802"/>
      <c r="K19" s="1802"/>
      <c r="L19" s="1802"/>
      <c r="M19" s="1802"/>
      <c r="N19" s="1802"/>
      <c r="O19" s="1802"/>
      <c r="P19" s="1802"/>
      <c r="Q19" s="1802"/>
      <c r="R19" s="1802"/>
      <c r="S19" s="1802"/>
      <c r="T19" s="1803"/>
      <c r="U19" s="683"/>
    </row>
    <row r="20" spans="1:21" ht="30.75" customHeight="1">
      <c r="A20" s="680"/>
      <c r="B20" s="692"/>
      <c r="C20" s="693"/>
      <c r="D20" s="694"/>
      <c r="E20" s="695"/>
      <c r="F20" s="696"/>
      <c r="G20" s="696"/>
      <c r="H20" s="696"/>
      <c r="I20" s="696"/>
      <c r="J20" s="696"/>
      <c r="K20" s="696"/>
      <c r="L20" s="696"/>
      <c r="M20" s="696"/>
      <c r="N20" s="696"/>
      <c r="O20" s="696"/>
      <c r="P20" s="696"/>
      <c r="Q20" s="696"/>
      <c r="R20" s="696"/>
      <c r="S20" s="696"/>
      <c r="T20" s="697"/>
      <c r="U20" s="681"/>
    </row>
    <row r="21" spans="1:21" ht="30.75" customHeight="1">
      <c r="A21" s="680"/>
      <c r="B21" s="692"/>
      <c r="C21" s="693"/>
      <c r="D21" s="694"/>
      <c r="E21" s="695"/>
      <c r="F21" s="696"/>
      <c r="G21" s="696"/>
      <c r="H21" s="696"/>
      <c r="I21" s="696"/>
      <c r="J21" s="696"/>
      <c r="K21" s="696"/>
      <c r="L21" s="696"/>
      <c r="M21" s="696"/>
      <c r="N21" s="696"/>
      <c r="O21" s="696"/>
      <c r="P21" s="696"/>
      <c r="Q21" s="696"/>
      <c r="R21" s="696"/>
      <c r="S21" s="696"/>
      <c r="T21" s="697"/>
      <c r="U21" s="681"/>
    </row>
    <row r="22" spans="1:21" ht="30.75" customHeight="1">
      <c r="A22" s="680"/>
      <c r="B22" s="692"/>
      <c r="C22" s="693"/>
      <c r="D22" s="694"/>
      <c r="E22" s="695"/>
      <c r="F22" s="696"/>
      <c r="G22" s="696"/>
      <c r="H22" s="696"/>
      <c r="I22" s="696"/>
      <c r="J22" s="696"/>
      <c r="K22" s="696"/>
      <c r="L22" s="696"/>
      <c r="M22" s="696"/>
      <c r="N22" s="696"/>
      <c r="O22" s="696"/>
      <c r="P22" s="696"/>
      <c r="Q22" s="696"/>
      <c r="R22" s="696"/>
      <c r="S22" s="696"/>
      <c r="T22" s="697"/>
      <c r="U22" s="681"/>
    </row>
    <row r="23" spans="1:21" ht="30.75" customHeight="1">
      <c r="A23" s="680"/>
      <c r="B23" s="692"/>
      <c r="C23" s="693"/>
      <c r="D23" s="694"/>
      <c r="E23" s="695"/>
      <c r="F23" s="696"/>
      <c r="G23" s="696"/>
      <c r="H23" s="696"/>
      <c r="I23" s="696"/>
      <c r="J23" s="696"/>
      <c r="K23" s="696"/>
      <c r="L23" s="696"/>
      <c r="M23" s="696"/>
      <c r="N23" s="696"/>
      <c r="O23" s="696"/>
      <c r="P23" s="696"/>
      <c r="Q23" s="696"/>
      <c r="R23" s="696"/>
      <c r="S23" s="696"/>
      <c r="T23" s="697"/>
      <c r="U23" s="681"/>
    </row>
    <row r="24" spans="1:21" ht="30.75" customHeight="1">
      <c r="A24" s="680"/>
      <c r="B24" s="692"/>
      <c r="C24" s="693"/>
      <c r="D24" s="694"/>
      <c r="E24" s="695"/>
      <c r="F24" s="696"/>
      <c r="G24" s="696"/>
      <c r="H24" s="696"/>
      <c r="I24" s="696"/>
      <c r="J24" s="696"/>
      <c r="K24" s="696"/>
      <c r="L24" s="696"/>
      <c r="M24" s="696"/>
      <c r="N24" s="696"/>
      <c r="O24" s="696"/>
      <c r="P24" s="696"/>
      <c r="Q24" s="696"/>
      <c r="R24" s="696"/>
      <c r="S24" s="696"/>
      <c r="T24" s="697"/>
      <c r="U24" s="681"/>
    </row>
    <row r="25" spans="1:21" ht="33" customHeight="1">
      <c r="A25" s="678"/>
      <c r="B25" s="1804"/>
      <c r="C25" s="1805"/>
      <c r="D25" s="1806"/>
      <c r="E25" s="1807"/>
      <c r="F25" s="1808"/>
      <c r="G25" s="1808"/>
      <c r="H25" s="1808"/>
      <c r="I25" s="1808"/>
      <c r="J25" s="1808"/>
      <c r="K25" s="1808"/>
      <c r="L25" s="1808"/>
      <c r="M25" s="1808"/>
      <c r="N25" s="1808"/>
      <c r="O25" s="1808"/>
      <c r="P25" s="1808"/>
      <c r="Q25" s="1808"/>
      <c r="R25" s="1808"/>
      <c r="S25" s="1808"/>
      <c r="T25" s="1809"/>
      <c r="U25" s="683"/>
    </row>
    <row r="26" spans="1:21" ht="33" customHeight="1">
      <c r="A26" s="678"/>
      <c r="B26" s="1804"/>
      <c r="C26" s="1805"/>
      <c r="D26" s="1806"/>
      <c r="E26" s="1807"/>
      <c r="F26" s="1808"/>
      <c r="G26" s="1808"/>
      <c r="H26" s="1808"/>
      <c r="I26" s="1808"/>
      <c r="J26" s="1808"/>
      <c r="K26" s="1808"/>
      <c r="L26" s="1808"/>
      <c r="M26" s="1808"/>
      <c r="N26" s="1808"/>
      <c r="O26" s="1808"/>
      <c r="P26" s="1808"/>
      <c r="Q26" s="1808"/>
      <c r="R26" s="1808"/>
      <c r="S26" s="1808"/>
      <c r="T26" s="1809"/>
      <c r="U26" s="683"/>
    </row>
    <row r="27" spans="1:21" ht="33" customHeight="1">
      <c r="A27" s="678"/>
      <c r="B27" s="1804"/>
      <c r="C27" s="1805"/>
      <c r="D27" s="1806"/>
      <c r="E27" s="1807"/>
      <c r="F27" s="1808"/>
      <c r="G27" s="1808"/>
      <c r="H27" s="1808"/>
      <c r="I27" s="1808"/>
      <c r="J27" s="1808"/>
      <c r="K27" s="1808"/>
      <c r="L27" s="1808"/>
      <c r="M27" s="1808"/>
      <c r="N27" s="1808"/>
      <c r="O27" s="1808"/>
      <c r="P27" s="1808"/>
      <c r="Q27" s="1808"/>
      <c r="R27" s="1808"/>
      <c r="S27" s="1808"/>
      <c r="T27" s="1809"/>
      <c r="U27" s="683"/>
    </row>
    <row r="28" spans="1:21" ht="33" customHeight="1">
      <c r="A28" s="678"/>
      <c r="B28" s="1804"/>
      <c r="C28" s="1805"/>
      <c r="D28" s="1806"/>
      <c r="E28" s="1807"/>
      <c r="F28" s="1808"/>
      <c r="G28" s="1808"/>
      <c r="H28" s="1808"/>
      <c r="I28" s="1808"/>
      <c r="J28" s="1808"/>
      <c r="K28" s="1808"/>
      <c r="L28" s="1808"/>
      <c r="M28" s="1808"/>
      <c r="N28" s="1808"/>
      <c r="O28" s="1808"/>
      <c r="P28" s="1808"/>
      <c r="Q28" s="1808"/>
      <c r="R28" s="1808"/>
      <c r="S28" s="1808"/>
      <c r="T28" s="1809"/>
      <c r="U28" s="683"/>
    </row>
    <row r="29" spans="1:21" ht="33" customHeight="1">
      <c r="A29" s="678"/>
      <c r="B29" s="1804"/>
      <c r="C29" s="1805"/>
      <c r="D29" s="1806"/>
      <c r="E29" s="1807"/>
      <c r="F29" s="1808"/>
      <c r="G29" s="1808"/>
      <c r="H29" s="1808"/>
      <c r="I29" s="1808"/>
      <c r="J29" s="1808"/>
      <c r="K29" s="1808"/>
      <c r="L29" s="1808"/>
      <c r="M29" s="1808"/>
      <c r="N29" s="1808"/>
      <c r="O29" s="1808"/>
      <c r="P29" s="1808"/>
      <c r="Q29" s="1808"/>
      <c r="R29" s="1808"/>
      <c r="S29" s="1808"/>
      <c r="T29" s="1809"/>
      <c r="U29" s="683"/>
    </row>
    <row r="30" spans="1:21" ht="33" customHeight="1">
      <c r="A30" s="678"/>
      <c r="B30" s="1810"/>
      <c r="C30" s="1811"/>
      <c r="D30" s="1812"/>
      <c r="E30" s="1813"/>
      <c r="F30" s="1814"/>
      <c r="G30" s="1814"/>
      <c r="H30" s="1814"/>
      <c r="I30" s="1814"/>
      <c r="J30" s="1814"/>
      <c r="K30" s="1814"/>
      <c r="L30" s="1814"/>
      <c r="M30" s="1814"/>
      <c r="N30" s="1814"/>
      <c r="O30" s="1814"/>
      <c r="P30" s="1814"/>
      <c r="Q30" s="1814"/>
      <c r="R30" s="1814"/>
      <c r="S30" s="1814"/>
      <c r="T30" s="1815"/>
      <c r="U30" s="683"/>
    </row>
    <row r="31" spans="1:21">
      <c r="A31" s="698"/>
      <c r="B31" s="699"/>
      <c r="C31" s="699"/>
      <c r="D31" s="699"/>
      <c r="E31" s="699"/>
      <c r="F31" s="699"/>
      <c r="G31" s="699"/>
      <c r="H31" s="699"/>
      <c r="I31" s="699"/>
      <c r="J31" s="699"/>
      <c r="K31" s="699"/>
      <c r="L31" s="699"/>
      <c r="M31" s="699"/>
      <c r="N31" s="699"/>
      <c r="O31" s="699"/>
      <c r="P31" s="699"/>
      <c r="Q31" s="699"/>
      <c r="R31" s="699"/>
      <c r="S31" s="699"/>
      <c r="T31" s="699"/>
      <c r="U31" s="700"/>
    </row>
    <row r="32" spans="1:21" ht="19.5" customHeight="1">
      <c r="A32" s="675"/>
      <c r="B32" s="676"/>
      <c r="C32" s="676"/>
      <c r="D32" s="676"/>
      <c r="E32" s="676"/>
      <c r="F32" s="676"/>
      <c r="G32" s="676"/>
      <c r="H32" s="676"/>
      <c r="I32" s="676"/>
      <c r="J32" s="676"/>
      <c r="K32" s="676"/>
      <c r="L32" s="676"/>
      <c r="M32" s="676"/>
      <c r="N32" s="676"/>
      <c r="O32" s="676"/>
      <c r="P32" s="676"/>
      <c r="Q32" s="676"/>
      <c r="R32" s="676"/>
      <c r="S32" s="676"/>
      <c r="T32" s="676"/>
      <c r="U32" s="677"/>
    </row>
    <row r="33" spans="1:21" ht="19.5" customHeight="1">
      <c r="A33" s="678"/>
      <c r="B33" s="679"/>
      <c r="C33" s="679"/>
      <c r="D33" s="679"/>
      <c r="E33" s="679"/>
      <c r="F33" s="679"/>
      <c r="G33" s="679"/>
      <c r="H33" s="679"/>
      <c r="I33" s="679"/>
      <c r="J33" s="679"/>
      <c r="K33" s="679"/>
      <c r="L33" s="679"/>
      <c r="M33" s="679"/>
      <c r="N33" s="679"/>
      <c r="O33" s="1751" t="s">
        <v>1070</v>
      </c>
      <c r="P33" s="1751"/>
      <c r="Q33" s="1751"/>
      <c r="R33" s="1751"/>
      <c r="S33" s="1751"/>
      <c r="T33" s="1751"/>
      <c r="U33" s="1770"/>
    </row>
    <row r="34" spans="1:21" ht="19.5" customHeight="1">
      <c r="A34" s="680"/>
      <c r="B34" s="679"/>
      <c r="C34" s="679"/>
      <c r="D34" s="679"/>
      <c r="E34" s="679"/>
      <c r="F34" s="679"/>
      <c r="G34" s="679"/>
      <c r="H34" s="679"/>
      <c r="I34" s="679"/>
      <c r="J34" s="679"/>
      <c r="K34" s="679"/>
      <c r="L34" s="679"/>
      <c r="M34" s="679"/>
      <c r="N34" s="679"/>
      <c r="O34" s="679"/>
      <c r="P34" s="679"/>
      <c r="Q34" s="679"/>
      <c r="R34" s="679"/>
      <c r="S34" s="679"/>
      <c r="T34" s="679"/>
      <c r="U34" s="681"/>
    </row>
    <row r="35" spans="1:21" ht="19.5" customHeight="1">
      <c r="A35" s="682"/>
      <c r="B35" s="1816" t="str">
        <f>入力シート!C5&amp;"長　様"</f>
        <v>朝倉市長　様</v>
      </c>
      <c r="C35" s="1816"/>
      <c r="D35" s="1816"/>
      <c r="E35" s="1816"/>
      <c r="F35" s="1816"/>
      <c r="G35" s="679"/>
      <c r="H35" s="679"/>
      <c r="I35" s="679"/>
      <c r="J35" s="679"/>
      <c r="K35" s="679"/>
      <c r="L35" s="679"/>
      <c r="M35" s="679"/>
      <c r="N35" s="679"/>
      <c r="O35" s="679"/>
      <c r="P35" s="679"/>
      <c r="Q35" s="679"/>
      <c r="R35" s="679"/>
      <c r="S35" s="679"/>
      <c r="T35" s="679"/>
      <c r="U35" s="683"/>
    </row>
    <row r="36" spans="1:21" ht="19.5" customHeight="1">
      <c r="A36" s="684"/>
      <c r="B36" s="679"/>
      <c r="C36" s="679"/>
      <c r="D36" s="679"/>
      <c r="E36" s="679"/>
      <c r="F36" s="679"/>
      <c r="G36" s="679"/>
      <c r="H36" s="679"/>
      <c r="I36" s="679"/>
      <c r="J36" s="679"/>
      <c r="K36" s="679"/>
      <c r="L36" s="679"/>
      <c r="M36" s="679"/>
      <c r="N36" s="679"/>
      <c r="O36" s="679"/>
      <c r="P36" s="679"/>
      <c r="Q36" s="679"/>
      <c r="R36" s="679"/>
      <c r="S36" s="679"/>
      <c r="T36" s="679"/>
      <c r="U36" s="681"/>
    </row>
    <row r="37" spans="1:21" ht="22.5" customHeight="1">
      <c r="A37" s="678"/>
      <c r="B37" s="679"/>
      <c r="C37" s="679"/>
      <c r="D37" s="679"/>
      <c r="E37" s="679"/>
      <c r="F37" s="679"/>
      <c r="G37" s="679"/>
      <c r="H37" s="679"/>
      <c r="I37" s="679"/>
      <c r="J37" s="679"/>
      <c r="K37" s="1817" t="s">
        <v>488</v>
      </c>
      <c r="L37" s="1818"/>
      <c r="M37" s="1818" t="s">
        <v>54</v>
      </c>
      <c r="N37" s="1818"/>
      <c r="O37" s="1819">
        <f>入力シート!C25</f>
        <v>0</v>
      </c>
      <c r="P37" s="1819"/>
      <c r="Q37" s="1819"/>
      <c r="R37" s="1819"/>
      <c r="S37" s="1819"/>
      <c r="T37" s="1819"/>
      <c r="U37" s="1820"/>
    </row>
    <row r="38" spans="1:21" ht="22.5" customHeight="1">
      <c r="A38" s="678"/>
      <c r="B38" s="679"/>
      <c r="C38" s="679"/>
      <c r="D38" s="679"/>
      <c r="E38" s="679"/>
      <c r="F38" s="679"/>
      <c r="G38" s="679"/>
      <c r="H38" s="679"/>
      <c r="I38" s="679"/>
      <c r="J38" s="679"/>
      <c r="K38" s="679"/>
      <c r="L38" s="679"/>
      <c r="M38" s="1818" t="s">
        <v>69</v>
      </c>
      <c r="N38" s="1818"/>
      <c r="O38" s="1819">
        <f>入力シート!C26</f>
        <v>0</v>
      </c>
      <c r="P38" s="1819"/>
      <c r="Q38" s="1819"/>
      <c r="R38" s="1819"/>
      <c r="S38" s="1819"/>
      <c r="T38" s="1819"/>
      <c r="U38" s="1820"/>
    </row>
    <row r="39" spans="1:21" ht="22.5" customHeight="1">
      <c r="A39" s="678"/>
      <c r="B39" s="679"/>
      <c r="C39" s="679"/>
      <c r="D39" s="679"/>
      <c r="E39" s="679"/>
      <c r="F39" s="679"/>
      <c r="G39" s="679"/>
      <c r="H39" s="679"/>
      <c r="I39" s="679"/>
      <c r="J39" s="679"/>
      <c r="K39" s="679"/>
      <c r="L39" s="679"/>
      <c r="M39" s="1818" t="s">
        <v>55</v>
      </c>
      <c r="N39" s="1818"/>
      <c r="O39" s="1819">
        <f>入力シート!C27</f>
        <v>0</v>
      </c>
      <c r="P39" s="1819"/>
      <c r="Q39" s="1819"/>
      <c r="R39" s="1819"/>
      <c r="S39" s="1819"/>
      <c r="T39" s="685" t="s">
        <v>960</v>
      </c>
      <c r="U39" s="686"/>
    </row>
    <row r="40" spans="1:21" ht="22.5" customHeight="1">
      <c r="A40" s="680"/>
      <c r="B40" s="679"/>
      <c r="C40" s="679"/>
      <c r="D40" s="679"/>
      <c r="E40" s="679"/>
      <c r="F40" s="679"/>
      <c r="G40" s="679"/>
      <c r="H40" s="679"/>
      <c r="I40" s="679"/>
      <c r="J40" s="679"/>
      <c r="K40" s="679"/>
      <c r="L40" s="679"/>
      <c r="M40" s="687"/>
      <c r="N40" s="687"/>
      <c r="O40" s="688"/>
      <c r="P40" s="688"/>
      <c r="Q40" s="688"/>
      <c r="R40" s="688"/>
      <c r="S40" s="688"/>
      <c r="T40" s="688"/>
      <c r="U40" s="689"/>
    </row>
    <row r="41" spans="1:21" ht="24.75" customHeight="1">
      <c r="A41" s="678"/>
      <c r="B41" s="1776" t="s">
        <v>817</v>
      </c>
      <c r="C41" s="1776"/>
      <c r="D41" s="1776"/>
      <c r="E41" s="1776"/>
      <c r="F41" s="1776"/>
      <c r="G41" s="1776"/>
      <c r="H41" s="1776"/>
      <c r="I41" s="1776"/>
      <c r="J41" s="1776"/>
      <c r="K41" s="1776"/>
      <c r="L41" s="1776"/>
      <c r="M41" s="1776"/>
      <c r="N41" s="1776"/>
      <c r="O41" s="1776"/>
      <c r="P41" s="1776"/>
      <c r="Q41" s="1776"/>
      <c r="R41" s="1776"/>
      <c r="S41" s="1776"/>
      <c r="T41" s="1776"/>
      <c r="U41" s="683"/>
    </row>
    <row r="42" spans="1:21" ht="19.5" customHeight="1">
      <c r="A42" s="678"/>
      <c r="B42" s="679"/>
      <c r="C42" s="679"/>
      <c r="D42" s="679"/>
      <c r="E42" s="679"/>
      <c r="F42" s="679"/>
      <c r="G42" s="679"/>
      <c r="H42" s="679"/>
      <c r="I42" s="679"/>
      <c r="J42" s="679"/>
      <c r="K42" s="679"/>
      <c r="L42" s="679"/>
      <c r="M42" s="679"/>
      <c r="N42" s="679"/>
      <c r="O42" s="679"/>
      <c r="P42" s="679"/>
      <c r="Q42" s="679"/>
      <c r="R42" s="679"/>
      <c r="S42" s="679"/>
      <c r="T42" s="679"/>
      <c r="U42" s="683"/>
    </row>
    <row r="43" spans="1:21" ht="39" customHeight="1">
      <c r="A43" s="678"/>
      <c r="B43" s="1777" t="s">
        <v>65</v>
      </c>
      <c r="C43" s="1777"/>
      <c r="D43" s="1777"/>
      <c r="E43" s="1778">
        <f>入力シート!C9</f>
        <v>0</v>
      </c>
      <c r="F43" s="1778"/>
      <c r="G43" s="1778"/>
      <c r="H43" s="1778"/>
      <c r="I43" s="1778"/>
      <c r="J43" s="1777" t="s">
        <v>60</v>
      </c>
      <c r="K43" s="1777"/>
      <c r="L43" s="1777"/>
      <c r="M43" s="1778">
        <f>入力シート!C10</f>
        <v>0</v>
      </c>
      <c r="N43" s="1778"/>
      <c r="O43" s="1778"/>
      <c r="P43" s="1778"/>
      <c r="Q43" s="1778"/>
      <c r="R43" s="1778"/>
      <c r="S43" s="1778"/>
      <c r="T43" s="1778"/>
      <c r="U43" s="683"/>
    </row>
    <row r="44" spans="1:21" ht="30.75" customHeight="1">
      <c r="A44" s="678"/>
      <c r="B44" s="1779" t="s">
        <v>1111</v>
      </c>
      <c r="C44" s="1780"/>
      <c r="D44" s="1781" t="s">
        <v>70</v>
      </c>
      <c r="E44" s="1778">
        <f>入力シート!C11</f>
        <v>0</v>
      </c>
      <c r="F44" s="1778"/>
      <c r="G44" s="1778"/>
      <c r="H44" s="1778"/>
      <c r="I44" s="1778"/>
      <c r="J44" s="1783" t="s">
        <v>61</v>
      </c>
      <c r="K44" s="1783"/>
      <c r="L44" s="1783"/>
      <c r="M44" s="1784">
        <f>入力シート!C12</f>
        <v>0</v>
      </c>
      <c r="N44" s="1785"/>
      <c r="O44" s="1785"/>
      <c r="P44" s="1785"/>
      <c r="Q44" s="1785"/>
      <c r="R44" s="1785"/>
      <c r="S44" s="1785"/>
      <c r="T44" s="1786"/>
      <c r="U44" s="683"/>
    </row>
    <row r="45" spans="1:21" ht="30.75" customHeight="1">
      <c r="A45" s="678"/>
      <c r="B45" s="1790" t="s">
        <v>1112</v>
      </c>
      <c r="C45" s="1791"/>
      <c r="D45" s="1782"/>
      <c r="E45" s="1778"/>
      <c r="F45" s="1778"/>
      <c r="G45" s="1778"/>
      <c r="H45" s="1778"/>
      <c r="I45" s="1778"/>
      <c r="J45" s="1783"/>
      <c r="K45" s="1783"/>
      <c r="L45" s="1783"/>
      <c r="M45" s="1787"/>
      <c r="N45" s="1788"/>
      <c r="O45" s="1788"/>
      <c r="P45" s="1788"/>
      <c r="Q45" s="1788"/>
      <c r="R45" s="1788"/>
      <c r="S45" s="1788"/>
      <c r="T45" s="1789"/>
      <c r="U45" s="683"/>
    </row>
    <row r="46" spans="1:21" ht="30.75" customHeight="1">
      <c r="A46" s="678"/>
      <c r="B46" s="1777" t="s">
        <v>62</v>
      </c>
      <c r="C46" s="1777"/>
      <c r="D46" s="1777"/>
      <c r="E46" s="1792">
        <f>入力シート!C14</f>
        <v>0</v>
      </c>
      <c r="F46" s="1793"/>
      <c r="G46" s="1793"/>
      <c r="H46" s="1793"/>
      <c r="I46" s="1793"/>
      <c r="J46" s="1793"/>
      <c r="K46" s="1793"/>
      <c r="L46" s="690" t="s">
        <v>20</v>
      </c>
      <c r="M46" s="1793">
        <f>入力シート!C15</f>
        <v>0</v>
      </c>
      <c r="N46" s="1793"/>
      <c r="O46" s="1793"/>
      <c r="P46" s="1793"/>
      <c r="Q46" s="1793"/>
      <c r="R46" s="1793"/>
      <c r="S46" s="1793"/>
      <c r="T46" s="691"/>
      <c r="U46" s="683"/>
    </row>
    <row r="47" spans="1:21" ht="37.5" customHeight="1">
      <c r="A47" s="678"/>
      <c r="B47" s="1794" t="s">
        <v>1113</v>
      </c>
      <c r="C47" s="1794"/>
      <c r="D47" s="1794"/>
      <c r="E47" s="1821" t="s">
        <v>980</v>
      </c>
      <c r="F47" s="1822"/>
      <c r="G47" s="1822"/>
      <c r="H47" s="1822"/>
      <c r="I47" s="1822"/>
      <c r="J47" s="1822"/>
      <c r="K47" s="1822"/>
      <c r="L47" s="1822"/>
      <c r="M47" s="1822"/>
      <c r="N47" s="1822"/>
      <c r="O47" s="1822"/>
      <c r="P47" s="1822"/>
      <c r="Q47" s="1822"/>
      <c r="R47" s="1822"/>
      <c r="S47" s="1822"/>
      <c r="T47" s="1823"/>
      <c r="U47" s="683"/>
    </row>
    <row r="48" spans="1:21" ht="30.75" customHeight="1">
      <c r="A48" s="678"/>
      <c r="B48" s="1829" t="s">
        <v>818</v>
      </c>
      <c r="C48" s="1830"/>
      <c r="D48" s="1830"/>
      <c r="E48" s="1830"/>
      <c r="F48" s="1830"/>
      <c r="G48" s="1830"/>
      <c r="H48" s="1830"/>
      <c r="I48" s="1830"/>
      <c r="J48" s="1830"/>
      <c r="K48" s="1830"/>
      <c r="L48" s="1830"/>
      <c r="M48" s="1830"/>
      <c r="N48" s="1830"/>
      <c r="O48" s="1830"/>
      <c r="P48" s="1830"/>
      <c r="Q48" s="1830"/>
      <c r="R48" s="1830"/>
      <c r="S48" s="1830"/>
      <c r="T48" s="1831"/>
      <c r="U48" s="683"/>
    </row>
    <row r="49" spans="1:21" ht="30.75" customHeight="1">
      <c r="A49" s="680"/>
      <c r="B49" s="701"/>
      <c r="C49" s="702"/>
      <c r="D49" s="702"/>
      <c r="E49" s="703"/>
      <c r="F49" s="703"/>
      <c r="G49" s="703"/>
      <c r="H49" s="703"/>
      <c r="I49" s="703"/>
      <c r="J49" s="703"/>
      <c r="K49" s="703"/>
      <c r="L49" s="703"/>
      <c r="M49" s="703"/>
      <c r="N49" s="703"/>
      <c r="O49" s="703"/>
      <c r="P49" s="703"/>
      <c r="Q49" s="703"/>
      <c r="R49" s="703"/>
      <c r="S49" s="703"/>
      <c r="T49" s="704"/>
      <c r="U49" s="681"/>
    </row>
    <row r="50" spans="1:21" ht="30.75" customHeight="1">
      <c r="A50" s="680"/>
      <c r="B50" s="705"/>
      <c r="C50" s="706"/>
      <c r="D50" s="706"/>
      <c r="E50" s="703"/>
      <c r="F50" s="703"/>
      <c r="G50" s="703"/>
      <c r="H50" s="703"/>
      <c r="I50" s="703"/>
      <c r="J50" s="703"/>
      <c r="K50" s="703"/>
      <c r="L50" s="703"/>
      <c r="M50" s="703"/>
      <c r="N50" s="703"/>
      <c r="O50" s="703"/>
      <c r="P50" s="703"/>
      <c r="Q50" s="703"/>
      <c r="R50" s="703"/>
      <c r="S50" s="703"/>
      <c r="T50" s="704"/>
      <c r="U50" s="681"/>
    </row>
    <row r="51" spans="1:21" ht="30.75" customHeight="1">
      <c r="A51" s="680"/>
      <c r="B51" s="705"/>
      <c r="C51" s="706"/>
      <c r="D51" s="706"/>
      <c r="E51" s="703"/>
      <c r="F51" s="703"/>
      <c r="G51" s="703"/>
      <c r="H51" s="703"/>
      <c r="I51" s="703"/>
      <c r="J51" s="703"/>
      <c r="K51" s="703"/>
      <c r="L51" s="703"/>
      <c r="M51" s="703"/>
      <c r="N51" s="703"/>
      <c r="O51" s="703"/>
      <c r="P51" s="703"/>
      <c r="Q51" s="703"/>
      <c r="R51" s="703"/>
      <c r="S51" s="703"/>
      <c r="T51" s="704"/>
      <c r="U51" s="681"/>
    </row>
    <row r="52" spans="1:21" ht="30.75" customHeight="1">
      <c r="A52" s="680"/>
      <c r="B52" s="705"/>
      <c r="C52" s="706"/>
      <c r="D52" s="706"/>
      <c r="E52" s="703"/>
      <c r="F52" s="703"/>
      <c r="G52" s="703"/>
      <c r="H52" s="703"/>
      <c r="I52" s="703"/>
      <c r="J52" s="703"/>
      <c r="K52" s="703"/>
      <c r="L52" s="703"/>
      <c r="M52" s="703"/>
      <c r="N52" s="703"/>
      <c r="O52" s="703"/>
      <c r="P52" s="703"/>
      <c r="Q52" s="703"/>
      <c r="R52" s="703"/>
      <c r="S52" s="703"/>
      <c r="T52" s="704"/>
      <c r="U52" s="681"/>
    </row>
    <row r="53" spans="1:21" ht="30.75" customHeight="1">
      <c r="A53" s="680"/>
      <c r="B53" s="705"/>
      <c r="C53" s="706"/>
      <c r="D53" s="706"/>
      <c r="E53" s="703"/>
      <c r="F53" s="703"/>
      <c r="G53" s="703"/>
      <c r="H53" s="703"/>
      <c r="I53" s="703"/>
      <c r="J53" s="703"/>
      <c r="K53" s="703"/>
      <c r="L53" s="703"/>
      <c r="M53" s="703"/>
      <c r="N53" s="703"/>
      <c r="O53" s="703"/>
      <c r="P53" s="703"/>
      <c r="Q53" s="703"/>
      <c r="R53" s="703"/>
      <c r="S53" s="703"/>
      <c r="T53" s="704"/>
      <c r="U53" s="681"/>
    </row>
    <row r="54" spans="1:21" ht="33" customHeight="1">
      <c r="A54" s="678"/>
      <c r="B54" s="1832"/>
      <c r="C54" s="1833"/>
      <c r="D54" s="1833"/>
      <c r="E54" s="1834"/>
      <c r="F54" s="1835"/>
      <c r="G54" s="1835"/>
      <c r="H54" s="1835"/>
      <c r="I54" s="1835"/>
      <c r="J54" s="1835"/>
      <c r="K54" s="1835"/>
      <c r="L54" s="1835"/>
      <c r="M54" s="1835"/>
      <c r="N54" s="1835"/>
      <c r="O54" s="1835"/>
      <c r="P54" s="1835"/>
      <c r="Q54" s="1835"/>
      <c r="R54" s="1835"/>
      <c r="S54" s="1835"/>
      <c r="T54" s="1836"/>
      <c r="U54" s="683"/>
    </row>
    <row r="55" spans="1:21" ht="33" customHeight="1">
      <c r="A55" s="680"/>
      <c r="B55" s="707"/>
      <c r="C55" s="708"/>
      <c r="D55" s="708"/>
      <c r="E55" s="709"/>
      <c r="F55" s="709"/>
      <c r="G55" s="709"/>
      <c r="H55" s="709"/>
      <c r="I55" s="709"/>
      <c r="J55" s="709"/>
      <c r="K55" s="709"/>
      <c r="L55" s="709"/>
      <c r="M55" s="709"/>
      <c r="N55" s="709"/>
      <c r="O55" s="709"/>
      <c r="P55" s="709"/>
      <c r="Q55" s="709"/>
      <c r="R55" s="709"/>
      <c r="S55" s="709"/>
      <c r="T55" s="710"/>
      <c r="U55" s="681"/>
    </row>
    <row r="56" spans="1:21" ht="33" customHeight="1">
      <c r="A56" s="678"/>
      <c r="B56" s="1832"/>
      <c r="C56" s="1833"/>
      <c r="D56" s="1833"/>
      <c r="E56" s="1834"/>
      <c r="F56" s="1835"/>
      <c r="G56" s="1835"/>
      <c r="H56" s="1835"/>
      <c r="I56" s="1835"/>
      <c r="J56" s="1835"/>
      <c r="K56" s="1835"/>
      <c r="L56" s="1835"/>
      <c r="M56" s="1835"/>
      <c r="N56" s="1835"/>
      <c r="O56" s="1835"/>
      <c r="P56" s="1835"/>
      <c r="Q56" s="1835"/>
      <c r="R56" s="1835"/>
      <c r="S56" s="1835"/>
      <c r="T56" s="1836"/>
      <c r="U56" s="683"/>
    </row>
    <row r="57" spans="1:21" ht="33" customHeight="1">
      <c r="A57" s="678"/>
      <c r="B57" s="1832"/>
      <c r="C57" s="1833"/>
      <c r="D57" s="1833"/>
      <c r="E57" s="1834"/>
      <c r="F57" s="1835"/>
      <c r="G57" s="1835"/>
      <c r="H57" s="1835"/>
      <c r="I57" s="1835"/>
      <c r="J57" s="1835"/>
      <c r="K57" s="1835"/>
      <c r="L57" s="1835"/>
      <c r="M57" s="1835"/>
      <c r="N57" s="1835"/>
      <c r="O57" s="1835"/>
      <c r="P57" s="1835"/>
      <c r="Q57" s="1835"/>
      <c r="R57" s="1835"/>
      <c r="S57" s="1835"/>
      <c r="T57" s="1836"/>
      <c r="U57" s="683"/>
    </row>
    <row r="58" spans="1:21" ht="33" customHeight="1">
      <c r="A58" s="678"/>
      <c r="B58" s="1832"/>
      <c r="C58" s="1833"/>
      <c r="D58" s="1833"/>
      <c r="E58" s="1834"/>
      <c r="F58" s="1835"/>
      <c r="G58" s="1835"/>
      <c r="H58" s="1835"/>
      <c r="I58" s="1835"/>
      <c r="J58" s="1835"/>
      <c r="K58" s="1835"/>
      <c r="L58" s="1835"/>
      <c r="M58" s="1835"/>
      <c r="N58" s="1835"/>
      <c r="O58" s="1835"/>
      <c r="P58" s="1835"/>
      <c r="Q58" s="1835"/>
      <c r="R58" s="1835"/>
      <c r="S58" s="1835"/>
      <c r="T58" s="1836"/>
      <c r="U58" s="683"/>
    </row>
    <row r="59" spans="1:21" ht="33" customHeight="1">
      <c r="A59" s="678"/>
      <c r="B59" s="1832"/>
      <c r="C59" s="1833"/>
      <c r="D59" s="1833"/>
      <c r="E59" s="1834"/>
      <c r="F59" s="1835"/>
      <c r="G59" s="1835"/>
      <c r="H59" s="1835"/>
      <c r="I59" s="1835"/>
      <c r="J59" s="1835"/>
      <c r="K59" s="1835"/>
      <c r="L59" s="1835"/>
      <c r="M59" s="1835"/>
      <c r="N59" s="1835"/>
      <c r="O59" s="1835"/>
      <c r="P59" s="1835"/>
      <c r="Q59" s="1835"/>
      <c r="R59" s="1835"/>
      <c r="S59" s="1835"/>
      <c r="T59" s="1836"/>
      <c r="U59" s="683"/>
    </row>
    <row r="60" spans="1:21" ht="33" customHeight="1">
      <c r="A60" s="678"/>
      <c r="B60" s="1824"/>
      <c r="C60" s="1825"/>
      <c r="D60" s="1825"/>
      <c r="E60" s="1826"/>
      <c r="F60" s="1827"/>
      <c r="G60" s="1827"/>
      <c r="H60" s="1827"/>
      <c r="I60" s="1827"/>
      <c r="J60" s="1827"/>
      <c r="K60" s="1827"/>
      <c r="L60" s="1827"/>
      <c r="M60" s="1827"/>
      <c r="N60" s="1827"/>
      <c r="O60" s="1827"/>
      <c r="P60" s="1827"/>
      <c r="Q60" s="1827"/>
      <c r="R60" s="1827"/>
      <c r="S60" s="1827"/>
      <c r="T60" s="1828"/>
      <c r="U60" s="683"/>
    </row>
    <row r="61" spans="1:21">
      <c r="A61" s="5"/>
      <c r="B61" s="6"/>
      <c r="C61" s="6"/>
      <c r="D61" s="6"/>
      <c r="E61" s="6"/>
      <c r="F61" s="6"/>
      <c r="G61" s="6"/>
      <c r="H61" s="6"/>
      <c r="I61" s="6"/>
      <c r="J61" s="6"/>
      <c r="K61" s="6"/>
      <c r="L61" s="6"/>
      <c r="M61" s="6"/>
      <c r="N61" s="6"/>
      <c r="O61" s="6"/>
      <c r="P61" s="6"/>
      <c r="Q61" s="6"/>
      <c r="R61" s="6"/>
      <c r="S61" s="6"/>
      <c r="T61" s="6"/>
      <c r="U61" s="7"/>
    </row>
  </sheetData>
  <sheetProtection formatCells="0"/>
  <mergeCells count="77">
    <mergeCell ref="B60:D60"/>
    <mergeCell ref="E60:T60"/>
    <mergeCell ref="B48:T48"/>
    <mergeCell ref="B57:D57"/>
    <mergeCell ref="E57:T57"/>
    <mergeCell ref="B58:D58"/>
    <mergeCell ref="E58:T58"/>
    <mergeCell ref="B59:D59"/>
    <mergeCell ref="E59:T59"/>
    <mergeCell ref="B54:D54"/>
    <mergeCell ref="E54:T54"/>
    <mergeCell ref="B56:D56"/>
    <mergeCell ref="E56:T56"/>
    <mergeCell ref="B46:D46"/>
    <mergeCell ref="E46:K46"/>
    <mergeCell ref="M46:S46"/>
    <mergeCell ref="B47:D47"/>
    <mergeCell ref="E47:T47"/>
    <mergeCell ref="B43:D43"/>
    <mergeCell ref="E43:I43"/>
    <mergeCell ref="J43:L43"/>
    <mergeCell ref="M43:T43"/>
    <mergeCell ref="B44:C44"/>
    <mergeCell ref="D44:D45"/>
    <mergeCell ref="E44:I45"/>
    <mergeCell ref="J44:L45"/>
    <mergeCell ref="M44:T45"/>
    <mergeCell ref="B45:C45"/>
    <mergeCell ref="M38:N38"/>
    <mergeCell ref="O38:U38"/>
    <mergeCell ref="M39:N39"/>
    <mergeCell ref="O39:S39"/>
    <mergeCell ref="B41:T41"/>
    <mergeCell ref="O33:U33"/>
    <mergeCell ref="B35:F35"/>
    <mergeCell ref="K37:L37"/>
    <mergeCell ref="M37:N37"/>
    <mergeCell ref="O37:U37"/>
    <mergeCell ref="B30:D30"/>
    <mergeCell ref="E30:T30"/>
    <mergeCell ref="B27:D27"/>
    <mergeCell ref="E27:T27"/>
    <mergeCell ref="B28:D28"/>
    <mergeCell ref="E28:T28"/>
    <mergeCell ref="B29:D29"/>
    <mergeCell ref="E29:T29"/>
    <mergeCell ref="B19:D19"/>
    <mergeCell ref="E19:T19"/>
    <mergeCell ref="B25:D25"/>
    <mergeCell ref="E25:T25"/>
    <mergeCell ref="B26:D26"/>
    <mergeCell ref="E26:T26"/>
    <mergeCell ref="B17:D17"/>
    <mergeCell ref="E17:K17"/>
    <mergeCell ref="M17:S17"/>
    <mergeCell ref="B18:D18"/>
    <mergeCell ref="E18:T18"/>
    <mergeCell ref="B14:D14"/>
    <mergeCell ref="E14:I14"/>
    <mergeCell ref="J14:L14"/>
    <mergeCell ref="M14:T14"/>
    <mergeCell ref="B15:C15"/>
    <mergeCell ref="D15:D16"/>
    <mergeCell ref="E15:I16"/>
    <mergeCell ref="J15:L16"/>
    <mergeCell ref="M15:T16"/>
    <mergeCell ref="B16:C16"/>
    <mergeCell ref="M8:N8"/>
    <mergeCell ref="O8:U8"/>
    <mergeCell ref="M9:N9"/>
    <mergeCell ref="B12:T12"/>
    <mergeCell ref="O9:S9"/>
    <mergeCell ref="B5:F5"/>
    <mergeCell ref="O3:U3"/>
    <mergeCell ref="K7:L7"/>
    <mergeCell ref="M7:N7"/>
    <mergeCell ref="O7:U7"/>
  </mergeCells>
  <phoneticPr fontId="17"/>
  <printOptions horizontalCentered="1" verticalCentered="1"/>
  <pageMargins left="0.51181102362204722" right="0.51181102362204722" top="0.35433070866141736" bottom="0.35433070866141736" header="0.31496062992125984" footer="0.31496062992125984"/>
  <pageSetup paperSize="9" orientation="portrait" blackAndWhite="1" r:id="rId1"/>
  <rowBreaks count="1" manualBreakCount="1">
    <brk id="31" max="20" man="1"/>
  </rowBreaks>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99ABC9-4E1B-475C-AE3A-52FA6A884DAA}">
  <sheetPr>
    <tabColor rgb="FF4BACC6"/>
  </sheetPr>
  <dimension ref="B1:S61"/>
  <sheetViews>
    <sheetView showGridLines="0" showZeros="0" view="pageBreakPreview" topLeftCell="A19" zoomScale="80" zoomScaleNormal="75" zoomScaleSheetLayoutView="80" workbookViewId="0">
      <selection activeCell="W10" sqref="W10"/>
    </sheetView>
  </sheetViews>
  <sheetFormatPr defaultColWidth="9" defaultRowHeight="14.25"/>
  <cols>
    <col min="1" max="1" width="3.875" style="627" customWidth="1"/>
    <col min="2" max="2" width="9.625" style="627" customWidth="1"/>
    <col min="3" max="3" width="12.75" style="627" customWidth="1"/>
    <col min="4" max="4" width="13.25" style="627" customWidth="1"/>
    <col min="5" max="5" width="5.875" style="627" customWidth="1"/>
    <col min="6" max="6" width="4.625" style="627" customWidth="1"/>
    <col min="7" max="7" width="5.875" style="627" customWidth="1"/>
    <col min="8" max="8" width="4.625" style="627" customWidth="1"/>
    <col min="9" max="9" width="6.625" style="627" customWidth="1"/>
    <col min="10" max="10" width="4.625" style="627" customWidth="1"/>
    <col min="11" max="11" width="7.125" style="627" customWidth="1"/>
    <col min="12" max="12" width="12" style="627" customWidth="1"/>
    <col min="13" max="13" width="3.375" style="627" customWidth="1"/>
    <col min="14" max="14" width="2.375" style="627" customWidth="1"/>
    <col min="15" max="15" width="5.875" style="627" customWidth="1"/>
    <col min="16" max="16" width="4.625" style="627" customWidth="1"/>
    <col min="17" max="17" width="6.75" style="627" customWidth="1"/>
    <col min="18" max="18" width="16.375" style="627" customWidth="1"/>
    <col min="19" max="19" width="10.75" style="627" customWidth="1"/>
    <col min="20" max="20" width="3" style="627" customWidth="1"/>
    <col min="21" max="16384" width="9" style="627"/>
  </cols>
  <sheetData>
    <row r="1" spans="2:19" ht="66.75" customHeight="1">
      <c r="B1" s="714" t="s">
        <v>1002</v>
      </c>
      <c r="C1" s="714"/>
      <c r="D1" s="714"/>
      <c r="E1" s="714"/>
      <c r="F1" s="714"/>
      <c r="G1" s="714"/>
      <c r="H1" s="714"/>
      <c r="I1" s="714"/>
      <c r="J1" s="1842"/>
      <c r="K1" s="1842"/>
      <c r="L1" s="715"/>
      <c r="M1" s="1842"/>
      <c r="N1" s="1842"/>
      <c r="O1" s="1842"/>
      <c r="P1" s="713"/>
      <c r="Q1" s="713"/>
      <c r="R1" s="715"/>
      <c r="S1" s="715"/>
    </row>
    <row r="2" spans="2:19" ht="12" customHeight="1">
      <c r="B2" s="711"/>
      <c r="C2" s="711"/>
      <c r="D2" s="711"/>
      <c r="E2" s="711"/>
      <c r="F2" s="711"/>
      <c r="G2" s="711"/>
      <c r="H2" s="712"/>
      <c r="I2" s="712"/>
      <c r="J2" s="712"/>
      <c r="K2" s="712"/>
      <c r="L2" s="715"/>
      <c r="M2" s="712"/>
      <c r="N2" s="712"/>
      <c r="O2" s="712"/>
      <c r="P2" s="712"/>
      <c r="Q2" s="712"/>
      <c r="R2" s="715"/>
      <c r="S2" s="711"/>
    </row>
    <row r="3" spans="2:19" ht="32.25" customHeight="1">
      <c r="B3" s="711"/>
      <c r="C3" s="716"/>
      <c r="D3" s="711"/>
      <c r="E3" s="711"/>
      <c r="F3" s="711"/>
      <c r="G3" s="711"/>
      <c r="H3" s="711"/>
      <c r="I3" s="711"/>
      <c r="J3" s="711"/>
      <c r="K3" s="711"/>
      <c r="L3" s="711"/>
      <c r="M3" s="711"/>
      <c r="N3" s="711" t="s">
        <v>1054</v>
      </c>
      <c r="O3" s="711"/>
      <c r="P3" s="711"/>
      <c r="Q3" s="1841">
        <f>入力シート!C6</f>
        <v>0</v>
      </c>
      <c r="R3" s="1841"/>
      <c r="S3" s="1841"/>
    </row>
    <row r="4" spans="2:19" ht="21" customHeight="1">
      <c r="B4" s="711"/>
      <c r="C4" s="711"/>
      <c r="D4" s="711"/>
      <c r="E4" s="711"/>
      <c r="F4" s="711"/>
      <c r="G4" s="711"/>
      <c r="H4" s="711"/>
      <c r="I4" s="711"/>
      <c r="J4" s="711"/>
      <c r="K4" s="711"/>
      <c r="L4" s="711"/>
      <c r="M4" s="711"/>
      <c r="N4" s="711"/>
      <c r="O4" s="711"/>
      <c r="P4" s="711"/>
      <c r="Q4" s="711"/>
      <c r="R4" s="711"/>
      <c r="S4" s="711"/>
    </row>
    <row r="5" spans="2:19" ht="24" customHeight="1">
      <c r="B5" s="711"/>
      <c r="C5" s="711"/>
      <c r="D5" s="717" t="s">
        <v>1003</v>
      </c>
      <c r="E5" s="955"/>
      <c r="F5" s="956" t="s">
        <v>7</v>
      </c>
      <c r="G5" s="955"/>
      <c r="H5" s="956" t="s">
        <v>1004</v>
      </c>
      <c r="I5" s="955"/>
      <c r="J5" s="956" t="s">
        <v>1005</v>
      </c>
      <c r="K5" s="711"/>
      <c r="L5" s="717" t="s">
        <v>1057</v>
      </c>
      <c r="M5" s="1843" t="s">
        <v>1071</v>
      </c>
      <c r="N5" s="1843"/>
      <c r="O5" s="1843"/>
      <c r="P5" s="1843"/>
      <c r="Q5" s="1843"/>
      <c r="R5" s="1843"/>
      <c r="S5" s="711"/>
    </row>
    <row r="6" spans="2:19" ht="24" customHeight="1">
      <c r="B6" s="711"/>
      <c r="C6" s="711"/>
      <c r="D6" s="717" t="s">
        <v>1006</v>
      </c>
      <c r="E6" s="955"/>
      <c r="F6" s="956"/>
      <c r="G6" s="955"/>
      <c r="H6" s="956"/>
      <c r="I6" s="955"/>
      <c r="J6" s="956"/>
      <c r="K6" s="711"/>
      <c r="L6" s="715"/>
      <c r="M6" s="718"/>
      <c r="N6" s="718"/>
      <c r="O6" s="718"/>
      <c r="P6" s="718"/>
      <c r="Q6" s="718"/>
      <c r="R6" s="718"/>
      <c r="S6" s="711"/>
    </row>
    <row r="7" spans="2:19" ht="24" customHeight="1">
      <c r="B7" s="711"/>
      <c r="C7" s="711"/>
      <c r="D7" s="719" t="s">
        <v>1007</v>
      </c>
      <c r="E7" s="1844">
        <f>入力シート!C4</f>
        <v>0</v>
      </c>
      <c r="F7" s="1844"/>
      <c r="G7" s="1844"/>
      <c r="H7" s="1844"/>
      <c r="I7" s="1844"/>
      <c r="J7" s="1844"/>
      <c r="K7" s="711"/>
      <c r="L7" s="711"/>
      <c r="M7" s="711"/>
      <c r="N7" s="711"/>
      <c r="O7" s="711"/>
      <c r="P7" s="711"/>
      <c r="Q7" s="711"/>
      <c r="R7" s="711"/>
      <c r="S7" s="711"/>
    </row>
    <row r="8" spans="2:19" ht="24" customHeight="1">
      <c r="B8" s="711"/>
      <c r="C8" s="711"/>
      <c r="D8" s="717" t="s">
        <v>1008</v>
      </c>
      <c r="E8" s="1851">
        <f>入力シート!C10</f>
        <v>0</v>
      </c>
      <c r="F8" s="1851"/>
      <c r="G8" s="1851"/>
      <c r="H8" s="1851"/>
      <c r="I8" s="1851"/>
      <c r="J8" s="1851"/>
      <c r="K8" s="1851"/>
      <c r="L8" s="1851"/>
      <c r="M8" s="1851"/>
      <c r="N8" s="1851"/>
      <c r="O8" s="1851"/>
      <c r="P8" s="717"/>
      <c r="Q8" s="711"/>
      <c r="R8" s="720"/>
      <c r="S8" s="711"/>
    </row>
    <row r="9" spans="2:19" ht="24" customHeight="1">
      <c r="B9" s="711"/>
      <c r="C9" s="711"/>
      <c r="D9" s="711" t="s">
        <v>1009</v>
      </c>
      <c r="E9" s="1852">
        <f>入力シート!C26</f>
        <v>0</v>
      </c>
      <c r="F9" s="1852"/>
      <c r="G9" s="1852"/>
      <c r="H9" s="1852"/>
      <c r="I9" s="1852"/>
      <c r="J9" s="1852"/>
      <c r="K9" s="711" t="s">
        <v>1010</v>
      </c>
      <c r="L9" s="711"/>
      <c r="M9" s="1853">
        <f>入力シート!C20</f>
        <v>0</v>
      </c>
      <c r="N9" s="1853"/>
      <c r="O9" s="1853"/>
      <c r="P9" s="1853"/>
      <c r="Q9" s="1853"/>
      <c r="R9" s="713" t="s">
        <v>1055</v>
      </c>
      <c r="S9" s="711"/>
    </row>
    <row r="10" spans="2:19" ht="24" customHeight="1" thickBot="1">
      <c r="B10" s="711"/>
      <c r="C10" s="711"/>
      <c r="D10" s="721"/>
      <c r="E10" s="722"/>
      <c r="F10" s="722"/>
      <c r="G10" s="722"/>
      <c r="H10" s="722"/>
      <c r="I10" s="722"/>
      <c r="J10" s="722"/>
      <c r="K10" s="721"/>
      <c r="L10" s="721"/>
      <c r="M10" s="723"/>
      <c r="N10" s="723"/>
      <c r="O10" s="723"/>
      <c r="P10" s="723"/>
      <c r="Q10" s="723"/>
      <c r="R10" s="724"/>
      <c r="S10" s="711"/>
    </row>
    <row r="11" spans="2:19" ht="45" customHeight="1" thickBot="1">
      <c r="B11" s="725" t="s">
        <v>25</v>
      </c>
      <c r="C11" s="1837" t="s">
        <v>1011</v>
      </c>
      <c r="D11" s="1838"/>
      <c r="E11" s="1837" t="s">
        <v>1012</v>
      </c>
      <c r="F11" s="1838"/>
      <c r="G11" s="1838"/>
      <c r="H11" s="1838"/>
      <c r="I11" s="1838"/>
      <c r="J11" s="1838"/>
      <c r="K11" s="1838"/>
      <c r="L11" s="1839"/>
      <c r="M11" s="1839"/>
      <c r="N11" s="1839"/>
      <c r="O11" s="1839"/>
      <c r="P11" s="1839"/>
      <c r="Q11" s="1839"/>
      <c r="R11" s="1840"/>
      <c r="S11" s="726" t="s">
        <v>1013</v>
      </c>
    </row>
    <row r="12" spans="2:19" ht="24" customHeight="1">
      <c r="B12" s="1857" t="s">
        <v>1014</v>
      </c>
      <c r="C12" s="1858" t="s">
        <v>1015</v>
      </c>
      <c r="D12" s="1859"/>
      <c r="E12" s="1864" t="s">
        <v>1016</v>
      </c>
      <c r="F12" s="1865"/>
      <c r="G12" s="1865"/>
      <c r="H12" s="1865"/>
      <c r="I12" s="1865"/>
      <c r="J12" s="1865"/>
      <c r="K12" s="1865"/>
      <c r="L12" s="1865"/>
      <c r="M12" s="1865"/>
      <c r="N12" s="1865"/>
      <c r="O12" s="1865"/>
      <c r="P12" s="1865"/>
      <c r="Q12" s="1865"/>
      <c r="R12" s="1866"/>
      <c r="S12" s="948"/>
    </row>
    <row r="13" spans="2:19" ht="24" customHeight="1">
      <c r="B13" s="1857"/>
      <c r="C13" s="1860"/>
      <c r="D13" s="1861"/>
      <c r="E13" s="1845" t="s">
        <v>1017</v>
      </c>
      <c r="F13" s="1846"/>
      <c r="G13" s="1846"/>
      <c r="H13" s="1846"/>
      <c r="I13" s="1846"/>
      <c r="J13" s="1846"/>
      <c r="K13" s="1846"/>
      <c r="L13" s="1846"/>
      <c r="M13" s="1846"/>
      <c r="N13" s="1846"/>
      <c r="O13" s="1846"/>
      <c r="P13" s="1846"/>
      <c r="Q13" s="1846"/>
      <c r="R13" s="1847"/>
      <c r="S13" s="949"/>
    </row>
    <row r="14" spans="2:19" ht="24" customHeight="1">
      <c r="B14" s="1857"/>
      <c r="C14" s="1860"/>
      <c r="D14" s="1861"/>
      <c r="E14" s="1845" t="s">
        <v>1018</v>
      </c>
      <c r="F14" s="1846"/>
      <c r="G14" s="1846"/>
      <c r="H14" s="1846"/>
      <c r="I14" s="1846"/>
      <c r="J14" s="1846"/>
      <c r="K14" s="1846"/>
      <c r="L14" s="1846"/>
      <c r="M14" s="1846"/>
      <c r="N14" s="1846"/>
      <c r="O14" s="1846"/>
      <c r="P14" s="1846"/>
      <c r="Q14" s="1846"/>
      <c r="R14" s="1847"/>
      <c r="S14" s="949"/>
    </row>
    <row r="15" spans="2:19" ht="24" customHeight="1">
      <c r="B15" s="1857"/>
      <c r="C15" s="1860"/>
      <c r="D15" s="1861"/>
      <c r="E15" s="1845" t="s">
        <v>1100</v>
      </c>
      <c r="F15" s="1846"/>
      <c r="G15" s="1846"/>
      <c r="H15" s="1846"/>
      <c r="I15" s="1846"/>
      <c r="J15" s="1846"/>
      <c r="K15" s="1846"/>
      <c r="L15" s="1846"/>
      <c r="M15" s="1846"/>
      <c r="N15" s="1846"/>
      <c r="O15" s="1846"/>
      <c r="P15" s="1846"/>
      <c r="Q15" s="1846"/>
      <c r="R15" s="1847"/>
      <c r="S15" s="949"/>
    </row>
    <row r="16" spans="2:19" ht="24" customHeight="1">
      <c r="B16" s="1857"/>
      <c r="C16" s="1862"/>
      <c r="D16" s="1863"/>
      <c r="E16" s="1867" t="s">
        <v>1019</v>
      </c>
      <c r="F16" s="1868"/>
      <c r="G16" s="1868"/>
      <c r="H16" s="1868"/>
      <c r="I16" s="1868"/>
      <c r="J16" s="1868"/>
      <c r="K16" s="1868"/>
      <c r="L16" s="1868"/>
      <c r="M16" s="1868"/>
      <c r="N16" s="1868"/>
      <c r="O16" s="1868"/>
      <c r="P16" s="1868"/>
      <c r="Q16" s="1868"/>
      <c r="R16" s="1869"/>
      <c r="S16" s="950"/>
    </row>
    <row r="17" spans="2:19" ht="24" customHeight="1">
      <c r="B17" s="1857"/>
      <c r="C17" s="1858" t="s">
        <v>1020</v>
      </c>
      <c r="D17" s="1870"/>
      <c r="E17" s="1873" t="s">
        <v>1021</v>
      </c>
      <c r="F17" s="1874"/>
      <c r="G17" s="1874"/>
      <c r="H17" s="1874"/>
      <c r="I17" s="1874"/>
      <c r="J17" s="1874"/>
      <c r="K17" s="1874"/>
      <c r="L17" s="1874"/>
      <c r="M17" s="1874"/>
      <c r="N17" s="1874"/>
      <c r="O17" s="1874"/>
      <c r="P17" s="1874"/>
      <c r="Q17" s="1874"/>
      <c r="R17" s="1875"/>
      <c r="S17" s="951"/>
    </row>
    <row r="18" spans="2:19" ht="24" customHeight="1">
      <c r="B18" s="1857"/>
      <c r="C18" s="1871"/>
      <c r="D18" s="1872"/>
      <c r="E18" s="1876" t="s">
        <v>1022</v>
      </c>
      <c r="F18" s="1877"/>
      <c r="G18" s="1877"/>
      <c r="H18" s="1877"/>
      <c r="I18" s="1877"/>
      <c r="J18" s="1877"/>
      <c r="K18" s="1877"/>
      <c r="L18" s="1877"/>
      <c r="M18" s="1877"/>
      <c r="N18" s="1877"/>
      <c r="O18" s="1877"/>
      <c r="P18" s="1877"/>
      <c r="Q18" s="1877"/>
      <c r="R18" s="1878"/>
      <c r="S18" s="950"/>
    </row>
    <row r="19" spans="2:19" ht="24" customHeight="1">
      <c r="B19" s="1857"/>
      <c r="C19" s="1879" t="s">
        <v>1114</v>
      </c>
      <c r="D19" s="1861"/>
      <c r="E19" s="1882" t="s">
        <v>1023</v>
      </c>
      <c r="F19" s="1883"/>
      <c r="G19" s="1883"/>
      <c r="H19" s="1883"/>
      <c r="I19" s="1883"/>
      <c r="J19" s="1883"/>
      <c r="K19" s="1883"/>
      <c r="L19" s="1883"/>
      <c r="M19" s="1883"/>
      <c r="N19" s="1883"/>
      <c r="O19" s="1883"/>
      <c r="P19" s="1883"/>
      <c r="Q19" s="1883"/>
      <c r="R19" s="1884"/>
      <c r="S19" s="951"/>
    </row>
    <row r="20" spans="2:19" ht="24" customHeight="1">
      <c r="B20" s="1857"/>
      <c r="C20" s="1879"/>
      <c r="D20" s="1861"/>
      <c r="E20" s="1845" t="s">
        <v>1024</v>
      </c>
      <c r="F20" s="1846"/>
      <c r="G20" s="1846"/>
      <c r="H20" s="1846"/>
      <c r="I20" s="1846"/>
      <c r="J20" s="1846"/>
      <c r="K20" s="1846"/>
      <c r="L20" s="1846"/>
      <c r="M20" s="1846"/>
      <c r="N20" s="1846"/>
      <c r="O20" s="1846"/>
      <c r="P20" s="1846"/>
      <c r="Q20" s="1846"/>
      <c r="R20" s="1847"/>
      <c r="S20" s="949"/>
    </row>
    <row r="21" spans="2:19" ht="24" customHeight="1">
      <c r="B21" s="1857"/>
      <c r="C21" s="1879"/>
      <c r="D21" s="1861"/>
      <c r="E21" s="1845" t="s">
        <v>1101</v>
      </c>
      <c r="F21" s="1846"/>
      <c r="G21" s="1846"/>
      <c r="H21" s="1846"/>
      <c r="I21" s="1846"/>
      <c r="J21" s="1846"/>
      <c r="K21" s="1846"/>
      <c r="L21" s="1846"/>
      <c r="M21" s="1846"/>
      <c r="N21" s="1846"/>
      <c r="O21" s="1846"/>
      <c r="P21" s="1846"/>
      <c r="Q21" s="1846"/>
      <c r="R21" s="1847"/>
      <c r="S21" s="949"/>
    </row>
    <row r="22" spans="2:19" ht="24" customHeight="1">
      <c r="B22" s="1857"/>
      <c r="C22" s="1879"/>
      <c r="D22" s="1861"/>
      <c r="E22" s="1845" t="s">
        <v>1103</v>
      </c>
      <c r="F22" s="1846"/>
      <c r="G22" s="1846"/>
      <c r="H22" s="1846"/>
      <c r="I22" s="1846"/>
      <c r="J22" s="1846"/>
      <c r="K22" s="1846"/>
      <c r="L22" s="1846"/>
      <c r="M22" s="1846"/>
      <c r="N22" s="1846"/>
      <c r="O22" s="1846"/>
      <c r="P22" s="1846"/>
      <c r="Q22" s="1846"/>
      <c r="R22" s="1847"/>
      <c r="S22" s="949"/>
    </row>
    <row r="23" spans="2:19" ht="24" customHeight="1" thickBot="1">
      <c r="B23" s="1857"/>
      <c r="C23" s="1880"/>
      <c r="D23" s="1881"/>
      <c r="E23" s="1848" t="s">
        <v>1102</v>
      </c>
      <c r="F23" s="1849"/>
      <c r="G23" s="1849"/>
      <c r="H23" s="1849"/>
      <c r="I23" s="1849"/>
      <c r="J23" s="1849"/>
      <c r="K23" s="1849"/>
      <c r="L23" s="1849"/>
      <c r="M23" s="1849"/>
      <c r="N23" s="1849"/>
      <c r="O23" s="1849"/>
      <c r="P23" s="1849"/>
      <c r="Q23" s="1849"/>
      <c r="R23" s="1850"/>
      <c r="S23" s="950"/>
    </row>
    <row r="24" spans="2:19" ht="24" customHeight="1">
      <c r="B24" s="1890" t="s">
        <v>1025</v>
      </c>
      <c r="C24" s="1892" t="s">
        <v>1115</v>
      </c>
      <c r="D24" s="1893"/>
      <c r="E24" s="1895" t="s">
        <v>1026</v>
      </c>
      <c r="F24" s="1896"/>
      <c r="G24" s="1896"/>
      <c r="H24" s="1896"/>
      <c r="I24" s="1896"/>
      <c r="J24" s="1896"/>
      <c r="K24" s="1896"/>
      <c r="L24" s="1897"/>
      <c r="M24" s="1897"/>
      <c r="N24" s="1897"/>
      <c r="O24" s="1897"/>
      <c r="P24" s="1897"/>
      <c r="Q24" s="1897"/>
      <c r="R24" s="1898"/>
      <c r="S24" s="952"/>
    </row>
    <row r="25" spans="2:19" ht="24" customHeight="1">
      <c r="B25" s="1857"/>
      <c r="C25" s="1879"/>
      <c r="D25" s="1894"/>
      <c r="E25" s="1854" t="s">
        <v>1104</v>
      </c>
      <c r="F25" s="1855"/>
      <c r="G25" s="1855"/>
      <c r="H25" s="1855"/>
      <c r="I25" s="1855"/>
      <c r="J25" s="1855"/>
      <c r="K25" s="1855"/>
      <c r="L25" s="1855"/>
      <c r="M25" s="1855"/>
      <c r="N25" s="1855"/>
      <c r="O25" s="1855"/>
      <c r="P25" s="1855"/>
      <c r="Q25" s="1855"/>
      <c r="R25" s="1856"/>
      <c r="S25" s="949"/>
    </row>
    <row r="26" spans="2:19" ht="24" customHeight="1">
      <c r="B26" s="1857"/>
      <c r="C26" s="1879"/>
      <c r="D26" s="1894"/>
      <c r="E26" s="1876" t="s">
        <v>1027</v>
      </c>
      <c r="F26" s="1877"/>
      <c r="G26" s="1877"/>
      <c r="H26" s="1877"/>
      <c r="I26" s="1877"/>
      <c r="J26" s="1877"/>
      <c r="K26" s="1877"/>
      <c r="L26" s="1877"/>
      <c r="M26" s="1877"/>
      <c r="N26" s="1877"/>
      <c r="O26" s="1877"/>
      <c r="P26" s="1877"/>
      <c r="Q26" s="1877"/>
      <c r="R26" s="1878"/>
      <c r="S26" s="950"/>
    </row>
    <row r="27" spans="2:19" ht="24" customHeight="1">
      <c r="B27" s="1857"/>
      <c r="C27" s="1858" t="s">
        <v>1028</v>
      </c>
      <c r="D27" s="1859"/>
      <c r="E27" s="1899" t="s">
        <v>1029</v>
      </c>
      <c r="F27" s="1900"/>
      <c r="G27" s="1900"/>
      <c r="H27" s="1900"/>
      <c r="I27" s="1900"/>
      <c r="J27" s="1900"/>
      <c r="K27" s="1900"/>
      <c r="L27" s="1900"/>
      <c r="M27" s="1900"/>
      <c r="N27" s="1900"/>
      <c r="O27" s="1900"/>
      <c r="P27" s="1900"/>
      <c r="Q27" s="1900"/>
      <c r="R27" s="1901"/>
      <c r="S27" s="951"/>
    </row>
    <row r="28" spans="2:19" ht="24" customHeight="1">
      <c r="B28" s="1857"/>
      <c r="C28" s="1860"/>
      <c r="D28" s="1861"/>
      <c r="E28" s="1854" t="s">
        <v>1030</v>
      </c>
      <c r="F28" s="1855"/>
      <c r="G28" s="1855"/>
      <c r="H28" s="1855"/>
      <c r="I28" s="1855"/>
      <c r="J28" s="1855"/>
      <c r="K28" s="1855"/>
      <c r="L28" s="1855"/>
      <c r="M28" s="1855"/>
      <c r="N28" s="1855"/>
      <c r="O28" s="1855"/>
      <c r="P28" s="1855"/>
      <c r="Q28" s="1855"/>
      <c r="R28" s="1856"/>
      <c r="S28" s="949"/>
    </row>
    <row r="29" spans="2:19" ht="24" customHeight="1">
      <c r="B29" s="1857"/>
      <c r="C29" s="1860"/>
      <c r="D29" s="1861"/>
      <c r="E29" s="1854" t="s">
        <v>1105</v>
      </c>
      <c r="F29" s="1855"/>
      <c r="G29" s="1855"/>
      <c r="H29" s="1855"/>
      <c r="I29" s="1855"/>
      <c r="J29" s="1855"/>
      <c r="K29" s="1855"/>
      <c r="L29" s="1855"/>
      <c r="M29" s="1855"/>
      <c r="N29" s="1855"/>
      <c r="O29" s="1855"/>
      <c r="P29" s="1855"/>
      <c r="Q29" s="1855"/>
      <c r="R29" s="1856"/>
      <c r="S29" s="949"/>
    </row>
    <row r="30" spans="2:19" ht="24" customHeight="1" thickBot="1">
      <c r="B30" s="1857"/>
      <c r="C30" s="1862"/>
      <c r="D30" s="1863"/>
      <c r="E30" s="1902" t="s">
        <v>1031</v>
      </c>
      <c r="F30" s="1903"/>
      <c r="G30" s="1903"/>
      <c r="H30" s="1903"/>
      <c r="I30" s="1903"/>
      <c r="J30" s="1903"/>
      <c r="K30" s="1903"/>
      <c r="L30" s="1903"/>
      <c r="M30" s="1903"/>
      <c r="N30" s="1903"/>
      <c r="O30" s="1903"/>
      <c r="P30" s="1903"/>
      <c r="Q30" s="1903"/>
      <c r="R30" s="1904"/>
      <c r="S30" s="953"/>
    </row>
    <row r="31" spans="2:19" ht="24" customHeight="1">
      <c r="B31" s="1857"/>
      <c r="C31" s="1879" t="s">
        <v>1032</v>
      </c>
      <c r="D31" s="1894"/>
      <c r="E31" s="1899" t="s">
        <v>1033</v>
      </c>
      <c r="F31" s="1900"/>
      <c r="G31" s="1900"/>
      <c r="H31" s="1900"/>
      <c r="I31" s="1900"/>
      <c r="J31" s="1900"/>
      <c r="K31" s="1900"/>
      <c r="L31" s="1900"/>
      <c r="M31" s="1900"/>
      <c r="N31" s="1900"/>
      <c r="O31" s="1900"/>
      <c r="P31" s="1900"/>
      <c r="Q31" s="1900"/>
      <c r="R31" s="1901"/>
      <c r="S31" s="951"/>
    </row>
    <row r="32" spans="2:19" ht="24" customHeight="1">
      <c r="B32" s="1857"/>
      <c r="C32" s="1879"/>
      <c r="D32" s="1894"/>
      <c r="E32" s="1854" t="s">
        <v>1034</v>
      </c>
      <c r="F32" s="1855"/>
      <c r="G32" s="1855"/>
      <c r="H32" s="1855"/>
      <c r="I32" s="1855"/>
      <c r="J32" s="1855"/>
      <c r="K32" s="1855"/>
      <c r="L32" s="1855"/>
      <c r="M32" s="1855"/>
      <c r="N32" s="1855"/>
      <c r="O32" s="1855"/>
      <c r="P32" s="1855"/>
      <c r="Q32" s="1855"/>
      <c r="R32" s="1856"/>
      <c r="S32" s="949"/>
    </row>
    <row r="33" spans="2:19" ht="24" customHeight="1">
      <c r="B33" s="1857"/>
      <c r="C33" s="1879"/>
      <c r="D33" s="1894"/>
      <c r="E33" s="1854" t="s">
        <v>1035</v>
      </c>
      <c r="F33" s="1855"/>
      <c r="G33" s="1855"/>
      <c r="H33" s="1855"/>
      <c r="I33" s="1855"/>
      <c r="J33" s="1855"/>
      <c r="K33" s="1855"/>
      <c r="L33" s="1855"/>
      <c r="M33" s="1855"/>
      <c r="N33" s="1855"/>
      <c r="O33" s="1855"/>
      <c r="P33" s="1855"/>
      <c r="Q33" s="1855"/>
      <c r="R33" s="1856"/>
      <c r="S33" s="949"/>
    </row>
    <row r="34" spans="2:19" ht="24" customHeight="1" thickBot="1">
      <c r="B34" s="1891"/>
      <c r="C34" s="1879"/>
      <c r="D34" s="1894"/>
      <c r="E34" s="1854" t="s">
        <v>1036</v>
      </c>
      <c r="F34" s="1855"/>
      <c r="G34" s="1855"/>
      <c r="H34" s="1855"/>
      <c r="I34" s="1855"/>
      <c r="J34" s="1855"/>
      <c r="K34" s="1855"/>
      <c r="L34" s="1855"/>
      <c r="M34" s="1855"/>
      <c r="N34" s="1855"/>
      <c r="O34" s="1855"/>
      <c r="P34" s="1855"/>
      <c r="Q34" s="1855"/>
      <c r="R34" s="1856"/>
      <c r="S34" s="954"/>
    </row>
    <row r="35" spans="2:19" ht="24" customHeight="1">
      <c r="B35" s="1909" t="s">
        <v>1108</v>
      </c>
      <c r="C35" s="1912" t="s">
        <v>1107</v>
      </c>
      <c r="D35" s="1913"/>
      <c r="E35" s="1914" t="s">
        <v>1106</v>
      </c>
      <c r="F35" s="1915"/>
      <c r="G35" s="1915"/>
      <c r="H35" s="1915"/>
      <c r="I35" s="1915"/>
      <c r="J35" s="1915"/>
      <c r="K35" s="1915"/>
      <c r="L35" s="1915"/>
      <c r="M35" s="1915"/>
      <c r="N35" s="1915"/>
      <c r="O35" s="1915"/>
      <c r="P35" s="1915"/>
      <c r="Q35" s="1915"/>
      <c r="R35" s="1916"/>
      <c r="S35" s="952"/>
    </row>
    <row r="36" spans="2:19" ht="24" customHeight="1">
      <c r="B36" s="1910"/>
      <c r="C36" s="1905"/>
      <c r="D36" s="1906"/>
      <c r="E36" s="1887"/>
      <c r="F36" s="1888"/>
      <c r="G36" s="1888"/>
      <c r="H36" s="1888"/>
      <c r="I36" s="1888"/>
      <c r="J36" s="1888"/>
      <c r="K36" s="1888"/>
      <c r="L36" s="1888"/>
      <c r="M36" s="1888"/>
      <c r="N36" s="1888"/>
      <c r="O36" s="1888"/>
      <c r="P36" s="1888"/>
      <c r="Q36" s="1888"/>
      <c r="R36" s="1889"/>
      <c r="S36" s="949"/>
    </row>
    <row r="37" spans="2:19" ht="24" customHeight="1">
      <c r="B37" s="1910"/>
      <c r="C37" s="1905"/>
      <c r="D37" s="1906"/>
      <c r="E37" s="1887"/>
      <c r="F37" s="1888"/>
      <c r="G37" s="1888"/>
      <c r="H37" s="1888"/>
      <c r="I37" s="1888"/>
      <c r="J37" s="1888"/>
      <c r="K37" s="1888"/>
      <c r="L37" s="1888"/>
      <c r="M37" s="1888"/>
      <c r="N37" s="1888"/>
      <c r="O37" s="1888"/>
      <c r="P37" s="1888"/>
      <c r="Q37" s="1888"/>
      <c r="R37" s="1889"/>
      <c r="S37" s="949"/>
    </row>
    <row r="38" spans="2:19" ht="24" customHeight="1">
      <c r="B38" s="1910"/>
      <c r="C38" s="1907"/>
      <c r="D38" s="1908"/>
      <c r="E38" s="1887"/>
      <c r="F38" s="1888"/>
      <c r="G38" s="1888"/>
      <c r="H38" s="1888"/>
      <c r="I38" s="1888"/>
      <c r="J38" s="1888"/>
      <c r="K38" s="1888"/>
      <c r="L38" s="1888"/>
      <c r="M38" s="1888"/>
      <c r="N38" s="1888"/>
      <c r="O38" s="1888"/>
      <c r="P38" s="1888"/>
      <c r="Q38" s="1888"/>
      <c r="R38" s="1889"/>
      <c r="S38" s="949"/>
    </row>
    <row r="39" spans="2:19" ht="24" customHeight="1">
      <c r="B39" s="1910"/>
      <c r="C39" s="1885"/>
      <c r="D39" s="1886"/>
      <c r="E39" s="1887"/>
      <c r="F39" s="1888"/>
      <c r="G39" s="1888"/>
      <c r="H39" s="1888"/>
      <c r="I39" s="1888"/>
      <c r="J39" s="1888"/>
      <c r="K39" s="1888"/>
      <c r="L39" s="1888"/>
      <c r="M39" s="1888"/>
      <c r="N39" s="1888"/>
      <c r="O39" s="1888"/>
      <c r="P39" s="1888"/>
      <c r="Q39" s="1888"/>
      <c r="R39" s="1889"/>
      <c r="S39" s="949"/>
    </row>
    <row r="40" spans="2:19" ht="24" customHeight="1">
      <c r="B40" s="1910"/>
      <c r="C40" s="1885"/>
      <c r="D40" s="1886"/>
      <c r="E40" s="1887"/>
      <c r="F40" s="1888"/>
      <c r="G40" s="1888"/>
      <c r="H40" s="1888"/>
      <c r="I40" s="1888"/>
      <c r="J40" s="1888"/>
      <c r="K40" s="1888"/>
      <c r="L40" s="1888"/>
      <c r="M40" s="1888"/>
      <c r="N40" s="1888"/>
      <c r="O40" s="1888"/>
      <c r="P40" s="1888"/>
      <c r="Q40" s="1888"/>
      <c r="R40" s="1889"/>
      <c r="S40" s="949"/>
    </row>
    <row r="41" spans="2:19" ht="24" customHeight="1">
      <c r="B41" s="1910"/>
      <c r="C41" s="1885"/>
      <c r="D41" s="1886"/>
      <c r="E41" s="1887"/>
      <c r="F41" s="1888"/>
      <c r="G41" s="1888"/>
      <c r="H41" s="1888"/>
      <c r="I41" s="1888"/>
      <c r="J41" s="1888"/>
      <c r="K41" s="1888"/>
      <c r="L41" s="1888"/>
      <c r="M41" s="1888"/>
      <c r="N41" s="1888"/>
      <c r="O41" s="1888"/>
      <c r="P41" s="1888"/>
      <c r="Q41" s="1888"/>
      <c r="R41" s="1889"/>
      <c r="S41" s="949"/>
    </row>
    <row r="42" spans="2:19" ht="24" customHeight="1">
      <c r="B42" s="1910"/>
      <c r="C42" s="1885"/>
      <c r="D42" s="1886"/>
      <c r="E42" s="1887"/>
      <c r="F42" s="1888"/>
      <c r="G42" s="1888"/>
      <c r="H42" s="1888"/>
      <c r="I42" s="1888"/>
      <c r="J42" s="1888"/>
      <c r="K42" s="1888"/>
      <c r="L42" s="1888"/>
      <c r="M42" s="1888"/>
      <c r="N42" s="1888"/>
      <c r="O42" s="1888"/>
      <c r="P42" s="1888"/>
      <c r="Q42" s="1888"/>
      <c r="R42" s="1889"/>
      <c r="S42" s="949"/>
    </row>
    <row r="43" spans="2:19" ht="24" customHeight="1">
      <c r="B43" s="1910"/>
      <c r="C43" s="1885"/>
      <c r="D43" s="1886"/>
      <c r="E43" s="1887"/>
      <c r="F43" s="1888"/>
      <c r="G43" s="1888"/>
      <c r="H43" s="1888"/>
      <c r="I43" s="1888"/>
      <c r="J43" s="1888"/>
      <c r="K43" s="1888"/>
      <c r="L43" s="1888"/>
      <c r="M43" s="1888"/>
      <c r="N43" s="1888"/>
      <c r="O43" s="1888"/>
      <c r="P43" s="1888"/>
      <c r="Q43" s="1888"/>
      <c r="R43" s="1889"/>
      <c r="S43" s="949"/>
    </row>
    <row r="44" spans="2:19" ht="24" customHeight="1" thickBot="1">
      <c r="B44" s="1911"/>
      <c r="C44" s="946"/>
      <c r="D44" s="947"/>
      <c r="E44" s="1917"/>
      <c r="F44" s="1918"/>
      <c r="G44" s="1918"/>
      <c r="H44" s="1918"/>
      <c r="I44" s="1918"/>
      <c r="J44" s="1918"/>
      <c r="K44" s="1918"/>
      <c r="L44" s="1918"/>
      <c r="M44" s="1918"/>
      <c r="N44" s="1918"/>
      <c r="O44" s="1918"/>
      <c r="P44" s="1918"/>
      <c r="Q44" s="1918"/>
      <c r="R44" s="1919"/>
      <c r="S44" s="953"/>
    </row>
    <row r="45" spans="2:19" ht="7.5" customHeight="1">
      <c r="B45" s="711"/>
      <c r="C45" s="711"/>
      <c r="D45" s="711"/>
      <c r="E45" s="711"/>
      <c r="F45" s="711"/>
      <c r="G45" s="711"/>
      <c r="H45" s="711"/>
      <c r="I45" s="711"/>
      <c r="J45" s="711"/>
      <c r="K45" s="711"/>
      <c r="L45" s="711"/>
      <c r="M45" s="711"/>
      <c r="N45" s="711"/>
      <c r="O45" s="711"/>
      <c r="P45" s="711"/>
      <c r="Q45" s="711"/>
      <c r="R45" s="711"/>
      <c r="S45" s="711"/>
    </row>
    <row r="46" spans="2:19" ht="16.5" customHeight="1">
      <c r="B46" s="711" t="s">
        <v>1037</v>
      </c>
      <c r="C46" s="711" t="s">
        <v>1038</v>
      </c>
      <c r="D46" s="711"/>
      <c r="E46" s="711"/>
      <c r="F46" s="711"/>
      <c r="G46" s="711"/>
      <c r="H46" s="711"/>
      <c r="I46" s="711"/>
      <c r="J46" s="711"/>
      <c r="K46" s="711"/>
      <c r="L46" s="711"/>
      <c r="M46" s="711"/>
      <c r="N46" s="711"/>
      <c r="O46" s="711"/>
      <c r="P46" s="711"/>
      <c r="Q46" s="711"/>
      <c r="R46" s="711"/>
      <c r="S46" s="711"/>
    </row>
    <row r="47" spans="2:19" ht="17.25" customHeight="1">
      <c r="B47" s="711" t="s">
        <v>1039</v>
      </c>
      <c r="C47" s="711"/>
      <c r="D47" s="711"/>
      <c r="E47" s="711"/>
      <c r="F47" s="711"/>
      <c r="G47" s="711"/>
      <c r="H47" s="711"/>
      <c r="I47" s="711"/>
      <c r="J47" s="711"/>
      <c r="K47" s="711"/>
      <c r="L47" s="711"/>
      <c r="M47" s="711"/>
      <c r="N47" s="711"/>
      <c r="O47" s="711"/>
      <c r="P47" s="711"/>
      <c r="Q47" s="711"/>
      <c r="R47" s="711"/>
      <c r="S47" s="711"/>
    </row>
    <row r="48" spans="2:19" ht="17.25" customHeight="1">
      <c r="B48" s="711" t="s">
        <v>1040</v>
      </c>
      <c r="C48" s="711"/>
      <c r="D48" s="711"/>
      <c r="E48" s="711"/>
      <c r="F48" s="711"/>
      <c r="G48" s="711"/>
      <c r="H48" s="711"/>
      <c r="I48" s="711"/>
      <c r="J48" s="711"/>
      <c r="K48" s="711"/>
      <c r="L48" s="711"/>
      <c r="M48" s="711"/>
      <c r="N48" s="711"/>
      <c r="O48" s="711"/>
      <c r="P48" s="711"/>
      <c r="Q48" s="711"/>
      <c r="R48" s="711"/>
      <c r="S48" s="711"/>
    </row>
    <row r="49" spans="2:19">
      <c r="B49" s="711" t="s">
        <v>1041</v>
      </c>
      <c r="C49" s="711"/>
      <c r="D49" s="711"/>
      <c r="E49" s="711"/>
      <c r="F49" s="711"/>
      <c r="G49" s="711"/>
      <c r="H49" s="711"/>
      <c r="I49" s="711"/>
      <c r="J49" s="711"/>
      <c r="K49" s="711"/>
      <c r="L49" s="711"/>
      <c r="M49" s="711"/>
      <c r="N49" s="711"/>
      <c r="O49" s="711"/>
      <c r="P49" s="711"/>
      <c r="Q49" s="711"/>
      <c r="R49" s="711"/>
      <c r="S49" s="711"/>
    </row>
    <row r="50" spans="2:19">
      <c r="B50" s="711" t="s">
        <v>1042</v>
      </c>
      <c r="C50" s="711"/>
      <c r="D50" s="711"/>
      <c r="E50" s="711"/>
      <c r="F50" s="711"/>
      <c r="G50" s="711"/>
      <c r="H50" s="711"/>
      <c r="I50" s="711"/>
      <c r="J50" s="711"/>
      <c r="K50" s="711"/>
      <c r="L50" s="711"/>
      <c r="M50" s="711"/>
      <c r="N50" s="711"/>
      <c r="O50" s="711"/>
      <c r="P50" s="711"/>
      <c r="Q50" s="711"/>
      <c r="R50" s="711"/>
      <c r="S50" s="711"/>
    </row>
    <row r="51" spans="2:19">
      <c r="B51" s="711" t="s">
        <v>1043</v>
      </c>
      <c r="C51" s="711"/>
      <c r="D51" s="711"/>
      <c r="E51" s="711"/>
      <c r="F51" s="711"/>
      <c r="G51" s="711"/>
      <c r="H51" s="711"/>
      <c r="I51" s="711"/>
      <c r="J51" s="711"/>
      <c r="K51" s="711"/>
      <c r="L51" s="711"/>
      <c r="M51" s="711"/>
      <c r="N51" s="711"/>
      <c r="O51" s="711"/>
      <c r="P51" s="711"/>
      <c r="Q51" s="711"/>
      <c r="R51" s="711"/>
      <c r="S51" s="711"/>
    </row>
    <row r="52" spans="2:19">
      <c r="B52" s="711" t="s">
        <v>1044</v>
      </c>
      <c r="C52" s="711"/>
      <c r="D52" s="711"/>
      <c r="E52" s="711"/>
      <c r="F52" s="711"/>
      <c r="G52" s="711"/>
      <c r="H52" s="711"/>
      <c r="I52" s="711"/>
      <c r="J52" s="711"/>
      <c r="K52" s="711"/>
      <c r="L52" s="711"/>
      <c r="M52" s="711"/>
      <c r="N52" s="711"/>
      <c r="O52" s="711"/>
      <c r="P52" s="711"/>
      <c r="Q52" s="711"/>
      <c r="R52" s="711"/>
      <c r="S52" s="711"/>
    </row>
    <row r="53" spans="2:19">
      <c r="B53" s="711" t="s">
        <v>1045</v>
      </c>
      <c r="C53" s="711"/>
      <c r="D53" s="711"/>
      <c r="E53" s="711"/>
      <c r="F53" s="711"/>
      <c r="G53" s="711"/>
      <c r="H53" s="711"/>
      <c r="I53" s="711"/>
      <c r="J53" s="711"/>
      <c r="K53" s="711"/>
      <c r="L53" s="711"/>
      <c r="M53" s="711"/>
      <c r="N53" s="711"/>
      <c r="O53" s="711"/>
      <c r="P53" s="711"/>
      <c r="Q53" s="711"/>
      <c r="R53" s="711"/>
      <c r="S53" s="711"/>
    </row>
    <row r="54" spans="2:19">
      <c r="B54" s="711" t="s">
        <v>1046</v>
      </c>
      <c r="C54" s="711"/>
      <c r="D54" s="711"/>
      <c r="E54" s="711"/>
      <c r="F54" s="711"/>
      <c r="G54" s="711"/>
      <c r="H54" s="711"/>
      <c r="I54" s="711"/>
      <c r="J54" s="711"/>
      <c r="K54" s="711"/>
      <c r="L54" s="711"/>
      <c r="M54" s="711"/>
      <c r="N54" s="711"/>
      <c r="O54" s="711"/>
      <c r="P54" s="711"/>
      <c r="Q54" s="711"/>
      <c r="R54" s="711"/>
      <c r="S54" s="711"/>
    </row>
    <row r="55" spans="2:19">
      <c r="B55" s="627" t="s">
        <v>1047</v>
      </c>
    </row>
    <row r="56" spans="2:19">
      <c r="B56" s="627" t="s">
        <v>1048</v>
      </c>
    </row>
    <row r="57" spans="2:19">
      <c r="B57" s="627" t="s">
        <v>1049</v>
      </c>
    </row>
    <row r="58" spans="2:19">
      <c r="B58" s="627" t="s">
        <v>1050</v>
      </c>
    </row>
    <row r="59" spans="2:19">
      <c r="B59" s="957" t="s">
        <v>1051</v>
      </c>
    </row>
    <row r="60" spans="2:19">
      <c r="B60" s="957" t="s">
        <v>1052</v>
      </c>
    </row>
    <row r="61" spans="2:19">
      <c r="B61" s="957" t="s">
        <v>1053</v>
      </c>
    </row>
  </sheetData>
  <sheetProtection formatCells="0"/>
  <mergeCells count="61">
    <mergeCell ref="C37:D37"/>
    <mergeCell ref="E37:R37"/>
    <mergeCell ref="C38:D38"/>
    <mergeCell ref="E38:R38"/>
    <mergeCell ref="B35:B44"/>
    <mergeCell ref="C35:D35"/>
    <mergeCell ref="E35:R35"/>
    <mergeCell ref="C36:D36"/>
    <mergeCell ref="E36:R36"/>
    <mergeCell ref="C42:D42"/>
    <mergeCell ref="E42:R42"/>
    <mergeCell ref="C43:D43"/>
    <mergeCell ref="E43:R43"/>
    <mergeCell ref="E44:R44"/>
    <mergeCell ref="C39:D39"/>
    <mergeCell ref="E39:R39"/>
    <mergeCell ref="C40:D40"/>
    <mergeCell ref="E40:R40"/>
    <mergeCell ref="C41:D41"/>
    <mergeCell ref="E41:R41"/>
    <mergeCell ref="B24:B34"/>
    <mergeCell ref="C24:D26"/>
    <mergeCell ref="E24:R24"/>
    <mergeCell ref="E25:R25"/>
    <mergeCell ref="E26:R26"/>
    <mergeCell ref="C27:D30"/>
    <mergeCell ref="E27:R27"/>
    <mergeCell ref="E28:R28"/>
    <mergeCell ref="E29:R29"/>
    <mergeCell ref="E30:R30"/>
    <mergeCell ref="C31:D34"/>
    <mergeCell ref="E31:R31"/>
    <mergeCell ref="E32:R32"/>
    <mergeCell ref="E33:R33"/>
    <mergeCell ref="E34:R34"/>
    <mergeCell ref="B12:B23"/>
    <mergeCell ref="C12:D16"/>
    <mergeCell ref="E12:R12"/>
    <mergeCell ref="E13:R13"/>
    <mergeCell ref="E14:R14"/>
    <mergeCell ref="E15:R15"/>
    <mergeCell ref="E16:R16"/>
    <mergeCell ref="C17:D18"/>
    <mergeCell ref="E17:R17"/>
    <mergeCell ref="E18:R18"/>
    <mergeCell ref="C19:D23"/>
    <mergeCell ref="E19:R19"/>
    <mergeCell ref="E20:R20"/>
    <mergeCell ref="E21:R21"/>
    <mergeCell ref="E22:R22"/>
    <mergeCell ref="E23:R23"/>
    <mergeCell ref="E8:O8"/>
    <mergeCell ref="E9:J9"/>
    <mergeCell ref="M9:Q9"/>
    <mergeCell ref="C11:D11"/>
    <mergeCell ref="E11:R11"/>
    <mergeCell ref="Q3:S3"/>
    <mergeCell ref="J1:K1"/>
    <mergeCell ref="M1:O1"/>
    <mergeCell ref="M5:R5"/>
    <mergeCell ref="E7:J7"/>
  </mergeCells>
  <phoneticPr fontId="17"/>
  <printOptions horizontalCentered="1" verticalCentered="1"/>
  <pageMargins left="0.31496062992125984" right="0.31496062992125984" top="0.55118110236220474" bottom="0.35433070866141736" header="0.31496062992125984" footer="0.31496062992125984"/>
  <pageSetup paperSize="9" scale="60" orientation="portrait" blackAndWhite="1" r:id="rId1"/>
  <drawing r:id="rId2"/>
  <legacy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93F1C9-89EF-48DE-922C-F9699399386A}">
  <sheetPr codeName="Sheet13">
    <tabColor rgb="FF4BACC6"/>
    <pageSetUpPr fitToPage="1"/>
  </sheetPr>
  <dimension ref="A1:AD46"/>
  <sheetViews>
    <sheetView showGridLines="0" view="pageBreakPreview" zoomScale="70" zoomScaleNormal="40" zoomScaleSheetLayoutView="70" workbookViewId="0"/>
  </sheetViews>
  <sheetFormatPr defaultRowHeight="10.5"/>
  <cols>
    <col min="1" max="1" width="3.25" style="219" customWidth="1"/>
    <col min="2" max="2" width="19.25" style="219" customWidth="1"/>
    <col min="3" max="3" width="26.5" style="219" customWidth="1"/>
    <col min="4" max="4" width="4.875" style="219" customWidth="1"/>
    <col min="5" max="5" width="28" style="219" customWidth="1"/>
    <col min="6" max="7" width="4.625" style="219" customWidth="1"/>
    <col min="8" max="8" width="3.875" style="219" customWidth="1"/>
    <col min="9" max="9" width="4.625" style="219" customWidth="1"/>
    <col min="10" max="10" width="5.625" style="219" customWidth="1"/>
    <col min="11" max="11" width="20.625" style="219" customWidth="1"/>
    <col min="12" max="13" width="4.625" style="219" customWidth="1"/>
    <col min="14" max="14" width="3.875" style="219" customWidth="1"/>
    <col min="15" max="15" width="4.625" style="219" customWidth="1"/>
    <col min="16" max="16" width="5.625" style="219" customWidth="1"/>
    <col min="17" max="17" width="20.625" style="219" customWidth="1"/>
    <col min="18" max="19" width="4.625" style="219" customWidth="1"/>
    <col min="20" max="20" width="3.875" style="219" customWidth="1"/>
    <col min="21" max="21" width="4.625" style="219" customWidth="1"/>
    <col min="22" max="22" width="5.625" style="219" customWidth="1"/>
    <col min="23" max="23" width="20.625" style="219" customWidth="1"/>
    <col min="24" max="25" width="4.625" style="219" customWidth="1"/>
    <col min="26" max="26" width="3.875" style="219" customWidth="1"/>
    <col min="27" max="27" width="4.625" style="219" customWidth="1"/>
    <col min="28" max="28" width="5.625" style="219" customWidth="1"/>
    <col min="29" max="29" width="20.625" style="219" customWidth="1"/>
    <col min="30" max="16384" width="9" style="219"/>
  </cols>
  <sheetData>
    <row r="1" spans="1:30" ht="22.5" customHeight="1">
      <c r="A1" s="235"/>
      <c r="B1" s="226"/>
      <c r="C1" s="226"/>
      <c r="D1" s="226"/>
      <c r="E1" s="226"/>
    </row>
    <row r="2" spans="1:30" ht="22.5" customHeight="1">
      <c r="A2" s="236"/>
      <c r="B2" s="226"/>
      <c r="C2" s="226"/>
      <c r="D2" s="226"/>
      <c r="E2" s="226"/>
      <c r="F2" s="1931" t="s">
        <v>782</v>
      </c>
      <c r="G2" s="1931"/>
      <c r="H2" s="1931"/>
      <c r="I2" s="1931"/>
      <c r="J2" s="1931"/>
      <c r="K2" s="1931"/>
      <c r="L2" s="1931"/>
      <c r="M2" s="1931"/>
      <c r="N2" s="1931"/>
      <c r="O2" s="1931"/>
      <c r="P2" s="1931"/>
      <c r="Q2" s="1931"/>
      <c r="R2" s="1931"/>
    </row>
    <row r="3" spans="1:30" ht="22.5" customHeight="1">
      <c r="A3" s="235"/>
      <c r="B3" s="226"/>
      <c r="C3" s="226"/>
      <c r="D3" s="226"/>
      <c r="E3" s="226"/>
      <c r="F3" s="1931"/>
      <c r="G3" s="1931"/>
      <c r="H3" s="1931"/>
      <c r="I3" s="1931"/>
      <c r="J3" s="1931"/>
      <c r="K3" s="1931"/>
      <c r="L3" s="1931"/>
      <c r="M3" s="1931"/>
      <c r="N3" s="1931"/>
      <c r="O3" s="1931"/>
      <c r="P3" s="1931"/>
      <c r="Q3" s="1931"/>
      <c r="R3" s="1931"/>
    </row>
    <row r="4" spans="1:30" ht="32.25">
      <c r="A4" s="226"/>
      <c r="B4" s="226"/>
      <c r="C4" s="226"/>
      <c r="D4" s="226"/>
      <c r="E4" s="226"/>
      <c r="S4" s="234"/>
    </row>
    <row r="5" spans="1:30" ht="8.1" customHeight="1">
      <c r="A5" s="226"/>
      <c r="B5" s="226"/>
      <c r="C5" s="226"/>
      <c r="D5" s="226"/>
      <c r="E5" s="226"/>
      <c r="F5" s="234"/>
      <c r="G5" s="234"/>
      <c r="H5" s="234"/>
      <c r="I5" s="234"/>
      <c r="J5" s="234"/>
      <c r="K5" s="234"/>
      <c r="L5" s="234"/>
      <c r="M5" s="234"/>
      <c r="N5" s="234"/>
      <c r="O5" s="234"/>
      <c r="P5" s="234"/>
      <c r="Q5" s="234"/>
      <c r="R5" s="234"/>
      <c r="S5" s="234"/>
      <c r="T5" s="221"/>
      <c r="U5" s="221"/>
      <c r="V5" s="221"/>
      <c r="W5" s="221"/>
      <c r="X5" s="221"/>
      <c r="Y5" s="221"/>
      <c r="Z5" s="221"/>
      <c r="AA5" s="221"/>
      <c r="AB5" s="221"/>
      <c r="AC5" s="221"/>
      <c r="AD5" s="220"/>
    </row>
    <row r="6" spans="1:30" ht="33" customHeight="1">
      <c r="A6" s="1941" t="s">
        <v>374</v>
      </c>
      <c r="B6" s="1942"/>
      <c r="C6" s="1938"/>
      <c r="D6" s="1938"/>
      <c r="E6" s="1938"/>
      <c r="F6" s="221"/>
      <c r="G6" s="1944" t="s">
        <v>62</v>
      </c>
      <c r="H6" s="1945"/>
      <c r="I6" s="1948" t="s">
        <v>575</v>
      </c>
      <c r="J6" s="1949"/>
      <c r="K6" s="1949"/>
      <c r="L6" s="1949"/>
      <c r="M6" s="1950"/>
      <c r="N6" s="221"/>
      <c r="O6" s="221"/>
      <c r="P6" s="221"/>
      <c r="Q6" s="221"/>
      <c r="R6" s="221"/>
      <c r="S6" s="221"/>
      <c r="T6" s="221"/>
      <c r="U6" s="221"/>
      <c r="V6" s="221"/>
      <c r="W6" s="221"/>
      <c r="X6" s="221"/>
      <c r="Y6" s="221"/>
      <c r="Z6" s="221"/>
      <c r="AA6" s="221"/>
      <c r="AB6" s="221"/>
      <c r="AC6" s="221"/>
      <c r="AD6" s="220"/>
    </row>
    <row r="7" spans="1:30" ht="33" customHeight="1">
      <c r="A7" s="1941" t="s">
        <v>375</v>
      </c>
      <c r="B7" s="1942"/>
      <c r="C7" s="1938"/>
      <c r="D7" s="1938"/>
      <c r="E7" s="1938"/>
      <c r="F7" s="221"/>
      <c r="G7" s="1946"/>
      <c r="H7" s="1947"/>
      <c r="I7" s="1951"/>
      <c r="J7" s="1952"/>
      <c r="K7" s="1952"/>
      <c r="L7" s="1952"/>
      <c r="M7" s="1953"/>
      <c r="N7" s="221"/>
      <c r="O7" s="221"/>
      <c r="P7" s="221"/>
      <c r="Q7" s="221"/>
      <c r="R7" s="221"/>
      <c r="S7" s="221"/>
      <c r="T7" s="221"/>
      <c r="U7" s="221"/>
      <c r="V7" s="221"/>
      <c r="W7" s="221"/>
      <c r="X7" s="221"/>
      <c r="Y7" s="221"/>
      <c r="Z7" s="221"/>
      <c r="AA7" s="221"/>
      <c r="AB7" s="221"/>
      <c r="AC7" s="221"/>
      <c r="AD7" s="220"/>
    </row>
    <row r="8" spans="1:30" ht="33" customHeight="1">
      <c r="A8" s="226"/>
      <c r="B8" s="226"/>
      <c r="C8" s="226"/>
      <c r="D8" s="226"/>
      <c r="E8" s="226"/>
      <c r="F8" s="221"/>
      <c r="G8" s="221"/>
      <c r="H8" s="221"/>
      <c r="I8" s="221"/>
      <c r="J8" s="221"/>
      <c r="K8" s="221"/>
      <c r="L8" s="221"/>
      <c r="M8" s="221"/>
      <c r="N8" s="221"/>
      <c r="O8" s="221"/>
      <c r="P8" s="221"/>
      <c r="Q8" s="221"/>
      <c r="R8" s="221"/>
      <c r="S8" s="221"/>
      <c r="T8" s="221"/>
      <c r="U8" s="221"/>
      <c r="V8" s="221"/>
      <c r="W8" s="221"/>
      <c r="X8" s="221"/>
      <c r="Y8" s="221"/>
      <c r="Z8" s="221"/>
      <c r="AA8" s="221"/>
      <c r="AB8" s="221"/>
      <c r="AC8" s="221"/>
      <c r="AD8" s="220"/>
    </row>
    <row r="9" spans="1:30" ht="30" customHeight="1">
      <c r="A9" s="1941" t="s">
        <v>574</v>
      </c>
      <c r="B9" s="1942"/>
      <c r="C9" s="227"/>
      <c r="D9" s="226"/>
      <c r="E9" s="226"/>
      <c r="F9" s="221"/>
      <c r="G9" s="1920" t="s">
        <v>378</v>
      </c>
      <c r="H9" s="1928" t="s">
        <v>16</v>
      </c>
      <c r="I9" s="1929"/>
      <c r="J9" s="1930"/>
      <c r="K9" s="224"/>
      <c r="L9" s="221"/>
      <c r="M9" s="1920" t="s">
        <v>378</v>
      </c>
      <c r="N9" s="1928" t="s">
        <v>16</v>
      </c>
      <c r="O9" s="1929"/>
      <c r="P9" s="1930"/>
      <c r="Q9" s="224"/>
      <c r="R9" s="221"/>
      <c r="S9" s="1920" t="s">
        <v>378</v>
      </c>
      <c r="T9" s="1928" t="s">
        <v>16</v>
      </c>
      <c r="U9" s="1929"/>
      <c r="V9" s="1930"/>
      <c r="W9" s="224"/>
      <c r="X9" s="221"/>
      <c r="Y9" s="1920" t="s">
        <v>378</v>
      </c>
      <c r="Z9" s="1928" t="s">
        <v>16</v>
      </c>
      <c r="AA9" s="1929"/>
      <c r="AB9" s="1930"/>
      <c r="AC9" s="224"/>
      <c r="AD9" s="220"/>
    </row>
    <row r="10" spans="1:30" ht="30" customHeight="1">
      <c r="A10" s="1941" t="s">
        <v>92</v>
      </c>
      <c r="B10" s="1942"/>
      <c r="C10" s="227"/>
      <c r="D10" s="226"/>
      <c r="E10" s="226"/>
      <c r="F10" s="221"/>
      <c r="G10" s="1921"/>
      <c r="H10" s="1928" t="s">
        <v>571</v>
      </c>
      <c r="I10" s="1929"/>
      <c r="J10" s="1930"/>
      <c r="K10" s="224"/>
      <c r="L10" s="221"/>
      <c r="M10" s="1921"/>
      <c r="N10" s="1928" t="s">
        <v>571</v>
      </c>
      <c r="O10" s="1929"/>
      <c r="P10" s="1930"/>
      <c r="Q10" s="224"/>
      <c r="R10" s="221"/>
      <c r="S10" s="1921"/>
      <c r="T10" s="1928" t="s">
        <v>571</v>
      </c>
      <c r="U10" s="1929"/>
      <c r="V10" s="1930"/>
      <c r="W10" s="224"/>
      <c r="X10" s="221"/>
      <c r="Y10" s="1921"/>
      <c r="Z10" s="1928" t="s">
        <v>571</v>
      </c>
      <c r="AA10" s="1929"/>
      <c r="AB10" s="1930"/>
      <c r="AC10" s="224"/>
      <c r="AD10" s="220"/>
    </row>
    <row r="11" spans="1:30" ht="30" customHeight="1">
      <c r="A11" s="1939" t="s">
        <v>573</v>
      </c>
      <c r="B11" s="1942"/>
      <c r="C11" s="227"/>
      <c r="D11" s="226"/>
      <c r="E11" s="226"/>
      <c r="F11" s="221"/>
      <c r="G11" s="1921"/>
      <c r="H11" s="1928" t="s">
        <v>64</v>
      </c>
      <c r="I11" s="1929"/>
      <c r="J11" s="1930"/>
      <c r="K11" s="224"/>
      <c r="L11" s="221"/>
      <c r="M11" s="1921"/>
      <c r="N11" s="1928" t="s">
        <v>64</v>
      </c>
      <c r="O11" s="1929"/>
      <c r="P11" s="1930"/>
      <c r="Q11" s="224"/>
      <c r="R11" s="221"/>
      <c r="S11" s="1921"/>
      <c r="T11" s="1928" t="s">
        <v>64</v>
      </c>
      <c r="U11" s="1929"/>
      <c r="V11" s="1930"/>
      <c r="W11" s="224"/>
      <c r="X11" s="221"/>
      <c r="Y11" s="1921"/>
      <c r="Z11" s="1928" t="s">
        <v>64</v>
      </c>
      <c r="AA11" s="1929"/>
      <c r="AB11" s="1930"/>
      <c r="AC11" s="224"/>
      <c r="AD11" s="220"/>
    </row>
    <row r="12" spans="1:30" ht="30" customHeight="1">
      <c r="A12" s="1939" t="s">
        <v>572</v>
      </c>
      <c r="B12" s="1940"/>
      <c r="C12" s="227"/>
      <c r="D12" s="226"/>
      <c r="E12" s="226"/>
      <c r="F12" s="221"/>
      <c r="G12" s="1921"/>
      <c r="H12" s="1923" t="s">
        <v>379</v>
      </c>
      <c r="I12" s="1924"/>
      <c r="J12" s="1925"/>
      <c r="K12" s="224"/>
      <c r="L12" s="221"/>
      <c r="M12" s="1921"/>
      <c r="N12" s="1923" t="s">
        <v>379</v>
      </c>
      <c r="O12" s="1924"/>
      <c r="P12" s="1925"/>
      <c r="Q12" s="224"/>
      <c r="R12" s="221"/>
      <c r="S12" s="1921"/>
      <c r="T12" s="1923" t="s">
        <v>379</v>
      </c>
      <c r="U12" s="1924"/>
      <c r="V12" s="1925"/>
      <c r="W12" s="224"/>
      <c r="X12" s="221"/>
      <c r="Y12" s="1921"/>
      <c r="Z12" s="1923" t="s">
        <v>379</v>
      </c>
      <c r="AA12" s="1924"/>
      <c r="AB12" s="1925"/>
      <c r="AC12" s="224"/>
      <c r="AD12" s="220"/>
    </row>
    <row r="13" spans="1:30" ht="30" customHeight="1">
      <c r="A13" s="1932" t="s">
        <v>376</v>
      </c>
      <c r="B13" s="1933"/>
      <c r="C13" s="227"/>
      <c r="D13" s="226"/>
      <c r="E13" s="226"/>
      <c r="F13" s="221"/>
      <c r="G13" s="1922"/>
      <c r="H13" s="225"/>
      <c r="I13" s="1926" t="s">
        <v>383</v>
      </c>
      <c r="J13" s="1927"/>
      <c r="K13" s="224"/>
      <c r="L13" s="221"/>
      <c r="M13" s="1922"/>
      <c r="N13" s="225"/>
      <c r="O13" s="1926" t="s">
        <v>383</v>
      </c>
      <c r="P13" s="1927"/>
      <c r="Q13" s="224"/>
      <c r="R13" s="221"/>
      <c r="S13" s="1922"/>
      <c r="T13" s="225"/>
      <c r="U13" s="1926" t="s">
        <v>383</v>
      </c>
      <c r="V13" s="1927"/>
      <c r="W13" s="224"/>
      <c r="X13" s="221"/>
      <c r="Y13" s="1922"/>
      <c r="Z13" s="225"/>
      <c r="AA13" s="1926" t="s">
        <v>383</v>
      </c>
      <c r="AB13" s="1927"/>
      <c r="AC13" s="224"/>
      <c r="AD13" s="220"/>
    </row>
    <row r="14" spans="1:30" ht="30" customHeight="1">
      <c r="A14" s="231"/>
      <c r="B14" s="230" t="s">
        <v>377</v>
      </c>
      <c r="C14" s="227"/>
      <c r="D14" s="226"/>
      <c r="E14" s="226"/>
      <c r="F14" s="221"/>
      <c r="G14" s="223" t="s">
        <v>62</v>
      </c>
      <c r="H14" s="222"/>
      <c r="I14" s="1928" t="s">
        <v>570</v>
      </c>
      <c r="J14" s="1929"/>
      <c r="K14" s="1930"/>
      <c r="L14" s="221"/>
      <c r="M14" s="223" t="s">
        <v>62</v>
      </c>
      <c r="N14" s="222"/>
      <c r="O14" s="1928" t="s">
        <v>570</v>
      </c>
      <c r="P14" s="1929"/>
      <c r="Q14" s="1930"/>
      <c r="R14" s="221"/>
      <c r="S14" s="223" t="s">
        <v>62</v>
      </c>
      <c r="T14" s="222"/>
      <c r="U14" s="1928" t="s">
        <v>570</v>
      </c>
      <c r="V14" s="1929"/>
      <c r="W14" s="1930"/>
      <c r="X14" s="221"/>
      <c r="Y14" s="223" t="s">
        <v>62</v>
      </c>
      <c r="Z14" s="222"/>
      <c r="AA14" s="1928" t="s">
        <v>570</v>
      </c>
      <c r="AB14" s="1929"/>
      <c r="AC14" s="1930"/>
      <c r="AD14" s="220"/>
    </row>
    <row r="15" spans="1:30" ht="30" customHeight="1">
      <c r="A15" s="1932" t="s">
        <v>376</v>
      </c>
      <c r="B15" s="1933"/>
      <c r="C15" s="227"/>
      <c r="D15" s="226"/>
      <c r="E15" s="226"/>
      <c r="F15" s="221"/>
      <c r="G15" s="232"/>
      <c r="H15" s="232"/>
      <c r="I15" s="1943"/>
      <c r="J15" s="1943"/>
      <c r="K15" s="1943"/>
      <c r="L15" s="233"/>
      <c r="M15" s="232"/>
      <c r="N15" s="232"/>
      <c r="O15" s="1943"/>
      <c r="P15" s="1943"/>
      <c r="Q15" s="1943"/>
      <c r="R15" s="233"/>
      <c r="S15" s="232"/>
      <c r="T15" s="232"/>
      <c r="U15" s="1943"/>
      <c r="V15" s="1943"/>
      <c r="W15" s="1943"/>
      <c r="X15" s="233"/>
      <c r="Y15" s="232"/>
      <c r="Z15" s="232"/>
      <c r="AA15" s="1943"/>
      <c r="AB15" s="1943"/>
      <c r="AC15" s="1943"/>
      <c r="AD15" s="220"/>
    </row>
    <row r="16" spans="1:30" ht="30" customHeight="1">
      <c r="A16" s="231"/>
      <c r="B16" s="230" t="s">
        <v>377</v>
      </c>
      <c r="C16" s="227"/>
      <c r="D16" s="226"/>
      <c r="E16" s="230" t="s">
        <v>382</v>
      </c>
      <c r="F16" s="221"/>
      <c r="G16" s="221"/>
      <c r="H16" s="221"/>
      <c r="I16" s="221"/>
      <c r="J16" s="221"/>
      <c r="K16" s="221"/>
      <c r="L16" s="221"/>
      <c r="M16" s="221"/>
      <c r="N16" s="221"/>
      <c r="O16" s="221"/>
      <c r="P16" s="221"/>
      <c r="Q16" s="221"/>
      <c r="R16" s="221"/>
      <c r="S16" s="221"/>
      <c r="T16" s="221"/>
      <c r="U16" s="221"/>
      <c r="V16" s="221"/>
      <c r="W16" s="221"/>
      <c r="X16" s="221"/>
      <c r="Y16" s="221"/>
      <c r="Z16" s="221"/>
      <c r="AA16" s="221"/>
      <c r="AB16" s="221"/>
      <c r="AC16" s="221"/>
      <c r="AD16" s="220"/>
    </row>
    <row r="17" spans="1:30" ht="30" customHeight="1">
      <c r="A17" s="226"/>
      <c r="B17" s="226"/>
      <c r="C17" s="226"/>
      <c r="D17" s="226"/>
      <c r="E17" s="227"/>
      <c r="F17" s="221"/>
      <c r="G17" s="1920" t="s">
        <v>378</v>
      </c>
      <c r="H17" s="1928" t="s">
        <v>16</v>
      </c>
      <c r="I17" s="1929"/>
      <c r="J17" s="1930"/>
      <c r="K17" s="224"/>
      <c r="L17" s="221"/>
      <c r="M17" s="1920" t="s">
        <v>378</v>
      </c>
      <c r="N17" s="1928" t="s">
        <v>16</v>
      </c>
      <c r="O17" s="1929"/>
      <c r="P17" s="1930"/>
      <c r="Q17" s="224"/>
      <c r="R17" s="221"/>
      <c r="S17" s="1920" t="s">
        <v>378</v>
      </c>
      <c r="T17" s="1928" t="s">
        <v>16</v>
      </c>
      <c r="U17" s="1929"/>
      <c r="V17" s="1930"/>
      <c r="W17" s="224"/>
      <c r="X17" s="221"/>
      <c r="Y17" s="1920" t="s">
        <v>378</v>
      </c>
      <c r="Z17" s="1928" t="s">
        <v>16</v>
      </c>
      <c r="AA17" s="1929"/>
      <c r="AB17" s="1930"/>
      <c r="AC17" s="224"/>
      <c r="AD17" s="220"/>
    </row>
    <row r="18" spans="1:30" ht="30" customHeight="1">
      <c r="A18" s="1934" t="s">
        <v>380</v>
      </c>
      <c r="B18" s="1935"/>
      <c r="C18" s="230" t="s">
        <v>381</v>
      </c>
      <c r="D18" s="226"/>
      <c r="E18" s="226"/>
      <c r="F18" s="221"/>
      <c r="G18" s="1921"/>
      <c r="H18" s="1928" t="s">
        <v>571</v>
      </c>
      <c r="I18" s="1929"/>
      <c r="J18" s="1930"/>
      <c r="K18" s="224"/>
      <c r="L18" s="221"/>
      <c r="M18" s="1921"/>
      <c r="N18" s="1928" t="s">
        <v>571</v>
      </c>
      <c r="O18" s="1929"/>
      <c r="P18" s="1930"/>
      <c r="Q18" s="224"/>
      <c r="R18" s="221"/>
      <c r="S18" s="1921"/>
      <c r="T18" s="1928" t="s">
        <v>571</v>
      </c>
      <c r="U18" s="1929"/>
      <c r="V18" s="1930"/>
      <c r="W18" s="224"/>
      <c r="X18" s="221"/>
      <c r="Y18" s="1921"/>
      <c r="Z18" s="1928" t="s">
        <v>571</v>
      </c>
      <c r="AA18" s="1929"/>
      <c r="AB18" s="1930"/>
      <c r="AC18" s="224"/>
      <c r="AD18" s="220"/>
    </row>
    <row r="19" spans="1:30" ht="30" customHeight="1">
      <c r="A19" s="1936"/>
      <c r="B19" s="1937"/>
      <c r="C19" s="227"/>
      <c r="D19" s="226"/>
      <c r="E19" s="229"/>
      <c r="F19" s="221"/>
      <c r="G19" s="1921"/>
      <c r="H19" s="1928" t="s">
        <v>64</v>
      </c>
      <c r="I19" s="1929"/>
      <c r="J19" s="1930"/>
      <c r="K19" s="224"/>
      <c r="L19" s="221"/>
      <c r="M19" s="1921"/>
      <c r="N19" s="1928" t="s">
        <v>64</v>
      </c>
      <c r="O19" s="1929"/>
      <c r="P19" s="1930"/>
      <c r="Q19" s="224"/>
      <c r="R19" s="221"/>
      <c r="S19" s="1921"/>
      <c r="T19" s="1928" t="s">
        <v>64</v>
      </c>
      <c r="U19" s="1929"/>
      <c r="V19" s="1930"/>
      <c r="W19" s="224"/>
      <c r="X19" s="221"/>
      <c r="Y19" s="1921"/>
      <c r="Z19" s="1928" t="s">
        <v>64</v>
      </c>
      <c r="AA19" s="1929"/>
      <c r="AB19" s="1930"/>
      <c r="AC19" s="224"/>
      <c r="AD19" s="220"/>
    </row>
    <row r="20" spans="1:30" ht="30" customHeight="1">
      <c r="A20" s="226"/>
      <c r="B20" s="226"/>
      <c r="C20" s="226"/>
      <c r="D20" s="226"/>
      <c r="E20" s="228"/>
      <c r="F20" s="221"/>
      <c r="G20" s="1921"/>
      <c r="H20" s="1923" t="s">
        <v>379</v>
      </c>
      <c r="I20" s="1924"/>
      <c r="J20" s="1925"/>
      <c r="K20" s="224"/>
      <c r="L20" s="221"/>
      <c r="M20" s="1921"/>
      <c r="N20" s="1923" t="s">
        <v>379</v>
      </c>
      <c r="O20" s="1924"/>
      <c r="P20" s="1925"/>
      <c r="Q20" s="224"/>
      <c r="R20" s="221"/>
      <c r="S20" s="1921"/>
      <c r="T20" s="1923" t="s">
        <v>379</v>
      </c>
      <c r="U20" s="1924"/>
      <c r="V20" s="1925"/>
      <c r="W20" s="224"/>
      <c r="X20" s="221"/>
      <c r="Y20" s="1921"/>
      <c r="Z20" s="1923" t="s">
        <v>379</v>
      </c>
      <c r="AA20" s="1924"/>
      <c r="AB20" s="1925"/>
      <c r="AC20" s="224"/>
      <c r="AD20" s="220"/>
    </row>
    <row r="21" spans="1:30" ht="30" customHeight="1">
      <c r="A21" s="1934" t="s">
        <v>384</v>
      </c>
      <c r="B21" s="1935"/>
      <c r="C21" s="227"/>
      <c r="D21" s="226"/>
      <c r="E21" s="226"/>
      <c r="F21" s="221"/>
      <c r="G21" s="1922"/>
      <c r="H21" s="225"/>
      <c r="I21" s="1926" t="s">
        <v>383</v>
      </c>
      <c r="J21" s="1927"/>
      <c r="K21" s="224"/>
      <c r="L21" s="221"/>
      <c r="M21" s="1922"/>
      <c r="N21" s="225"/>
      <c r="O21" s="1926" t="s">
        <v>383</v>
      </c>
      <c r="P21" s="1927"/>
      <c r="Q21" s="224"/>
      <c r="R21" s="221"/>
      <c r="S21" s="1922"/>
      <c r="T21" s="225"/>
      <c r="U21" s="1926" t="s">
        <v>383</v>
      </c>
      <c r="V21" s="1927"/>
      <c r="W21" s="224"/>
      <c r="X21" s="221"/>
      <c r="Y21" s="1922"/>
      <c r="Z21" s="225"/>
      <c r="AA21" s="1926" t="s">
        <v>383</v>
      </c>
      <c r="AB21" s="1927"/>
      <c r="AC21" s="224"/>
      <c r="AD21" s="220"/>
    </row>
    <row r="22" spans="1:30" ht="30" customHeight="1">
      <c r="A22" s="1936"/>
      <c r="B22" s="1937"/>
      <c r="C22" s="227"/>
      <c r="D22" s="226"/>
      <c r="E22" s="226"/>
      <c r="F22" s="221"/>
      <c r="G22" s="223" t="s">
        <v>62</v>
      </c>
      <c r="H22" s="222"/>
      <c r="I22" s="1928" t="s">
        <v>570</v>
      </c>
      <c r="J22" s="1929"/>
      <c r="K22" s="1930"/>
      <c r="L22" s="221"/>
      <c r="M22" s="223" t="s">
        <v>62</v>
      </c>
      <c r="N22" s="222"/>
      <c r="O22" s="1928" t="s">
        <v>570</v>
      </c>
      <c r="P22" s="1929"/>
      <c r="Q22" s="1930"/>
      <c r="S22" s="223" t="s">
        <v>62</v>
      </c>
      <c r="T22" s="222"/>
      <c r="U22" s="1928" t="s">
        <v>570</v>
      </c>
      <c r="V22" s="1929"/>
      <c r="W22" s="1930"/>
      <c r="Y22" s="223" t="s">
        <v>62</v>
      </c>
      <c r="Z22" s="222"/>
      <c r="AA22" s="1928" t="s">
        <v>570</v>
      </c>
      <c r="AB22" s="1929"/>
      <c r="AC22" s="1930"/>
      <c r="AD22" s="220"/>
    </row>
    <row r="23" spans="1:30" ht="30" customHeight="1">
      <c r="A23" s="226"/>
      <c r="B23" s="226"/>
      <c r="C23" s="226"/>
      <c r="D23" s="226"/>
      <c r="E23" s="226"/>
      <c r="F23" s="221"/>
      <c r="G23" s="221"/>
      <c r="H23" s="221"/>
      <c r="I23" s="221"/>
      <c r="J23" s="221"/>
      <c r="K23" s="221"/>
      <c r="L23" s="221"/>
      <c r="M23" s="221"/>
      <c r="N23" s="221"/>
      <c r="O23" s="221"/>
      <c r="P23" s="221"/>
      <c r="Q23" s="221"/>
      <c r="R23" s="221"/>
      <c r="S23" s="221"/>
      <c r="T23" s="221"/>
      <c r="U23" s="221"/>
      <c r="V23" s="221"/>
      <c r="W23" s="221"/>
      <c r="X23" s="221"/>
      <c r="Y23" s="221"/>
      <c r="Z23" s="221"/>
      <c r="AA23" s="221"/>
      <c r="AB23" s="221"/>
      <c r="AC23" s="221"/>
      <c r="AD23" s="220"/>
    </row>
    <row r="24" spans="1:30" ht="30" customHeight="1">
      <c r="A24" s="226"/>
      <c r="B24" s="226"/>
      <c r="C24" s="226"/>
      <c r="D24" s="226"/>
      <c r="E24" s="226"/>
      <c r="F24" s="221"/>
      <c r="G24" s="1920" t="s">
        <v>378</v>
      </c>
      <c r="H24" s="1928" t="s">
        <v>16</v>
      </c>
      <c r="I24" s="1929"/>
      <c r="J24" s="1930"/>
      <c r="K24" s="224"/>
      <c r="L24" s="221"/>
      <c r="M24" s="1920" t="s">
        <v>378</v>
      </c>
      <c r="N24" s="1928" t="s">
        <v>16</v>
      </c>
      <c r="O24" s="1929"/>
      <c r="P24" s="1930"/>
      <c r="Q24" s="224"/>
      <c r="R24" s="221"/>
      <c r="S24" s="1920" t="s">
        <v>378</v>
      </c>
      <c r="T24" s="1928" t="s">
        <v>16</v>
      </c>
      <c r="U24" s="1929"/>
      <c r="V24" s="1930"/>
      <c r="W24" s="224"/>
      <c r="X24" s="221"/>
      <c r="Y24" s="1920" t="s">
        <v>378</v>
      </c>
      <c r="Z24" s="1928" t="s">
        <v>16</v>
      </c>
      <c r="AA24" s="1929"/>
      <c r="AB24" s="1930"/>
      <c r="AC24" s="224"/>
      <c r="AD24" s="220"/>
    </row>
    <row r="25" spans="1:30" ht="30" customHeight="1">
      <c r="A25" s="226"/>
      <c r="B25" s="226"/>
      <c r="C25" s="226"/>
      <c r="D25" s="226"/>
      <c r="E25" s="226"/>
      <c r="F25" s="221"/>
      <c r="G25" s="1921"/>
      <c r="H25" s="1928" t="s">
        <v>571</v>
      </c>
      <c r="I25" s="1929"/>
      <c r="J25" s="1930"/>
      <c r="K25" s="224"/>
      <c r="L25" s="221"/>
      <c r="M25" s="1921"/>
      <c r="N25" s="1928" t="s">
        <v>571</v>
      </c>
      <c r="O25" s="1929"/>
      <c r="P25" s="1930"/>
      <c r="Q25" s="224"/>
      <c r="R25" s="221"/>
      <c r="S25" s="1921"/>
      <c r="T25" s="1928" t="s">
        <v>571</v>
      </c>
      <c r="U25" s="1929"/>
      <c r="V25" s="1930"/>
      <c r="W25" s="224"/>
      <c r="X25" s="221"/>
      <c r="Y25" s="1921"/>
      <c r="Z25" s="1928" t="s">
        <v>571</v>
      </c>
      <c r="AA25" s="1929"/>
      <c r="AB25" s="1930"/>
      <c r="AC25" s="224"/>
      <c r="AD25" s="220"/>
    </row>
    <row r="26" spans="1:30" ht="30" customHeight="1">
      <c r="B26" s="220"/>
      <c r="F26" s="221"/>
      <c r="G26" s="1921"/>
      <c r="H26" s="1928" t="s">
        <v>64</v>
      </c>
      <c r="I26" s="1929"/>
      <c r="J26" s="1930"/>
      <c r="K26" s="224"/>
      <c r="L26" s="221"/>
      <c r="M26" s="1921"/>
      <c r="N26" s="1928" t="s">
        <v>64</v>
      </c>
      <c r="O26" s="1929"/>
      <c r="P26" s="1930"/>
      <c r="Q26" s="224"/>
      <c r="R26" s="221"/>
      <c r="S26" s="1921"/>
      <c r="T26" s="1928" t="s">
        <v>64</v>
      </c>
      <c r="U26" s="1929"/>
      <c r="V26" s="1930"/>
      <c r="W26" s="224"/>
      <c r="X26" s="221"/>
      <c r="Y26" s="1921"/>
      <c r="Z26" s="1928" t="s">
        <v>64</v>
      </c>
      <c r="AA26" s="1929"/>
      <c r="AB26" s="1930"/>
      <c r="AC26" s="224"/>
      <c r="AD26" s="220"/>
    </row>
    <row r="27" spans="1:30" ht="30" customHeight="1">
      <c r="F27" s="221"/>
      <c r="G27" s="1921"/>
      <c r="H27" s="1923" t="s">
        <v>379</v>
      </c>
      <c r="I27" s="1924"/>
      <c r="J27" s="1925"/>
      <c r="K27" s="224"/>
      <c r="L27" s="221"/>
      <c r="M27" s="1921"/>
      <c r="N27" s="1923" t="s">
        <v>379</v>
      </c>
      <c r="O27" s="1924"/>
      <c r="P27" s="1925"/>
      <c r="Q27" s="224"/>
      <c r="R27" s="221"/>
      <c r="S27" s="1921"/>
      <c r="T27" s="1923" t="s">
        <v>379</v>
      </c>
      <c r="U27" s="1924"/>
      <c r="V27" s="1925"/>
      <c r="W27" s="224"/>
      <c r="X27" s="221"/>
      <c r="Y27" s="1921"/>
      <c r="Z27" s="1923" t="s">
        <v>379</v>
      </c>
      <c r="AA27" s="1924"/>
      <c r="AB27" s="1925"/>
      <c r="AC27" s="224"/>
      <c r="AD27" s="220"/>
    </row>
    <row r="28" spans="1:30" ht="30" customHeight="1">
      <c r="F28" s="221"/>
      <c r="G28" s="1922"/>
      <c r="H28" s="225"/>
      <c r="I28" s="1926" t="s">
        <v>383</v>
      </c>
      <c r="J28" s="1927"/>
      <c r="K28" s="224"/>
      <c r="L28" s="221"/>
      <c r="M28" s="1922"/>
      <c r="N28" s="225"/>
      <c r="O28" s="1926" t="s">
        <v>383</v>
      </c>
      <c r="P28" s="1927"/>
      <c r="Q28" s="224"/>
      <c r="R28" s="221"/>
      <c r="S28" s="1922"/>
      <c r="T28" s="225"/>
      <c r="U28" s="1926" t="s">
        <v>383</v>
      </c>
      <c r="V28" s="1927"/>
      <c r="W28" s="224"/>
      <c r="X28" s="221"/>
      <c r="Y28" s="1922"/>
      <c r="Z28" s="225"/>
      <c r="AA28" s="1926" t="s">
        <v>383</v>
      </c>
      <c r="AB28" s="1927"/>
      <c r="AC28" s="224"/>
      <c r="AD28" s="220"/>
    </row>
    <row r="29" spans="1:30" ht="30" customHeight="1">
      <c r="F29" s="221"/>
      <c r="G29" s="223" t="s">
        <v>62</v>
      </c>
      <c r="H29" s="222"/>
      <c r="I29" s="1928" t="s">
        <v>570</v>
      </c>
      <c r="J29" s="1929"/>
      <c r="K29" s="1930"/>
      <c r="L29" s="221"/>
      <c r="M29" s="223" t="s">
        <v>62</v>
      </c>
      <c r="N29" s="222"/>
      <c r="O29" s="1928" t="s">
        <v>570</v>
      </c>
      <c r="P29" s="1929"/>
      <c r="Q29" s="1930"/>
      <c r="S29" s="223" t="s">
        <v>62</v>
      </c>
      <c r="T29" s="222"/>
      <c r="U29" s="1928" t="s">
        <v>570</v>
      </c>
      <c r="V29" s="1929"/>
      <c r="W29" s="1930"/>
      <c r="Y29" s="223" t="s">
        <v>62</v>
      </c>
      <c r="Z29" s="222"/>
      <c r="AA29" s="1928" t="s">
        <v>570</v>
      </c>
      <c r="AB29" s="1929"/>
      <c r="AC29" s="1930"/>
      <c r="AD29" s="220"/>
    </row>
    <row r="30" spans="1:30" ht="30" customHeight="1">
      <c r="F30" s="221"/>
      <c r="G30" s="221"/>
      <c r="H30" s="221"/>
      <c r="I30" s="221"/>
      <c r="J30" s="221"/>
      <c r="K30" s="221"/>
      <c r="L30" s="221"/>
      <c r="M30" s="221"/>
      <c r="N30" s="221"/>
      <c r="O30" s="221"/>
      <c r="P30" s="221"/>
      <c r="Q30" s="221"/>
      <c r="R30" s="221"/>
      <c r="S30" s="221"/>
      <c r="T30" s="221"/>
      <c r="U30" s="221"/>
      <c r="V30" s="221"/>
      <c r="W30" s="221"/>
      <c r="X30" s="221"/>
      <c r="Y30" s="221"/>
      <c r="Z30" s="221"/>
      <c r="AA30" s="221"/>
      <c r="AB30" s="221"/>
      <c r="AC30" s="221"/>
      <c r="AD30" s="220"/>
    </row>
    <row r="31" spans="1:30" ht="30" customHeight="1">
      <c r="F31" s="221"/>
      <c r="G31" s="1920" t="s">
        <v>378</v>
      </c>
      <c r="H31" s="1928" t="s">
        <v>16</v>
      </c>
      <c r="I31" s="1929"/>
      <c r="J31" s="1930"/>
      <c r="K31" s="224"/>
      <c r="L31" s="221"/>
      <c r="M31" s="1920" t="s">
        <v>378</v>
      </c>
      <c r="N31" s="1928" t="s">
        <v>16</v>
      </c>
      <c r="O31" s="1929"/>
      <c r="P31" s="1930"/>
      <c r="Q31" s="224"/>
      <c r="R31" s="221"/>
      <c r="S31" s="1920" t="s">
        <v>378</v>
      </c>
      <c r="T31" s="1928" t="s">
        <v>16</v>
      </c>
      <c r="U31" s="1929"/>
      <c r="V31" s="1930"/>
      <c r="W31" s="224"/>
      <c r="X31" s="221"/>
      <c r="Y31" s="1920" t="s">
        <v>378</v>
      </c>
      <c r="Z31" s="1928" t="s">
        <v>16</v>
      </c>
      <c r="AA31" s="1929"/>
      <c r="AB31" s="1930"/>
      <c r="AC31" s="224"/>
      <c r="AD31" s="220"/>
    </row>
    <row r="32" spans="1:30" ht="30" customHeight="1">
      <c r="F32" s="221"/>
      <c r="G32" s="1921"/>
      <c r="H32" s="1928" t="s">
        <v>571</v>
      </c>
      <c r="I32" s="1929"/>
      <c r="J32" s="1930"/>
      <c r="K32" s="224"/>
      <c r="L32" s="221"/>
      <c r="M32" s="1921"/>
      <c r="N32" s="1928" t="s">
        <v>571</v>
      </c>
      <c r="O32" s="1929"/>
      <c r="P32" s="1930"/>
      <c r="Q32" s="224"/>
      <c r="R32" s="221"/>
      <c r="S32" s="1921"/>
      <c r="T32" s="1928" t="s">
        <v>571</v>
      </c>
      <c r="U32" s="1929"/>
      <c r="V32" s="1930"/>
      <c r="W32" s="224"/>
      <c r="X32" s="221"/>
      <c r="Y32" s="1921"/>
      <c r="Z32" s="1928" t="s">
        <v>571</v>
      </c>
      <c r="AA32" s="1929"/>
      <c r="AB32" s="1930"/>
      <c r="AC32" s="224"/>
      <c r="AD32" s="220"/>
    </row>
    <row r="33" spans="6:30" ht="30" customHeight="1">
      <c r="F33" s="221"/>
      <c r="G33" s="1921"/>
      <c r="H33" s="1928" t="s">
        <v>64</v>
      </c>
      <c r="I33" s="1929"/>
      <c r="J33" s="1930"/>
      <c r="K33" s="224"/>
      <c r="L33" s="221"/>
      <c r="M33" s="1921"/>
      <c r="N33" s="1928" t="s">
        <v>64</v>
      </c>
      <c r="O33" s="1929"/>
      <c r="P33" s="1930"/>
      <c r="Q33" s="224"/>
      <c r="R33" s="221"/>
      <c r="S33" s="1921"/>
      <c r="T33" s="1928" t="s">
        <v>64</v>
      </c>
      <c r="U33" s="1929"/>
      <c r="V33" s="1930"/>
      <c r="W33" s="224"/>
      <c r="X33" s="221"/>
      <c r="Y33" s="1921"/>
      <c r="Z33" s="1928" t="s">
        <v>64</v>
      </c>
      <c r="AA33" s="1929"/>
      <c r="AB33" s="1930"/>
      <c r="AC33" s="224"/>
      <c r="AD33" s="220"/>
    </row>
    <row r="34" spans="6:30" ht="30" customHeight="1">
      <c r="F34" s="221"/>
      <c r="G34" s="1921"/>
      <c r="H34" s="1923" t="s">
        <v>379</v>
      </c>
      <c r="I34" s="1924"/>
      <c r="J34" s="1925"/>
      <c r="K34" s="224"/>
      <c r="L34" s="221"/>
      <c r="M34" s="1921"/>
      <c r="N34" s="1923" t="s">
        <v>379</v>
      </c>
      <c r="O34" s="1924"/>
      <c r="P34" s="1925"/>
      <c r="Q34" s="224"/>
      <c r="R34" s="221"/>
      <c r="S34" s="1921"/>
      <c r="T34" s="1923" t="s">
        <v>379</v>
      </c>
      <c r="U34" s="1924"/>
      <c r="V34" s="1925"/>
      <c r="W34" s="224"/>
      <c r="X34" s="221"/>
      <c r="Y34" s="1921"/>
      <c r="Z34" s="1923" t="s">
        <v>379</v>
      </c>
      <c r="AA34" s="1924"/>
      <c r="AB34" s="1925"/>
      <c r="AC34" s="224"/>
      <c r="AD34" s="220"/>
    </row>
    <row r="35" spans="6:30" ht="30" customHeight="1">
      <c r="F35" s="221"/>
      <c r="G35" s="1922"/>
      <c r="H35" s="225"/>
      <c r="I35" s="1926" t="s">
        <v>383</v>
      </c>
      <c r="J35" s="1927"/>
      <c r="K35" s="224"/>
      <c r="L35" s="221"/>
      <c r="M35" s="1922"/>
      <c r="N35" s="225"/>
      <c r="O35" s="1926" t="s">
        <v>383</v>
      </c>
      <c r="P35" s="1927"/>
      <c r="Q35" s="224"/>
      <c r="R35" s="221"/>
      <c r="S35" s="1922"/>
      <c r="T35" s="225"/>
      <c r="U35" s="1926" t="s">
        <v>383</v>
      </c>
      <c r="V35" s="1927"/>
      <c r="W35" s="224"/>
      <c r="X35" s="221"/>
      <c r="Y35" s="1922"/>
      <c r="Z35" s="225"/>
      <c r="AA35" s="1926" t="s">
        <v>383</v>
      </c>
      <c r="AB35" s="1927"/>
      <c r="AC35" s="224"/>
      <c r="AD35" s="220"/>
    </row>
    <row r="36" spans="6:30" ht="30" customHeight="1">
      <c r="F36" s="221"/>
      <c r="G36" s="223" t="s">
        <v>62</v>
      </c>
      <c r="H36" s="222"/>
      <c r="I36" s="1928" t="s">
        <v>570</v>
      </c>
      <c r="J36" s="1929"/>
      <c r="K36" s="1930"/>
      <c r="L36" s="221"/>
      <c r="M36" s="223" t="s">
        <v>62</v>
      </c>
      <c r="N36" s="222"/>
      <c r="O36" s="1928" t="s">
        <v>570</v>
      </c>
      <c r="P36" s="1929"/>
      <c r="Q36" s="1930"/>
      <c r="S36" s="223" t="s">
        <v>62</v>
      </c>
      <c r="T36" s="222"/>
      <c r="U36" s="1928" t="s">
        <v>570</v>
      </c>
      <c r="V36" s="1929"/>
      <c r="W36" s="1930"/>
      <c r="Y36" s="223" t="s">
        <v>62</v>
      </c>
      <c r="Z36" s="222"/>
      <c r="AA36" s="1928" t="s">
        <v>570</v>
      </c>
      <c r="AB36" s="1929"/>
      <c r="AC36" s="1930"/>
      <c r="AD36" s="220"/>
    </row>
    <row r="37" spans="6:30" ht="30" customHeight="1">
      <c r="F37" s="221"/>
      <c r="G37" s="221"/>
      <c r="H37" s="221"/>
      <c r="I37" s="221"/>
      <c r="J37" s="221"/>
      <c r="K37" s="221"/>
      <c r="L37" s="221"/>
      <c r="M37" s="221"/>
      <c r="N37" s="221"/>
      <c r="O37" s="221"/>
      <c r="P37" s="221"/>
      <c r="Q37" s="221"/>
      <c r="R37" s="221"/>
      <c r="S37" s="221"/>
      <c r="T37" s="221"/>
      <c r="U37" s="221"/>
      <c r="V37" s="221"/>
      <c r="W37" s="221"/>
      <c r="X37" s="221"/>
      <c r="Y37" s="221"/>
      <c r="Z37" s="221"/>
      <c r="AA37" s="221"/>
      <c r="AB37" s="221"/>
      <c r="AC37" s="221"/>
      <c r="AD37" s="220"/>
    </row>
    <row r="38" spans="6:30" ht="30" customHeight="1">
      <c r="F38" s="221"/>
      <c r="G38" s="220"/>
      <c r="H38" s="220"/>
      <c r="I38" s="220"/>
      <c r="J38" s="220"/>
      <c r="K38" s="220"/>
      <c r="L38" s="221"/>
      <c r="M38" s="220"/>
      <c r="N38" s="220"/>
      <c r="O38" s="220"/>
      <c r="P38" s="220"/>
      <c r="Q38" s="220"/>
      <c r="R38" s="220"/>
      <c r="S38" s="220"/>
      <c r="T38" s="220"/>
      <c r="U38" s="220"/>
      <c r="V38" s="220"/>
      <c r="W38" s="220"/>
      <c r="X38" s="220"/>
      <c r="Y38" s="220"/>
      <c r="Z38" s="220"/>
      <c r="AA38" s="220"/>
      <c r="AB38" s="220"/>
      <c r="AC38" s="220"/>
      <c r="AD38" s="220"/>
    </row>
    <row r="39" spans="6:30" ht="30" customHeight="1">
      <c r="F39" s="220"/>
      <c r="G39" s="220"/>
      <c r="H39" s="220"/>
      <c r="I39" s="220"/>
      <c r="J39" s="220"/>
      <c r="K39" s="220"/>
      <c r="L39" s="220"/>
      <c r="M39" s="220"/>
      <c r="N39" s="220"/>
      <c r="O39" s="220"/>
      <c r="P39" s="220"/>
      <c r="Q39" s="220"/>
      <c r="R39" s="220"/>
      <c r="S39" s="220"/>
      <c r="T39" s="220"/>
      <c r="U39" s="220"/>
      <c r="V39" s="220"/>
      <c r="W39" s="220"/>
      <c r="X39" s="220"/>
      <c r="Y39" s="220"/>
      <c r="Z39" s="220"/>
      <c r="AA39" s="220"/>
      <c r="AB39" s="220"/>
      <c r="AC39" s="220"/>
      <c r="AD39" s="220"/>
    </row>
    <row r="40" spans="6:30" ht="30" customHeight="1">
      <c r="F40" s="220"/>
      <c r="G40" s="220"/>
      <c r="H40" s="220"/>
      <c r="I40" s="220"/>
      <c r="J40" s="220"/>
      <c r="K40" s="220"/>
      <c r="L40" s="220"/>
      <c r="M40" s="220"/>
      <c r="N40" s="220"/>
      <c r="O40" s="220"/>
      <c r="P40" s="220"/>
      <c r="Q40" s="220"/>
      <c r="R40" s="220"/>
      <c r="S40" s="220"/>
      <c r="T40" s="220"/>
      <c r="U40" s="220"/>
      <c r="V40" s="220"/>
      <c r="W40" s="220"/>
      <c r="X40" s="220"/>
      <c r="Y40" s="220"/>
      <c r="Z40" s="220"/>
      <c r="AA40" s="220"/>
      <c r="AB40" s="220"/>
      <c r="AC40" s="220"/>
      <c r="AD40" s="220"/>
    </row>
    <row r="41" spans="6:30" ht="32.1" customHeight="1">
      <c r="F41" s="220"/>
      <c r="G41" s="220"/>
      <c r="H41" s="220"/>
      <c r="I41" s="220"/>
      <c r="J41" s="220"/>
      <c r="K41" s="220"/>
      <c r="L41" s="220"/>
      <c r="M41" s="220"/>
      <c r="N41" s="220"/>
      <c r="O41" s="220"/>
      <c r="P41" s="220"/>
      <c r="Q41" s="220"/>
      <c r="R41" s="220"/>
      <c r="S41" s="220"/>
      <c r="T41" s="220"/>
      <c r="U41" s="220"/>
      <c r="V41" s="220"/>
      <c r="W41" s="220"/>
      <c r="X41" s="220"/>
      <c r="Y41" s="220"/>
      <c r="Z41" s="220"/>
      <c r="AA41" s="220"/>
      <c r="AB41" s="220"/>
      <c r="AC41" s="220"/>
      <c r="AD41" s="220"/>
    </row>
    <row r="42" spans="6:30" ht="20.100000000000001" customHeight="1">
      <c r="F42" s="220"/>
      <c r="G42" s="220"/>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row>
    <row r="43" spans="6:30" ht="12">
      <c r="F43" s="220"/>
      <c r="L43" s="220"/>
      <c r="AD43" s="220"/>
    </row>
    <row r="44" spans="6:30" ht="12">
      <c r="F44" s="220"/>
      <c r="AD44" s="220"/>
    </row>
    <row r="45" spans="6:30" ht="12">
      <c r="F45" s="220"/>
      <c r="AD45" s="220"/>
    </row>
    <row r="46" spans="6:30" ht="12">
      <c r="F46" s="220"/>
      <c r="AD46" s="220"/>
    </row>
  </sheetData>
  <mergeCells count="131">
    <mergeCell ref="U36:W36"/>
    <mergeCell ref="Y31:Y35"/>
    <mergeCell ref="U22:W22"/>
    <mergeCell ref="S24:S28"/>
    <mergeCell ref="U28:V28"/>
    <mergeCell ref="U29:W29"/>
    <mergeCell ref="T31:V31"/>
    <mergeCell ref="T32:V32"/>
    <mergeCell ref="AA22:AC22"/>
    <mergeCell ref="AA35:AB35"/>
    <mergeCell ref="AA36:AC36"/>
    <mergeCell ref="Y24:Y28"/>
    <mergeCell ref="AA28:AB28"/>
    <mergeCell ref="AA29:AC29"/>
    <mergeCell ref="Z34:AB34"/>
    <mergeCell ref="T24:V24"/>
    <mergeCell ref="T25:V25"/>
    <mergeCell ref="Z31:AB31"/>
    <mergeCell ref="Z32:AB32"/>
    <mergeCell ref="Z33:AB33"/>
    <mergeCell ref="Z24:AB24"/>
    <mergeCell ref="Z25:AB25"/>
    <mergeCell ref="Z26:AB26"/>
    <mergeCell ref="Z27:AB27"/>
    <mergeCell ref="S31:S35"/>
    <mergeCell ref="U35:V35"/>
    <mergeCell ref="N34:P34"/>
    <mergeCell ref="H24:J24"/>
    <mergeCell ref="H25:J25"/>
    <mergeCell ref="H26:J26"/>
    <mergeCell ref="H27:J27"/>
    <mergeCell ref="I21:J21"/>
    <mergeCell ref="N20:P20"/>
    <mergeCell ref="T33:V33"/>
    <mergeCell ref="T34:V34"/>
    <mergeCell ref="G31:G35"/>
    <mergeCell ref="I35:J35"/>
    <mergeCell ref="O35:P35"/>
    <mergeCell ref="N25:P25"/>
    <mergeCell ref="N26:P26"/>
    <mergeCell ref="N27:P27"/>
    <mergeCell ref="G24:G28"/>
    <mergeCell ref="I28:J28"/>
    <mergeCell ref="I29:K29"/>
    <mergeCell ref="N33:P33"/>
    <mergeCell ref="M24:M28"/>
    <mergeCell ref="O28:P28"/>
    <mergeCell ref="I36:K36"/>
    <mergeCell ref="M31:M35"/>
    <mergeCell ref="N31:P31"/>
    <mergeCell ref="Z9:AB9"/>
    <mergeCell ref="Z10:AB10"/>
    <mergeCell ref="T9:V9"/>
    <mergeCell ref="Z11:AB11"/>
    <mergeCell ref="I15:K15"/>
    <mergeCell ref="H9:J9"/>
    <mergeCell ref="O15:Q15"/>
    <mergeCell ref="I22:K22"/>
    <mergeCell ref="O29:Q29"/>
    <mergeCell ref="M17:M21"/>
    <mergeCell ref="O21:P21"/>
    <mergeCell ref="O36:Q36"/>
    <mergeCell ref="H34:J34"/>
    <mergeCell ref="H31:J31"/>
    <mergeCell ref="H32:J32"/>
    <mergeCell ref="H33:J33"/>
    <mergeCell ref="N32:P32"/>
    <mergeCell ref="H17:J17"/>
    <mergeCell ref="H18:J18"/>
    <mergeCell ref="H19:J19"/>
    <mergeCell ref="H20:J20"/>
    <mergeCell ref="Z19:AB19"/>
    <mergeCell ref="T17:V17"/>
    <mergeCell ref="T18:V18"/>
    <mergeCell ref="T20:V20"/>
    <mergeCell ref="Z20:AB20"/>
    <mergeCell ref="U21:V21"/>
    <mergeCell ref="AA15:AC15"/>
    <mergeCell ref="Z17:AB17"/>
    <mergeCell ref="T19:V19"/>
    <mergeCell ref="Z18:AB18"/>
    <mergeCell ref="Y17:Y21"/>
    <mergeCell ref="AA21:AB21"/>
    <mergeCell ref="A21:B22"/>
    <mergeCell ref="N24:P24"/>
    <mergeCell ref="T26:V26"/>
    <mergeCell ref="T27:V27"/>
    <mergeCell ref="G17:G21"/>
    <mergeCell ref="U15:W15"/>
    <mergeCell ref="N19:P19"/>
    <mergeCell ref="G6:H7"/>
    <mergeCell ref="I6:M7"/>
    <mergeCell ref="A13:B13"/>
    <mergeCell ref="O22:Q22"/>
    <mergeCell ref="S17:S21"/>
    <mergeCell ref="N17:P17"/>
    <mergeCell ref="N18:P18"/>
    <mergeCell ref="F2:R3"/>
    <mergeCell ref="A15:B15"/>
    <mergeCell ref="A18:B19"/>
    <mergeCell ref="C6:E6"/>
    <mergeCell ref="C7:E7"/>
    <mergeCell ref="H11:J11"/>
    <mergeCell ref="A12:B12"/>
    <mergeCell ref="G9:G13"/>
    <mergeCell ref="H12:J12"/>
    <mergeCell ref="I13:J13"/>
    <mergeCell ref="I14:K14"/>
    <mergeCell ref="M9:M13"/>
    <mergeCell ref="H10:J10"/>
    <mergeCell ref="N10:P10"/>
    <mergeCell ref="N11:P11"/>
    <mergeCell ref="N9:P9"/>
    <mergeCell ref="A6:B6"/>
    <mergeCell ref="A7:B7"/>
    <mergeCell ref="A9:B9"/>
    <mergeCell ref="A10:B10"/>
    <mergeCell ref="A11:B11"/>
    <mergeCell ref="Y9:Y13"/>
    <mergeCell ref="Z12:AB12"/>
    <mergeCell ref="AA13:AB13"/>
    <mergeCell ref="AA14:AC14"/>
    <mergeCell ref="N12:P12"/>
    <mergeCell ref="O13:P13"/>
    <mergeCell ref="O14:Q14"/>
    <mergeCell ref="S9:S13"/>
    <mergeCell ref="T12:V12"/>
    <mergeCell ref="U13:V13"/>
    <mergeCell ref="U14:W14"/>
    <mergeCell ref="T10:V10"/>
    <mergeCell ref="T11:V11"/>
  </mergeCells>
  <phoneticPr fontId="17"/>
  <printOptions horizontalCentered="1" verticalCentered="1"/>
  <pageMargins left="0.39370078740157483" right="0.39370078740157483" top="0.35433070866141736" bottom="0.39370078740157483" header="0.27559055118110237" footer="0.27559055118110237"/>
  <pageSetup paperSize="9" scale="55" orientation="landscape"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89657F-26ED-4B20-931A-50ED13E09A6A}">
  <sheetPr codeName="Sheet12">
    <tabColor theme="8"/>
    <pageSetUpPr fitToPage="1"/>
  </sheetPr>
  <dimension ref="A1:CE65"/>
  <sheetViews>
    <sheetView view="pageBreakPreview" topLeftCell="AC10" zoomScaleNormal="100" zoomScaleSheetLayoutView="100" workbookViewId="0"/>
  </sheetViews>
  <sheetFormatPr defaultColWidth="2.25" defaultRowHeight="13.5"/>
  <cols>
    <col min="1" max="1" width="1" style="107" customWidth="1"/>
    <col min="2" max="6" width="2.25" style="107" customWidth="1"/>
    <col min="7" max="7" width="1" style="107" customWidth="1"/>
    <col min="8" max="20" width="2.25" style="107" customWidth="1"/>
    <col min="21" max="21" width="1.25" style="107" customWidth="1"/>
    <col min="22" max="22" width="1" style="107" customWidth="1"/>
    <col min="23" max="27" width="2.25" style="107" customWidth="1"/>
    <col min="28" max="28" width="1" style="107" customWidth="1"/>
    <col min="29" max="41" width="2.25" style="107" customWidth="1"/>
    <col min="42" max="42" width="21.375" style="110" customWidth="1"/>
    <col min="43" max="43" width="1.625" style="107" customWidth="1"/>
    <col min="44" max="48" width="2.25" style="107" customWidth="1"/>
    <col min="49" max="49" width="1" style="107" customWidth="1"/>
    <col min="50" max="62" width="2.25" style="107" customWidth="1"/>
    <col min="63" max="63" width="1.25" style="107" customWidth="1"/>
    <col min="64" max="64" width="1" style="107" customWidth="1"/>
    <col min="65" max="69" width="2.25" style="107" customWidth="1"/>
    <col min="70" max="70" width="1" style="107" customWidth="1"/>
    <col min="71" max="16384" width="2.25" style="107"/>
  </cols>
  <sheetData>
    <row r="1" spans="1:83" ht="13.5" customHeight="1">
      <c r="A1" s="185"/>
      <c r="B1" s="185"/>
      <c r="C1" s="185"/>
      <c r="D1" s="185"/>
      <c r="E1" s="185"/>
      <c r="F1" s="185"/>
      <c r="G1" s="185"/>
      <c r="H1" s="185"/>
      <c r="I1" s="185"/>
      <c r="J1" s="185"/>
      <c r="K1" s="185"/>
      <c r="L1" s="185"/>
      <c r="M1" s="185"/>
      <c r="N1" s="185"/>
      <c r="O1" s="185"/>
      <c r="P1" s="185"/>
      <c r="Q1" s="185"/>
      <c r="R1" s="185"/>
      <c r="S1" s="185"/>
      <c r="T1" s="185"/>
      <c r="U1" s="185"/>
      <c r="V1" s="185"/>
      <c r="W1" s="185"/>
      <c r="X1" s="185"/>
      <c r="Y1" s="185"/>
      <c r="Z1" s="185"/>
      <c r="AA1" s="185"/>
      <c r="AB1" s="185"/>
      <c r="AC1" s="185"/>
      <c r="AD1" s="185"/>
      <c r="AE1" s="185"/>
      <c r="AF1" s="185"/>
      <c r="AG1" s="185"/>
      <c r="AH1" s="185" t="s">
        <v>569</v>
      </c>
      <c r="AI1" s="185"/>
      <c r="AJ1" s="185"/>
      <c r="AK1" s="185" t="s">
        <v>568</v>
      </c>
      <c r="AL1" s="185"/>
      <c r="AM1" s="185"/>
      <c r="AN1" s="185" t="s">
        <v>567</v>
      </c>
      <c r="AO1" s="185"/>
      <c r="AP1" s="186"/>
      <c r="AQ1" s="185"/>
      <c r="AR1" s="185"/>
      <c r="AS1" s="185"/>
      <c r="AT1" s="185"/>
      <c r="AU1" s="185"/>
      <c r="AV1" s="185"/>
      <c r="AW1" s="185"/>
      <c r="AX1" s="185"/>
      <c r="AY1" s="185"/>
      <c r="AZ1" s="185"/>
      <c r="BA1" s="185"/>
      <c r="BB1" s="185"/>
      <c r="BC1" s="185"/>
      <c r="BD1" s="185"/>
      <c r="BE1" s="185"/>
      <c r="BF1" s="185"/>
      <c r="BG1" s="185"/>
      <c r="BH1" s="185"/>
      <c r="BI1" s="185"/>
      <c r="BJ1" s="185"/>
      <c r="BK1" s="185"/>
      <c r="BL1" s="185"/>
      <c r="BM1" s="185"/>
      <c r="BN1" s="185"/>
      <c r="BO1" s="185"/>
      <c r="BP1" s="185"/>
      <c r="BQ1" s="185"/>
      <c r="BR1" s="185"/>
      <c r="BS1" s="185"/>
      <c r="BT1" s="185"/>
      <c r="BU1" s="185"/>
      <c r="BV1" s="185"/>
      <c r="BW1" s="185"/>
      <c r="BX1" s="185"/>
      <c r="BY1" s="185"/>
      <c r="BZ1" s="185"/>
      <c r="CA1" s="185"/>
      <c r="CB1" s="185"/>
      <c r="CC1" s="185"/>
      <c r="CD1" s="185"/>
      <c r="CE1" s="185"/>
    </row>
    <row r="2" spans="1:83" ht="13.5" customHeight="1">
      <c r="A2" s="185"/>
      <c r="B2" s="185"/>
      <c r="C2" s="185"/>
      <c r="D2" s="185"/>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6"/>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row>
    <row r="3" spans="1:83" ht="13.5" customHeight="1">
      <c r="A3" s="2118" t="s">
        <v>566</v>
      </c>
      <c r="B3" s="2119"/>
      <c r="C3" s="2119"/>
      <c r="D3" s="2119"/>
      <c r="E3" s="2119"/>
      <c r="F3" s="2119"/>
      <c r="G3" s="2119"/>
      <c r="H3" s="2119"/>
      <c r="I3" s="2119"/>
      <c r="J3" s="2119"/>
      <c r="K3" s="2119"/>
      <c r="L3" s="2119"/>
      <c r="M3" s="2119"/>
      <c r="N3" s="2119"/>
      <c r="O3" s="2119"/>
      <c r="P3" s="2119"/>
      <c r="Q3" s="2119"/>
      <c r="R3" s="2119"/>
      <c r="S3" s="2119"/>
      <c r="T3" s="2119"/>
      <c r="U3" s="2119"/>
      <c r="V3" s="2119"/>
      <c r="W3" s="2119"/>
      <c r="X3" s="2119"/>
      <c r="Y3" s="2119"/>
      <c r="Z3" s="2119"/>
      <c r="AA3" s="2119"/>
      <c r="AB3" s="2119"/>
      <c r="AC3" s="2119"/>
      <c r="AD3" s="2119"/>
      <c r="AE3" s="2119"/>
      <c r="AF3" s="2119"/>
      <c r="AG3" s="2119"/>
      <c r="AH3" s="2119"/>
      <c r="AI3" s="2119"/>
      <c r="AJ3" s="2119"/>
      <c r="AK3" s="2119"/>
      <c r="AL3" s="2119"/>
      <c r="AM3" s="2119"/>
      <c r="AN3" s="2119"/>
      <c r="AO3" s="2119"/>
      <c r="AP3" s="218"/>
      <c r="AQ3" s="2120" t="s">
        <v>565</v>
      </c>
      <c r="AR3" s="2120"/>
      <c r="AS3" s="2120"/>
      <c r="AT3" s="2120"/>
      <c r="AU3" s="2120"/>
      <c r="AV3" s="2120"/>
      <c r="AW3" s="2120"/>
      <c r="AX3" s="2120"/>
      <c r="AY3" s="2120"/>
      <c r="AZ3" s="2120"/>
      <c r="BA3" s="2120"/>
      <c r="BB3" s="2120"/>
      <c r="BC3" s="2120"/>
      <c r="BD3" s="2120"/>
      <c r="BE3" s="2120"/>
      <c r="BF3" s="2120"/>
      <c r="BG3" s="2120"/>
      <c r="BH3" s="2120"/>
      <c r="BI3" s="2120"/>
      <c r="BJ3" s="2120"/>
      <c r="BK3" s="2120"/>
      <c r="BL3" s="2120"/>
      <c r="BM3" s="2120"/>
      <c r="BN3" s="2120"/>
      <c r="BO3" s="2120"/>
      <c r="BP3" s="2120"/>
      <c r="BQ3" s="2120"/>
      <c r="BR3" s="2120"/>
      <c r="BS3" s="2120"/>
      <c r="BT3" s="2120"/>
      <c r="BU3" s="2120"/>
      <c r="BV3" s="2120"/>
      <c r="BW3" s="2120"/>
      <c r="BX3" s="2120"/>
      <c r="BY3" s="2120"/>
      <c r="BZ3" s="2120"/>
      <c r="CA3" s="2120"/>
      <c r="CB3" s="2120"/>
      <c r="CC3" s="2120"/>
      <c r="CD3" s="2120"/>
      <c r="CE3" s="2120"/>
    </row>
    <row r="4" spans="1:83" ht="13.5" customHeight="1">
      <c r="A4" s="2119"/>
      <c r="B4" s="2119"/>
      <c r="C4" s="2119"/>
      <c r="D4" s="2119"/>
      <c r="E4" s="2119"/>
      <c r="F4" s="2119"/>
      <c r="G4" s="2119"/>
      <c r="H4" s="2119"/>
      <c r="I4" s="2119"/>
      <c r="J4" s="2119"/>
      <c r="K4" s="2119"/>
      <c r="L4" s="2119"/>
      <c r="M4" s="2119"/>
      <c r="N4" s="2119"/>
      <c r="O4" s="2119"/>
      <c r="P4" s="2119"/>
      <c r="Q4" s="2119"/>
      <c r="R4" s="2119"/>
      <c r="S4" s="2119"/>
      <c r="T4" s="2119"/>
      <c r="U4" s="2119"/>
      <c r="V4" s="2119"/>
      <c r="W4" s="2119"/>
      <c r="X4" s="2119"/>
      <c r="Y4" s="2119"/>
      <c r="Z4" s="2119"/>
      <c r="AA4" s="2119"/>
      <c r="AB4" s="2119"/>
      <c r="AC4" s="2119"/>
      <c r="AD4" s="2119"/>
      <c r="AE4" s="2119"/>
      <c r="AF4" s="2119"/>
      <c r="AG4" s="2119"/>
      <c r="AH4" s="2119"/>
      <c r="AI4" s="2119"/>
      <c r="AJ4" s="2119"/>
      <c r="AK4" s="2119"/>
      <c r="AL4" s="2119"/>
      <c r="AM4" s="2119"/>
      <c r="AN4" s="2119"/>
      <c r="AO4" s="2119"/>
      <c r="AP4" s="218"/>
      <c r="AQ4" s="2120"/>
      <c r="AR4" s="2120"/>
      <c r="AS4" s="2120"/>
      <c r="AT4" s="2120"/>
      <c r="AU4" s="2120"/>
      <c r="AV4" s="2120"/>
      <c r="AW4" s="2120"/>
      <c r="AX4" s="2120"/>
      <c r="AY4" s="2120"/>
      <c r="AZ4" s="2120"/>
      <c r="BA4" s="2120"/>
      <c r="BB4" s="2120"/>
      <c r="BC4" s="2120"/>
      <c r="BD4" s="2120"/>
      <c r="BE4" s="2120"/>
      <c r="BF4" s="2120"/>
      <c r="BG4" s="2120"/>
      <c r="BH4" s="2120"/>
      <c r="BI4" s="2120"/>
      <c r="BJ4" s="2120"/>
      <c r="BK4" s="2120"/>
      <c r="BL4" s="2120"/>
      <c r="BM4" s="2120"/>
      <c r="BN4" s="2120"/>
      <c r="BO4" s="2120"/>
      <c r="BP4" s="2120"/>
      <c r="BQ4" s="2120"/>
      <c r="BR4" s="2120"/>
      <c r="BS4" s="2120"/>
      <c r="BT4" s="2120"/>
      <c r="BU4" s="2120"/>
      <c r="BV4" s="2120"/>
      <c r="BW4" s="2120"/>
      <c r="BX4" s="2120"/>
      <c r="BY4" s="2120"/>
      <c r="BZ4" s="2120"/>
      <c r="CA4" s="2120"/>
      <c r="CB4" s="2120"/>
      <c r="CC4" s="2120"/>
      <c r="CD4" s="2120"/>
      <c r="CE4" s="2120"/>
    </row>
    <row r="5" spans="1:83" ht="13.5" customHeight="1">
      <c r="A5" s="185"/>
      <c r="B5" s="185"/>
      <c r="C5" s="185"/>
      <c r="D5" s="185"/>
      <c r="E5" s="185"/>
      <c r="F5" s="185"/>
      <c r="G5" s="185"/>
      <c r="H5" s="185"/>
      <c r="I5" s="185"/>
      <c r="J5" s="185"/>
      <c r="K5" s="185"/>
      <c r="L5" s="185"/>
      <c r="M5" s="185"/>
      <c r="N5" s="185"/>
      <c r="O5" s="185"/>
      <c r="P5" s="185"/>
      <c r="Q5" s="185"/>
      <c r="R5" s="185"/>
      <c r="S5" s="185"/>
      <c r="T5" s="185"/>
      <c r="U5" s="185"/>
      <c r="V5" s="185"/>
      <c r="W5" s="185"/>
      <c r="X5" s="185"/>
      <c r="Y5" s="185"/>
      <c r="Z5" s="185"/>
      <c r="AA5" s="185"/>
      <c r="AB5" s="185"/>
      <c r="AC5" s="185"/>
      <c r="AD5" s="185"/>
      <c r="AE5" s="185"/>
      <c r="AF5" s="185"/>
      <c r="AG5" s="185"/>
      <c r="AH5" s="185"/>
      <c r="AI5" s="185"/>
      <c r="AJ5" s="185"/>
      <c r="AK5" s="185"/>
      <c r="AL5" s="185"/>
      <c r="AM5" s="185"/>
      <c r="AN5" s="185"/>
      <c r="AO5" s="185"/>
      <c r="AP5" s="186"/>
      <c r="AQ5" s="195"/>
      <c r="AR5" s="1976" t="s">
        <v>564</v>
      </c>
      <c r="AS5" s="1976"/>
      <c r="AT5" s="1976"/>
      <c r="AU5" s="1976"/>
      <c r="AV5" s="1976"/>
      <c r="AW5" s="194"/>
      <c r="AX5" s="2069"/>
      <c r="AY5" s="2070"/>
      <c r="AZ5" s="2070"/>
      <c r="BA5" s="2070"/>
      <c r="BB5" s="2070"/>
      <c r="BC5" s="2070"/>
      <c r="BD5" s="2070"/>
      <c r="BE5" s="2070"/>
      <c r="BF5" s="2070"/>
      <c r="BG5" s="2070"/>
      <c r="BH5" s="2070"/>
      <c r="BI5" s="2070"/>
      <c r="BJ5" s="2070"/>
      <c r="BK5" s="2071"/>
      <c r="BL5" s="195"/>
      <c r="BM5" s="1976" t="s">
        <v>303</v>
      </c>
      <c r="BN5" s="1976"/>
      <c r="BO5" s="1976"/>
      <c r="BP5" s="1976"/>
      <c r="BQ5" s="1976"/>
      <c r="BR5" s="194"/>
      <c r="BS5" s="2069"/>
      <c r="BT5" s="2070"/>
      <c r="BU5" s="2070"/>
      <c r="BV5" s="2070"/>
      <c r="BW5" s="2070"/>
      <c r="BX5" s="2070"/>
      <c r="BY5" s="2070"/>
      <c r="BZ5" s="2070"/>
      <c r="CA5" s="2070"/>
      <c r="CB5" s="2070"/>
      <c r="CC5" s="2070"/>
      <c r="CD5" s="2070"/>
      <c r="CE5" s="2071"/>
    </row>
    <row r="6" spans="1:83" ht="13.5" customHeight="1">
      <c r="A6" s="185"/>
      <c r="B6" s="2078" t="s">
        <v>563</v>
      </c>
      <c r="C6" s="2078"/>
      <c r="D6" s="2078"/>
      <c r="E6" s="2078"/>
      <c r="F6" s="2078"/>
      <c r="G6" s="2078"/>
      <c r="H6" s="1985"/>
      <c r="I6" s="1985"/>
      <c r="J6" s="1985"/>
      <c r="K6" s="1985"/>
      <c r="L6" s="1985"/>
      <c r="M6" s="1985"/>
      <c r="N6" s="1985"/>
      <c r="O6" s="1985"/>
      <c r="P6" s="1985"/>
      <c r="Q6" s="1985"/>
      <c r="R6" s="1985"/>
      <c r="S6" s="1985"/>
      <c r="T6" s="1985"/>
      <c r="U6" s="1985"/>
      <c r="V6" s="1985"/>
      <c r="W6" s="1985"/>
      <c r="X6" s="1985"/>
      <c r="Y6" s="1985"/>
      <c r="Z6" s="1985"/>
      <c r="AA6" s="1985"/>
      <c r="AB6" s="1985"/>
      <c r="AC6" s="1985"/>
      <c r="AD6" s="1985"/>
      <c r="AE6" s="1985"/>
      <c r="AF6" s="1985"/>
      <c r="AG6" s="1985"/>
      <c r="AH6" s="1985"/>
      <c r="AI6" s="1985"/>
      <c r="AJ6" s="1985"/>
      <c r="AK6" s="1985"/>
      <c r="AL6" s="185"/>
      <c r="AM6" s="185"/>
      <c r="AN6" s="185"/>
      <c r="AO6" s="185"/>
      <c r="AP6" s="186"/>
      <c r="AQ6" s="192"/>
      <c r="AR6" s="2078"/>
      <c r="AS6" s="2078"/>
      <c r="AT6" s="2078"/>
      <c r="AU6" s="2078"/>
      <c r="AV6" s="2078"/>
      <c r="AW6" s="193"/>
      <c r="AX6" s="2115"/>
      <c r="AY6" s="2116"/>
      <c r="AZ6" s="2116"/>
      <c r="BA6" s="2116"/>
      <c r="BB6" s="2116"/>
      <c r="BC6" s="2116"/>
      <c r="BD6" s="2116"/>
      <c r="BE6" s="2116"/>
      <c r="BF6" s="2116"/>
      <c r="BG6" s="2116"/>
      <c r="BH6" s="2116"/>
      <c r="BI6" s="2116"/>
      <c r="BJ6" s="2116"/>
      <c r="BK6" s="2117"/>
      <c r="BL6" s="192"/>
      <c r="BM6" s="2078"/>
      <c r="BN6" s="2078"/>
      <c r="BO6" s="2078"/>
      <c r="BP6" s="2078"/>
      <c r="BQ6" s="2078"/>
      <c r="BR6" s="193"/>
      <c r="BS6" s="2115"/>
      <c r="BT6" s="2116"/>
      <c r="BU6" s="2116"/>
      <c r="BV6" s="2116"/>
      <c r="BW6" s="2116"/>
      <c r="BX6" s="2116"/>
      <c r="BY6" s="2116"/>
      <c r="BZ6" s="2116"/>
      <c r="CA6" s="2116"/>
      <c r="CB6" s="2116"/>
      <c r="CC6" s="2116"/>
      <c r="CD6" s="2116"/>
      <c r="CE6" s="2117"/>
    </row>
    <row r="7" spans="1:83" ht="13.5" customHeight="1">
      <c r="A7" s="185"/>
      <c r="B7" s="185"/>
      <c r="C7" s="185"/>
      <c r="D7" s="185"/>
      <c r="E7" s="185"/>
      <c r="F7" s="185"/>
      <c r="G7" s="185"/>
      <c r="H7" s="185"/>
      <c r="I7" s="185"/>
      <c r="J7" s="185"/>
      <c r="K7" s="185"/>
      <c r="L7" s="185"/>
      <c r="M7" s="185"/>
      <c r="N7" s="185"/>
      <c r="O7" s="185"/>
      <c r="P7" s="185"/>
      <c r="Q7" s="185"/>
      <c r="R7" s="185"/>
      <c r="S7" s="185"/>
      <c r="T7" s="185"/>
      <c r="U7" s="185"/>
      <c r="V7" s="185"/>
      <c r="W7" s="185"/>
      <c r="X7" s="185"/>
      <c r="Y7" s="185"/>
      <c r="Z7" s="185"/>
      <c r="AA7" s="185"/>
      <c r="AB7" s="185"/>
      <c r="AC7" s="185"/>
      <c r="AD7" s="185"/>
      <c r="AE7" s="185"/>
      <c r="AF7" s="185"/>
      <c r="AG7" s="185"/>
      <c r="AH7" s="185"/>
      <c r="AI7" s="185"/>
      <c r="AJ7" s="185"/>
      <c r="AK7" s="185"/>
      <c r="AL7" s="185"/>
      <c r="AM7" s="185"/>
      <c r="AN7" s="185"/>
      <c r="AO7" s="185"/>
      <c r="AP7" s="186"/>
      <c r="AQ7" s="191"/>
      <c r="AR7" s="1979"/>
      <c r="AS7" s="1979"/>
      <c r="AT7" s="1979"/>
      <c r="AU7" s="1979"/>
      <c r="AV7" s="1979"/>
      <c r="AW7" s="199"/>
      <c r="AX7" s="2072"/>
      <c r="AY7" s="2073"/>
      <c r="AZ7" s="2073"/>
      <c r="BA7" s="2073"/>
      <c r="BB7" s="2073"/>
      <c r="BC7" s="2073"/>
      <c r="BD7" s="2073"/>
      <c r="BE7" s="2073"/>
      <c r="BF7" s="2073"/>
      <c r="BG7" s="2073"/>
      <c r="BH7" s="2073"/>
      <c r="BI7" s="2073"/>
      <c r="BJ7" s="2073"/>
      <c r="BK7" s="2074"/>
      <c r="BL7" s="191"/>
      <c r="BM7" s="1979"/>
      <c r="BN7" s="1979"/>
      <c r="BO7" s="1979"/>
      <c r="BP7" s="1979"/>
      <c r="BQ7" s="1979"/>
      <c r="BR7" s="199"/>
      <c r="BS7" s="2072"/>
      <c r="BT7" s="2073"/>
      <c r="BU7" s="2073"/>
      <c r="BV7" s="2073"/>
      <c r="BW7" s="2073"/>
      <c r="BX7" s="2073"/>
      <c r="BY7" s="2073"/>
      <c r="BZ7" s="2073"/>
      <c r="CA7" s="2073"/>
      <c r="CB7" s="2073"/>
      <c r="CC7" s="2073"/>
      <c r="CD7" s="2073"/>
      <c r="CE7" s="2074"/>
    </row>
    <row r="8" spans="1:83" ht="13.5" customHeight="1">
      <c r="A8" s="185"/>
      <c r="B8" s="2121" t="s">
        <v>562</v>
      </c>
      <c r="C8" s="2078"/>
      <c r="D8" s="2078"/>
      <c r="E8" s="2078"/>
      <c r="F8" s="2078"/>
      <c r="G8" s="2078"/>
      <c r="H8" s="1985"/>
      <c r="I8" s="1985"/>
      <c r="J8" s="1985"/>
      <c r="K8" s="1985"/>
      <c r="L8" s="1985"/>
      <c r="M8" s="1985"/>
      <c r="N8" s="1985"/>
      <c r="O8" s="1985"/>
      <c r="P8" s="1985"/>
      <c r="Q8" s="1985"/>
      <c r="R8" s="1985"/>
      <c r="S8" s="1985"/>
      <c r="T8" s="1985"/>
      <c r="U8" s="1985"/>
      <c r="V8" s="1985"/>
      <c r="W8" s="1985"/>
      <c r="X8" s="1985"/>
      <c r="Y8" s="1985"/>
      <c r="Z8" s="1985"/>
      <c r="AA8" s="1985"/>
      <c r="AB8" s="1985"/>
      <c r="AC8" s="1985"/>
      <c r="AD8" s="1985"/>
      <c r="AE8" s="1985"/>
      <c r="AF8" s="1985"/>
      <c r="AG8" s="1985"/>
      <c r="AH8" s="1985"/>
      <c r="AI8" s="1985"/>
      <c r="AJ8" s="1985"/>
      <c r="AK8" s="1985"/>
      <c r="AL8" s="185"/>
      <c r="AM8" s="185"/>
      <c r="AN8" s="185"/>
      <c r="AO8" s="185"/>
      <c r="AP8" s="186"/>
      <c r="AQ8" s="195"/>
      <c r="AR8" s="2075" t="s">
        <v>561</v>
      </c>
      <c r="AS8" s="2075"/>
      <c r="AT8" s="2075"/>
      <c r="AU8" s="2075"/>
      <c r="AV8" s="2075"/>
      <c r="AW8" s="194"/>
      <c r="AX8" s="2122"/>
      <c r="AY8" s="2123"/>
      <c r="AZ8" s="2123"/>
      <c r="BA8" s="2123"/>
      <c r="BB8" s="2123"/>
      <c r="BC8" s="2123"/>
      <c r="BD8" s="2123"/>
      <c r="BE8" s="2123"/>
      <c r="BF8" s="2123"/>
      <c r="BG8" s="2123"/>
      <c r="BH8" s="2123"/>
      <c r="BI8" s="2123"/>
      <c r="BJ8" s="2123"/>
      <c r="BK8" s="2123"/>
      <c r="BL8" s="2123"/>
      <c r="BM8" s="2123"/>
      <c r="BN8" s="2123"/>
      <c r="BO8" s="2123"/>
      <c r="BP8" s="2123"/>
      <c r="BQ8" s="2123"/>
      <c r="BR8" s="2123"/>
      <c r="BS8" s="2123"/>
      <c r="BT8" s="2123"/>
      <c r="BU8" s="2123"/>
      <c r="BV8" s="2123"/>
      <c r="BW8" s="2123"/>
      <c r="BX8" s="2123"/>
      <c r="BY8" s="2123"/>
      <c r="BZ8" s="2123"/>
      <c r="CA8" s="2123"/>
      <c r="CB8" s="2123"/>
      <c r="CC8" s="2123"/>
      <c r="CD8" s="2123"/>
      <c r="CE8" s="2124"/>
    </row>
    <row r="9" spans="1:83" ht="13.5" customHeight="1">
      <c r="A9" s="185"/>
      <c r="B9" s="185"/>
      <c r="C9" s="185"/>
      <c r="D9" s="185"/>
      <c r="E9" s="185"/>
      <c r="F9" s="185"/>
      <c r="G9" s="185"/>
      <c r="H9" s="185"/>
      <c r="I9" s="185"/>
      <c r="J9" s="185"/>
      <c r="K9" s="185"/>
      <c r="L9" s="185"/>
      <c r="M9" s="185"/>
      <c r="N9" s="185"/>
      <c r="O9" s="185"/>
      <c r="P9" s="185"/>
      <c r="Q9" s="185"/>
      <c r="R9" s="185"/>
      <c r="S9" s="185"/>
      <c r="T9" s="185"/>
      <c r="U9" s="185"/>
      <c r="V9" s="185"/>
      <c r="W9" s="185"/>
      <c r="X9" s="185"/>
      <c r="Y9" s="185"/>
      <c r="Z9" s="185"/>
      <c r="AA9" s="185"/>
      <c r="AB9" s="185"/>
      <c r="AC9" s="185"/>
      <c r="AD9" s="185"/>
      <c r="AE9" s="185"/>
      <c r="AF9" s="185"/>
      <c r="AG9" s="185"/>
      <c r="AH9" s="185"/>
      <c r="AI9" s="185"/>
      <c r="AJ9" s="185"/>
      <c r="AK9" s="185"/>
      <c r="AL9" s="185"/>
      <c r="AM9" s="185"/>
      <c r="AN9" s="185"/>
      <c r="AO9" s="185"/>
      <c r="AP9" s="186"/>
      <c r="AQ9" s="192"/>
      <c r="AR9" s="2076"/>
      <c r="AS9" s="2076"/>
      <c r="AT9" s="2076"/>
      <c r="AU9" s="2076"/>
      <c r="AV9" s="2076"/>
      <c r="AW9" s="193"/>
      <c r="AX9" s="2125"/>
      <c r="AY9" s="2126"/>
      <c r="AZ9" s="2126"/>
      <c r="BA9" s="2126"/>
      <c r="BB9" s="2126"/>
      <c r="BC9" s="2126"/>
      <c r="BD9" s="2126"/>
      <c r="BE9" s="2126"/>
      <c r="BF9" s="2126"/>
      <c r="BG9" s="2126"/>
      <c r="BH9" s="2126"/>
      <c r="BI9" s="2126"/>
      <c r="BJ9" s="2126"/>
      <c r="BK9" s="2126"/>
      <c r="BL9" s="2126"/>
      <c r="BM9" s="2126"/>
      <c r="BN9" s="2126"/>
      <c r="BO9" s="2126"/>
      <c r="BP9" s="2126"/>
      <c r="BQ9" s="2126"/>
      <c r="BR9" s="2126"/>
      <c r="BS9" s="2126"/>
      <c r="BT9" s="2126"/>
      <c r="BU9" s="2126"/>
      <c r="BV9" s="2126"/>
      <c r="BW9" s="2126"/>
      <c r="BX9" s="2126"/>
      <c r="BY9" s="2126"/>
      <c r="BZ9" s="2126"/>
      <c r="CA9" s="2126"/>
      <c r="CB9" s="2126"/>
      <c r="CC9" s="2126"/>
      <c r="CD9" s="2126"/>
      <c r="CE9" s="2127"/>
    </row>
    <row r="10" spans="1:83" ht="13.5" customHeight="1">
      <c r="A10" s="195"/>
      <c r="B10" s="2075" t="s">
        <v>557</v>
      </c>
      <c r="C10" s="2075"/>
      <c r="D10" s="2075"/>
      <c r="E10" s="2075"/>
      <c r="F10" s="2075"/>
      <c r="G10" s="194"/>
      <c r="H10" s="2015" t="s">
        <v>560</v>
      </c>
      <c r="I10" s="2016"/>
      <c r="J10" s="2016"/>
      <c r="K10" s="2016"/>
      <c r="L10" s="2016"/>
      <c r="M10" s="2016"/>
      <c r="N10" s="2016"/>
      <c r="O10" s="2016"/>
      <c r="P10" s="2016"/>
      <c r="Q10" s="2017"/>
      <c r="R10" s="2015" t="s">
        <v>555</v>
      </c>
      <c r="S10" s="2016"/>
      <c r="T10" s="2016"/>
      <c r="U10" s="2016"/>
      <c r="V10" s="2016"/>
      <c r="W10" s="2016"/>
      <c r="X10" s="2016"/>
      <c r="Y10" s="2016"/>
      <c r="Z10" s="2016"/>
      <c r="AA10" s="2016"/>
      <c r="AB10" s="2016"/>
      <c r="AC10" s="2016"/>
      <c r="AD10" s="2016"/>
      <c r="AE10" s="2017"/>
      <c r="AF10" s="2015" t="s">
        <v>554</v>
      </c>
      <c r="AG10" s="2016"/>
      <c r="AH10" s="2016"/>
      <c r="AI10" s="2016"/>
      <c r="AJ10" s="2016"/>
      <c r="AK10" s="2016"/>
      <c r="AL10" s="2016"/>
      <c r="AM10" s="2016"/>
      <c r="AN10" s="2016"/>
      <c r="AO10" s="2017"/>
      <c r="AP10" s="204"/>
      <c r="AQ10" s="191"/>
      <c r="AR10" s="2077"/>
      <c r="AS10" s="2077"/>
      <c r="AT10" s="2077"/>
      <c r="AU10" s="2077"/>
      <c r="AV10" s="2077"/>
      <c r="AW10" s="199"/>
      <c r="AX10" s="2072"/>
      <c r="AY10" s="2073"/>
      <c r="AZ10" s="2073"/>
      <c r="BA10" s="2073"/>
      <c r="BB10" s="2073"/>
      <c r="BC10" s="2073"/>
      <c r="BD10" s="2073"/>
      <c r="BE10" s="2073"/>
      <c r="BF10" s="2073"/>
      <c r="BG10" s="2073"/>
      <c r="BH10" s="2073"/>
      <c r="BI10" s="2073"/>
      <c r="BJ10" s="2073"/>
      <c r="BK10" s="2073"/>
      <c r="BL10" s="2073"/>
      <c r="BM10" s="2073"/>
      <c r="BN10" s="2073" t="s">
        <v>559</v>
      </c>
      <c r="BO10" s="2073"/>
      <c r="BP10" s="2073"/>
      <c r="BQ10" s="2073"/>
      <c r="BR10" s="2073"/>
      <c r="BS10" s="2073"/>
      <c r="BT10" s="2073"/>
      <c r="BU10" s="2073"/>
      <c r="BV10" s="2073"/>
      <c r="BW10" s="2073"/>
      <c r="BX10" s="2073"/>
      <c r="BY10" s="2073"/>
      <c r="BZ10" s="2073"/>
      <c r="CA10" s="2073"/>
      <c r="CB10" s="2073"/>
      <c r="CC10" s="2073"/>
      <c r="CD10" s="2073"/>
      <c r="CE10" s="2074"/>
    </row>
    <row r="11" spans="1:83" ht="13.5" customHeight="1">
      <c r="A11" s="192"/>
      <c r="B11" s="2076"/>
      <c r="C11" s="2076"/>
      <c r="D11" s="2076"/>
      <c r="E11" s="2076"/>
      <c r="F11" s="2076"/>
      <c r="G11" s="193"/>
      <c r="H11" s="2018"/>
      <c r="I11" s="2019"/>
      <c r="J11" s="2019"/>
      <c r="K11" s="2019"/>
      <c r="L11" s="2019"/>
      <c r="M11" s="2019"/>
      <c r="N11" s="2019"/>
      <c r="O11" s="2019"/>
      <c r="P11" s="2019"/>
      <c r="Q11" s="2020"/>
      <c r="R11" s="2018"/>
      <c r="S11" s="2019"/>
      <c r="T11" s="2019"/>
      <c r="U11" s="2019"/>
      <c r="V11" s="2019"/>
      <c r="W11" s="2019"/>
      <c r="X11" s="2019"/>
      <c r="Y11" s="2019"/>
      <c r="Z11" s="2019"/>
      <c r="AA11" s="2019"/>
      <c r="AB11" s="2019"/>
      <c r="AC11" s="2019"/>
      <c r="AD11" s="2019"/>
      <c r="AE11" s="2020"/>
      <c r="AF11" s="2018"/>
      <c r="AG11" s="2019"/>
      <c r="AH11" s="2019"/>
      <c r="AI11" s="2019"/>
      <c r="AJ11" s="2019"/>
      <c r="AK11" s="2019"/>
      <c r="AL11" s="2019"/>
      <c r="AM11" s="2019"/>
      <c r="AN11" s="2019"/>
      <c r="AO11" s="2020"/>
      <c r="AP11" s="204"/>
      <c r="AQ11" s="195"/>
      <c r="AR11" s="2093" t="s">
        <v>558</v>
      </c>
      <c r="AS11" s="2093"/>
      <c r="AT11" s="2093"/>
      <c r="AU11" s="2093"/>
      <c r="AV11" s="2093"/>
      <c r="AW11" s="194"/>
      <c r="AX11" s="2069"/>
      <c r="AY11" s="2070"/>
      <c r="AZ11" s="2070"/>
      <c r="BA11" s="2070"/>
      <c r="BB11" s="2070"/>
      <c r="BC11" s="2070"/>
      <c r="BD11" s="2070"/>
      <c r="BE11" s="2070"/>
      <c r="BF11" s="2070"/>
      <c r="BG11" s="2070"/>
      <c r="BH11" s="2070"/>
      <c r="BI11" s="2070"/>
      <c r="BJ11" s="2070"/>
      <c r="BK11" s="2070"/>
      <c r="BL11" s="2070"/>
      <c r="BM11" s="2070"/>
      <c r="BN11" s="2070"/>
      <c r="BO11" s="2070"/>
      <c r="BP11" s="2070"/>
      <c r="BQ11" s="2070"/>
      <c r="BR11" s="2070"/>
      <c r="BS11" s="2070"/>
      <c r="BT11" s="2070"/>
      <c r="BU11" s="2070"/>
      <c r="BV11" s="2070"/>
      <c r="BW11" s="2070"/>
      <c r="BX11" s="2070"/>
      <c r="BY11" s="2070"/>
      <c r="BZ11" s="2070"/>
      <c r="CA11" s="2070"/>
      <c r="CB11" s="2070"/>
      <c r="CC11" s="2070"/>
      <c r="CD11" s="2070"/>
      <c r="CE11" s="2071"/>
    </row>
    <row r="12" spans="1:83" ht="13.5" customHeight="1">
      <c r="A12" s="192"/>
      <c r="B12" s="2076"/>
      <c r="C12" s="2076"/>
      <c r="D12" s="2076"/>
      <c r="E12" s="2076"/>
      <c r="F12" s="2076"/>
      <c r="G12" s="193"/>
      <c r="H12" s="2082" t="s">
        <v>552</v>
      </c>
      <c r="I12" s="2083"/>
      <c r="J12" s="2083"/>
      <c r="K12" s="2083"/>
      <c r="L12" s="2083"/>
      <c r="M12" s="2083"/>
      <c r="N12" s="2083"/>
      <c r="O12" s="2083"/>
      <c r="P12" s="2083"/>
      <c r="Q12" s="2084"/>
      <c r="R12" s="2099" t="s">
        <v>551</v>
      </c>
      <c r="S12" s="2100"/>
      <c r="T12" s="2100"/>
      <c r="U12" s="2100"/>
      <c r="V12" s="2100"/>
      <c r="W12" s="2101" t="s">
        <v>550</v>
      </c>
      <c r="X12" s="2102"/>
      <c r="Y12" s="2102"/>
      <c r="Z12" s="2102"/>
      <c r="AA12" s="2102"/>
      <c r="AB12" s="2102"/>
      <c r="AC12" s="2102"/>
      <c r="AD12" s="2102"/>
      <c r="AE12" s="2103"/>
      <c r="AF12" s="2082" t="s">
        <v>549</v>
      </c>
      <c r="AG12" s="1982"/>
      <c r="AH12" s="1982"/>
      <c r="AI12" s="1982"/>
      <c r="AJ12" s="1982"/>
      <c r="AK12" s="1982"/>
      <c r="AL12" s="1982"/>
      <c r="AM12" s="1982"/>
      <c r="AN12" s="1982"/>
      <c r="AO12" s="1983"/>
      <c r="AP12" s="186"/>
      <c r="AQ12" s="192"/>
      <c r="AR12" s="2094"/>
      <c r="AS12" s="2094"/>
      <c r="AT12" s="2094"/>
      <c r="AU12" s="2094"/>
      <c r="AV12" s="2094"/>
      <c r="AW12" s="193"/>
      <c r="AX12" s="2115"/>
      <c r="AY12" s="2116"/>
      <c r="AZ12" s="2116"/>
      <c r="BA12" s="2116"/>
      <c r="BB12" s="2116"/>
      <c r="BC12" s="2116"/>
      <c r="BD12" s="2116"/>
      <c r="BE12" s="2116"/>
      <c r="BF12" s="2116"/>
      <c r="BG12" s="2116"/>
      <c r="BH12" s="2116"/>
      <c r="BI12" s="2116"/>
      <c r="BJ12" s="2116"/>
      <c r="BK12" s="2116"/>
      <c r="BL12" s="2116"/>
      <c r="BM12" s="2116"/>
      <c r="BN12" s="2116"/>
      <c r="BO12" s="2116"/>
      <c r="BP12" s="2116"/>
      <c r="BQ12" s="2116"/>
      <c r="BR12" s="2116"/>
      <c r="BS12" s="2116"/>
      <c r="BT12" s="2116"/>
      <c r="BU12" s="2116"/>
      <c r="BV12" s="2116"/>
      <c r="BW12" s="2116"/>
      <c r="BX12" s="2116"/>
      <c r="BY12" s="2116"/>
      <c r="BZ12" s="2116"/>
      <c r="CA12" s="2116"/>
      <c r="CB12" s="2116"/>
      <c r="CC12" s="2116"/>
      <c r="CD12" s="2116"/>
      <c r="CE12" s="2117"/>
    </row>
    <row r="13" spans="1:83" ht="13.5" customHeight="1">
      <c r="A13" s="192"/>
      <c r="B13" s="2076"/>
      <c r="C13" s="2076"/>
      <c r="D13" s="2076"/>
      <c r="E13" s="2076"/>
      <c r="F13" s="2076"/>
      <c r="G13" s="193"/>
      <c r="H13" s="2088"/>
      <c r="I13" s="2089"/>
      <c r="J13" s="2089"/>
      <c r="K13" s="2089"/>
      <c r="L13" s="2089"/>
      <c r="M13" s="2089"/>
      <c r="N13" s="2089"/>
      <c r="O13" s="2089"/>
      <c r="P13" s="2089"/>
      <c r="Q13" s="2090"/>
      <c r="R13" s="2091" t="s">
        <v>545</v>
      </c>
      <c r="S13" s="2092"/>
      <c r="T13" s="2092"/>
      <c r="U13" s="2092"/>
      <c r="V13" s="2092"/>
      <c r="W13" s="2104"/>
      <c r="X13" s="2104"/>
      <c r="Y13" s="2104"/>
      <c r="Z13" s="2104"/>
      <c r="AA13" s="2104"/>
      <c r="AB13" s="2104"/>
      <c r="AC13" s="2104"/>
      <c r="AD13" s="2104"/>
      <c r="AE13" s="2105"/>
      <c r="AF13" s="1984"/>
      <c r="AG13" s="1985"/>
      <c r="AH13" s="1985"/>
      <c r="AI13" s="1985"/>
      <c r="AJ13" s="1985"/>
      <c r="AK13" s="1985"/>
      <c r="AL13" s="1985"/>
      <c r="AM13" s="1985"/>
      <c r="AN13" s="1985"/>
      <c r="AO13" s="1986"/>
      <c r="AP13" s="186"/>
      <c r="AQ13" s="191"/>
      <c r="AR13" s="2095"/>
      <c r="AS13" s="2095"/>
      <c r="AT13" s="2095"/>
      <c r="AU13" s="2095"/>
      <c r="AV13" s="2095"/>
      <c r="AW13" s="199"/>
      <c r="AX13" s="2072"/>
      <c r="AY13" s="2073"/>
      <c r="AZ13" s="2073"/>
      <c r="BA13" s="2073"/>
      <c r="BB13" s="2073"/>
      <c r="BC13" s="2073"/>
      <c r="BD13" s="2073"/>
      <c r="BE13" s="2073"/>
      <c r="BF13" s="2073"/>
      <c r="BG13" s="2073"/>
      <c r="BH13" s="2073"/>
      <c r="BI13" s="2073"/>
      <c r="BJ13" s="2073"/>
      <c r="BK13" s="2073"/>
      <c r="BL13" s="2073"/>
      <c r="BM13" s="2073"/>
      <c r="BN13" s="2073"/>
      <c r="BO13" s="2073"/>
      <c r="BP13" s="2073"/>
      <c r="BQ13" s="2073"/>
      <c r="BR13" s="2073"/>
      <c r="BS13" s="2073"/>
      <c r="BT13" s="2073"/>
      <c r="BU13" s="2073"/>
      <c r="BV13" s="2073"/>
      <c r="BW13" s="2073"/>
      <c r="BX13" s="2073"/>
      <c r="BY13" s="2073"/>
      <c r="BZ13" s="2073"/>
      <c r="CA13" s="2073"/>
      <c r="CB13" s="2073"/>
      <c r="CC13" s="2073"/>
      <c r="CD13" s="2073"/>
      <c r="CE13" s="2074"/>
    </row>
    <row r="14" spans="1:83" ht="13.5" customHeight="1">
      <c r="A14" s="192"/>
      <c r="B14" s="2076"/>
      <c r="C14" s="2076"/>
      <c r="D14" s="2076"/>
      <c r="E14" s="2076"/>
      <c r="F14" s="2076"/>
      <c r="G14" s="193"/>
      <c r="H14" s="2082" t="s">
        <v>552</v>
      </c>
      <c r="I14" s="2083"/>
      <c r="J14" s="2083"/>
      <c r="K14" s="2083"/>
      <c r="L14" s="2083"/>
      <c r="M14" s="2083"/>
      <c r="N14" s="2083"/>
      <c r="O14" s="2083"/>
      <c r="P14" s="2083"/>
      <c r="Q14" s="2084"/>
      <c r="R14" s="2099" t="s">
        <v>551</v>
      </c>
      <c r="S14" s="2100"/>
      <c r="T14" s="2100"/>
      <c r="U14" s="2100"/>
      <c r="V14" s="2100"/>
      <c r="W14" s="2101" t="s">
        <v>550</v>
      </c>
      <c r="X14" s="2102"/>
      <c r="Y14" s="2102"/>
      <c r="Z14" s="2102"/>
      <c r="AA14" s="2102"/>
      <c r="AB14" s="2102"/>
      <c r="AC14" s="2102"/>
      <c r="AD14" s="2102"/>
      <c r="AE14" s="2103"/>
      <c r="AF14" s="2082" t="s">
        <v>549</v>
      </c>
      <c r="AG14" s="1982"/>
      <c r="AH14" s="1982"/>
      <c r="AI14" s="1982"/>
      <c r="AJ14" s="1982"/>
      <c r="AK14" s="1982"/>
      <c r="AL14" s="1982"/>
      <c r="AM14" s="1982"/>
      <c r="AN14" s="1982"/>
      <c r="AO14" s="1983"/>
      <c r="AP14" s="186"/>
      <c r="AQ14" s="195"/>
      <c r="AR14" s="1976" t="s">
        <v>192</v>
      </c>
      <c r="AS14" s="1976"/>
      <c r="AT14" s="1976"/>
      <c r="AU14" s="1976"/>
      <c r="AV14" s="1976"/>
      <c r="AW14" s="194"/>
      <c r="AX14" s="2060" t="s">
        <v>548</v>
      </c>
      <c r="AY14" s="2061"/>
      <c r="AZ14" s="2061"/>
      <c r="BA14" s="2061"/>
      <c r="BB14" s="2061"/>
      <c r="BC14" s="2061"/>
      <c r="BD14" s="2061"/>
      <c r="BE14" s="2061"/>
      <c r="BF14" s="2061"/>
      <c r="BG14" s="2061"/>
      <c r="BH14" s="2061"/>
      <c r="BI14" s="2061"/>
      <c r="BJ14" s="2061"/>
      <c r="BK14" s="2061"/>
      <c r="BL14" s="195"/>
      <c r="BM14" s="1976" t="s">
        <v>547</v>
      </c>
      <c r="BN14" s="1976"/>
      <c r="BO14" s="1976"/>
      <c r="BP14" s="1976"/>
      <c r="BQ14" s="1976"/>
      <c r="BR14" s="194"/>
      <c r="BS14" s="2082" t="s">
        <v>546</v>
      </c>
      <c r="BT14" s="2083"/>
      <c r="BU14" s="2083"/>
      <c r="BV14" s="2083"/>
      <c r="BW14" s="2083"/>
      <c r="BX14" s="2083"/>
      <c r="BY14" s="2083"/>
      <c r="BZ14" s="2083"/>
      <c r="CA14" s="2083"/>
      <c r="CB14" s="2083"/>
      <c r="CC14" s="2083"/>
      <c r="CD14" s="2083"/>
      <c r="CE14" s="2084"/>
    </row>
    <row r="15" spans="1:83" ht="13.5" customHeight="1">
      <c r="A15" s="191"/>
      <c r="B15" s="2077"/>
      <c r="C15" s="2077"/>
      <c r="D15" s="2077"/>
      <c r="E15" s="2077"/>
      <c r="F15" s="2077"/>
      <c r="G15" s="199"/>
      <c r="H15" s="2088"/>
      <c r="I15" s="2089"/>
      <c r="J15" s="2089"/>
      <c r="K15" s="2089"/>
      <c r="L15" s="2089"/>
      <c r="M15" s="2089"/>
      <c r="N15" s="2089"/>
      <c r="O15" s="2089"/>
      <c r="P15" s="2089"/>
      <c r="Q15" s="2090"/>
      <c r="R15" s="2091" t="s">
        <v>545</v>
      </c>
      <c r="S15" s="2092"/>
      <c r="T15" s="2092"/>
      <c r="U15" s="2092"/>
      <c r="V15" s="2092"/>
      <c r="W15" s="2104"/>
      <c r="X15" s="2104"/>
      <c r="Y15" s="2104"/>
      <c r="Z15" s="2104"/>
      <c r="AA15" s="2104"/>
      <c r="AB15" s="2104"/>
      <c r="AC15" s="2104"/>
      <c r="AD15" s="2104"/>
      <c r="AE15" s="2105"/>
      <c r="AF15" s="1984"/>
      <c r="AG15" s="1985"/>
      <c r="AH15" s="1985"/>
      <c r="AI15" s="1985"/>
      <c r="AJ15" s="1985"/>
      <c r="AK15" s="1985"/>
      <c r="AL15" s="1985"/>
      <c r="AM15" s="1985"/>
      <c r="AN15" s="1985"/>
      <c r="AO15" s="1986"/>
      <c r="AP15" s="186"/>
      <c r="AQ15" s="192"/>
      <c r="AR15" s="2078"/>
      <c r="AS15" s="2078"/>
      <c r="AT15" s="2078"/>
      <c r="AU15" s="2078"/>
      <c r="AV15" s="2078"/>
      <c r="AW15" s="193"/>
      <c r="AX15" s="2063"/>
      <c r="AY15" s="2079"/>
      <c r="AZ15" s="2079"/>
      <c r="BA15" s="2079"/>
      <c r="BB15" s="2079"/>
      <c r="BC15" s="2079"/>
      <c r="BD15" s="2079"/>
      <c r="BE15" s="2079"/>
      <c r="BF15" s="2079"/>
      <c r="BG15" s="2079"/>
      <c r="BH15" s="2079"/>
      <c r="BI15" s="2079"/>
      <c r="BJ15" s="2079"/>
      <c r="BK15" s="2079"/>
      <c r="BL15" s="192"/>
      <c r="BM15" s="2078"/>
      <c r="BN15" s="2078"/>
      <c r="BO15" s="2078"/>
      <c r="BP15" s="2078"/>
      <c r="BQ15" s="2078"/>
      <c r="BR15" s="193"/>
      <c r="BS15" s="2085"/>
      <c r="BT15" s="2086"/>
      <c r="BU15" s="2086"/>
      <c r="BV15" s="2086"/>
      <c r="BW15" s="2086"/>
      <c r="BX15" s="2086"/>
      <c r="BY15" s="2086"/>
      <c r="BZ15" s="2086"/>
      <c r="CA15" s="2086"/>
      <c r="CB15" s="2086"/>
      <c r="CC15" s="2086"/>
      <c r="CD15" s="2086"/>
      <c r="CE15" s="2087"/>
    </row>
    <row r="16" spans="1:83" ht="13.5" customHeight="1">
      <c r="A16" s="187"/>
      <c r="B16" s="217"/>
      <c r="C16" s="217"/>
      <c r="D16" s="217"/>
      <c r="E16" s="217"/>
      <c r="F16" s="217"/>
      <c r="G16" s="187"/>
      <c r="H16" s="187"/>
      <c r="I16" s="187"/>
      <c r="J16" s="187"/>
      <c r="K16" s="187"/>
      <c r="L16" s="187"/>
      <c r="M16" s="187"/>
      <c r="N16" s="187"/>
      <c r="O16" s="187"/>
      <c r="P16" s="187"/>
      <c r="Q16" s="187"/>
      <c r="R16" s="187"/>
      <c r="S16" s="187"/>
      <c r="T16" s="187"/>
      <c r="U16" s="187"/>
      <c r="V16" s="187"/>
      <c r="W16" s="187"/>
      <c r="X16" s="187"/>
      <c r="Y16" s="187"/>
      <c r="Z16" s="187"/>
      <c r="AA16" s="187"/>
      <c r="AB16" s="187"/>
      <c r="AC16" s="187"/>
      <c r="AD16" s="187"/>
      <c r="AE16" s="187"/>
      <c r="AF16" s="187"/>
      <c r="AG16" s="187"/>
      <c r="AH16" s="187"/>
      <c r="AI16" s="187"/>
      <c r="AJ16" s="187"/>
      <c r="AK16" s="187"/>
      <c r="AL16" s="187"/>
      <c r="AM16" s="187"/>
      <c r="AN16" s="187"/>
      <c r="AO16" s="187"/>
      <c r="AP16" s="186"/>
      <c r="AQ16" s="191"/>
      <c r="AR16" s="1979"/>
      <c r="AS16" s="1979"/>
      <c r="AT16" s="1979"/>
      <c r="AU16" s="1979"/>
      <c r="AV16" s="1979"/>
      <c r="AW16" s="199"/>
      <c r="AX16" s="2080"/>
      <c r="AY16" s="2081"/>
      <c r="AZ16" s="2081"/>
      <c r="BA16" s="2081"/>
      <c r="BB16" s="2081"/>
      <c r="BC16" s="2081"/>
      <c r="BD16" s="2081"/>
      <c r="BE16" s="2081"/>
      <c r="BF16" s="2081"/>
      <c r="BG16" s="2081"/>
      <c r="BH16" s="2081"/>
      <c r="BI16" s="2081"/>
      <c r="BJ16" s="2081"/>
      <c r="BK16" s="2081"/>
      <c r="BL16" s="191"/>
      <c r="BM16" s="1979"/>
      <c r="BN16" s="1979"/>
      <c r="BO16" s="1979"/>
      <c r="BP16" s="1979"/>
      <c r="BQ16" s="1979"/>
      <c r="BR16" s="199"/>
      <c r="BS16" s="2088"/>
      <c r="BT16" s="2089"/>
      <c r="BU16" s="2089"/>
      <c r="BV16" s="2089"/>
      <c r="BW16" s="2089"/>
      <c r="BX16" s="2089"/>
      <c r="BY16" s="2089"/>
      <c r="BZ16" s="2089"/>
      <c r="CA16" s="2089"/>
      <c r="CB16" s="2089"/>
      <c r="CC16" s="2089"/>
      <c r="CD16" s="2089"/>
      <c r="CE16" s="2090"/>
    </row>
    <row r="17" spans="1:83" ht="13.5" customHeight="1">
      <c r="A17" s="195"/>
      <c r="B17" s="2093" t="s">
        <v>558</v>
      </c>
      <c r="C17" s="2093"/>
      <c r="D17" s="2093"/>
      <c r="E17" s="2093"/>
      <c r="F17" s="2093"/>
      <c r="G17" s="194"/>
      <c r="H17" s="1981"/>
      <c r="I17" s="1982"/>
      <c r="J17" s="1982"/>
      <c r="K17" s="1982"/>
      <c r="L17" s="1982"/>
      <c r="M17" s="1982"/>
      <c r="N17" s="1982"/>
      <c r="O17" s="1982"/>
      <c r="P17" s="1982"/>
      <c r="Q17" s="1982"/>
      <c r="R17" s="1982"/>
      <c r="S17" s="1982"/>
      <c r="T17" s="1982"/>
      <c r="U17" s="1982"/>
      <c r="V17" s="1982"/>
      <c r="W17" s="1982"/>
      <c r="X17" s="1982"/>
      <c r="Y17" s="1982"/>
      <c r="Z17" s="1982"/>
      <c r="AA17" s="1982"/>
      <c r="AB17" s="1982"/>
      <c r="AC17" s="1982"/>
      <c r="AD17" s="1982"/>
      <c r="AE17" s="1982"/>
      <c r="AF17" s="1982"/>
      <c r="AG17" s="1982"/>
      <c r="AH17" s="1982"/>
      <c r="AI17" s="1982"/>
      <c r="AJ17" s="1982"/>
      <c r="AK17" s="1982"/>
      <c r="AL17" s="1982"/>
      <c r="AM17" s="1982"/>
      <c r="AN17" s="1982"/>
      <c r="AO17" s="1983"/>
      <c r="AP17" s="186"/>
      <c r="AQ17" s="216"/>
      <c r="AR17" s="216"/>
      <c r="AS17" s="216"/>
      <c r="AT17" s="216"/>
      <c r="AU17" s="216"/>
      <c r="AV17" s="216"/>
      <c r="AW17" s="216"/>
      <c r="AX17" s="216"/>
      <c r="AY17" s="216"/>
      <c r="AZ17" s="216"/>
      <c r="BA17" s="216"/>
      <c r="BB17" s="216"/>
      <c r="BC17" s="216"/>
      <c r="BD17" s="216"/>
      <c r="BE17" s="216"/>
      <c r="BF17" s="216"/>
      <c r="BG17" s="216"/>
      <c r="BH17" s="216"/>
      <c r="BI17" s="216"/>
      <c r="BJ17" s="216"/>
      <c r="BK17" s="216"/>
      <c r="BL17" s="216"/>
      <c r="BM17" s="216"/>
      <c r="BN17" s="216"/>
      <c r="BO17" s="216"/>
      <c r="BP17" s="216"/>
      <c r="BQ17" s="216"/>
      <c r="BR17" s="216"/>
      <c r="BS17" s="216"/>
      <c r="BT17" s="216"/>
      <c r="BU17" s="216"/>
      <c r="BV17" s="216"/>
      <c r="BW17" s="216"/>
      <c r="BX17" s="216"/>
      <c r="BY17" s="216"/>
      <c r="BZ17" s="216"/>
      <c r="CA17" s="216"/>
      <c r="CB17" s="216"/>
      <c r="CC17" s="216"/>
      <c r="CD17" s="216"/>
      <c r="CE17" s="216"/>
    </row>
    <row r="18" spans="1:83" ht="13.5" customHeight="1">
      <c r="A18" s="192"/>
      <c r="B18" s="2094"/>
      <c r="C18" s="2094"/>
      <c r="D18" s="2094"/>
      <c r="E18" s="2094"/>
      <c r="F18" s="2094"/>
      <c r="G18" s="193"/>
      <c r="H18" s="2096"/>
      <c r="I18" s="2097"/>
      <c r="J18" s="2097"/>
      <c r="K18" s="2097"/>
      <c r="L18" s="2097"/>
      <c r="M18" s="2097"/>
      <c r="N18" s="2097"/>
      <c r="O18" s="2097"/>
      <c r="P18" s="2097"/>
      <c r="Q18" s="2097"/>
      <c r="R18" s="2097"/>
      <c r="S18" s="2097"/>
      <c r="T18" s="2097"/>
      <c r="U18" s="2097"/>
      <c r="V18" s="2097"/>
      <c r="W18" s="2097"/>
      <c r="X18" s="2097"/>
      <c r="Y18" s="2097"/>
      <c r="Z18" s="2097"/>
      <c r="AA18" s="2097"/>
      <c r="AB18" s="2097"/>
      <c r="AC18" s="2097"/>
      <c r="AD18" s="2097"/>
      <c r="AE18" s="2097"/>
      <c r="AF18" s="2097"/>
      <c r="AG18" s="2097"/>
      <c r="AH18" s="2097"/>
      <c r="AI18" s="2097"/>
      <c r="AJ18" s="2097"/>
      <c r="AK18" s="2097"/>
      <c r="AL18" s="2097"/>
      <c r="AM18" s="2097"/>
      <c r="AN18" s="2097"/>
      <c r="AO18" s="2098"/>
      <c r="AP18" s="186"/>
      <c r="AQ18" s="195"/>
      <c r="AR18" s="2075" t="s">
        <v>557</v>
      </c>
      <c r="AS18" s="2075"/>
      <c r="AT18" s="2075"/>
      <c r="AU18" s="2075"/>
      <c r="AV18" s="2075"/>
      <c r="AW18" s="194"/>
      <c r="AX18" s="2015" t="s">
        <v>556</v>
      </c>
      <c r="AY18" s="2016"/>
      <c r="AZ18" s="2016"/>
      <c r="BA18" s="2016"/>
      <c r="BB18" s="2016"/>
      <c r="BC18" s="2016"/>
      <c r="BD18" s="2016"/>
      <c r="BE18" s="2016"/>
      <c r="BF18" s="2016"/>
      <c r="BG18" s="2017"/>
      <c r="BH18" s="2015" t="s">
        <v>555</v>
      </c>
      <c r="BI18" s="2016"/>
      <c r="BJ18" s="2016"/>
      <c r="BK18" s="2016"/>
      <c r="BL18" s="2016"/>
      <c r="BM18" s="2016"/>
      <c r="BN18" s="2016"/>
      <c r="BO18" s="2016"/>
      <c r="BP18" s="2016"/>
      <c r="BQ18" s="2016"/>
      <c r="BR18" s="2016"/>
      <c r="BS18" s="2016"/>
      <c r="BT18" s="2016"/>
      <c r="BU18" s="2017"/>
      <c r="BV18" s="2015" t="s">
        <v>554</v>
      </c>
      <c r="BW18" s="2016"/>
      <c r="BX18" s="2016"/>
      <c r="BY18" s="2016"/>
      <c r="BZ18" s="2016"/>
      <c r="CA18" s="2016"/>
      <c r="CB18" s="2016"/>
      <c r="CC18" s="2016"/>
      <c r="CD18" s="2016"/>
      <c r="CE18" s="2017"/>
    </row>
    <row r="19" spans="1:83" ht="13.5" customHeight="1">
      <c r="A19" s="191"/>
      <c r="B19" s="2095"/>
      <c r="C19" s="2095"/>
      <c r="D19" s="2095"/>
      <c r="E19" s="2095"/>
      <c r="F19" s="2095"/>
      <c r="G19" s="199"/>
      <c r="H19" s="1984"/>
      <c r="I19" s="1985"/>
      <c r="J19" s="1985"/>
      <c r="K19" s="1985"/>
      <c r="L19" s="1985"/>
      <c r="M19" s="1985"/>
      <c r="N19" s="1985"/>
      <c r="O19" s="1985"/>
      <c r="P19" s="1985"/>
      <c r="Q19" s="1985"/>
      <c r="R19" s="1985"/>
      <c r="S19" s="1985"/>
      <c r="T19" s="1985"/>
      <c r="U19" s="1985"/>
      <c r="V19" s="1985"/>
      <c r="W19" s="1985"/>
      <c r="X19" s="1985"/>
      <c r="Y19" s="1985"/>
      <c r="Z19" s="1985"/>
      <c r="AA19" s="1985"/>
      <c r="AB19" s="1985"/>
      <c r="AC19" s="1985"/>
      <c r="AD19" s="1985"/>
      <c r="AE19" s="1985"/>
      <c r="AF19" s="1985"/>
      <c r="AG19" s="1985"/>
      <c r="AH19" s="1985"/>
      <c r="AI19" s="1985"/>
      <c r="AJ19" s="1985"/>
      <c r="AK19" s="1985"/>
      <c r="AL19" s="1985"/>
      <c r="AM19" s="1985"/>
      <c r="AN19" s="1985"/>
      <c r="AO19" s="1986"/>
      <c r="AP19" s="186"/>
      <c r="AQ19" s="192"/>
      <c r="AR19" s="2076"/>
      <c r="AS19" s="2076"/>
      <c r="AT19" s="2076"/>
      <c r="AU19" s="2076"/>
      <c r="AV19" s="2076"/>
      <c r="AW19" s="193"/>
      <c r="AX19" s="2018"/>
      <c r="AY19" s="2019"/>
      <c r="AZ19" s="2019"/>
      <c r="BA19" s="2019"/>
      <c r="BB19" s="2019"/>
      <c r="BC19" s="2019"/>
      <c r="BD19" s="2019"/>
      <c r="BE19" s="2019"/>
      <c r="BF19" s="2019"/>
      <c r="BG19" s="2020"/>
      <c r="BH19" s="2018"/>
      <c r="BI19" s="2019"/>
      <c r="BJ19" s="2019"/>
      <c r="BK19" s="2019"/>
      <c r="BL19" s="2019"/>
      <c r="BM19" s="2019"/>
      <c r="BN19" s="2019"/>
      <c r="BO19" s="2019"/>
      <c r="BP19" s="2019"/>
      <c r="BQ19" s="2019"/>
      <c r="BR19" s="2019"/>
      <c r="BS19" s="2019"/>
      <c r="BT19" s="2019"/>
      <c r="BU19" s="2020"/>
      <c r="BV19" s="2018"/>
      <c r="BW19" s="2019"/>
      <c r="BX19" s="2019"/>
      <c r="BY19" s="2019"/>
      <c r="BZ19" s="2019"/>
      <c r="CA19" s="2019"/>
      <c r="CB19" s="2019"/>
      <c r="CC19" s="2019"/>
      <c r="CD19" s="2019"/>
      <c r="CE19" s="2020"/>
    </row>
    <row r="20" spans="1:83" ht="13.5" customHeight="1">
      <c r="A20" s="195"/>
      <c r="B20" s="2093" t="s">
        <v>553</v>
      </c>
      <c r="C20" s="2093"/>
      <c r="D20" s="2093"/>
      <c r="E20" s="2093"/>
      <c r="F20" s="2093"/>
      <c r="G20" s="194"/>
      <c r="H20" s="2106"/>
      <c r="I20" s="2107"/>
      <c r="J20" s="2107"/>
      <c r="K20" s="2107"/>
      <c r="L20" s="2107"/>
      <c r="M20" s="2107"/>
      <c r="N20" s="2107"/>
      <c r="O20" s="2107"/>
      <c r="P20" s="2107"/>
      <c r="Q20" s="2107"/>
      <c r="R20" s="2107"/>
      <c r="S20" s="2107"/>
      <c r="T20" s="2107"/>
      <c r="U20" s="2107"/>
      <c r="V20" s="2107"/>
      <c r="W20" s="2107"/>
      <c r="X20" s="2107"/>
      <c r="Y20" s="2107"/>
      <c r="Z20" s="2107"/>
      <c r="AA20" s="2107"/>
      <c r="AB20" s="2107"/>
      <c r="AC20" s="2107"/>
      <c r="AD20" s="2107"/>
      <c r="AE20" s="2107"/>
      <c r="AF20" s="2107"/>
      <c r="AG20" s="2107"/>
      <c r="AH20" s="2107"/>
      <c r="AI20" s="2107"/>
      <c r="AJ20" s="2107"/>
      <c r="AK20" s="2107"/>
      <c r="AL20" s="2107"/>
      <c r="AM20" s="2107"/>
      <c r="AN20" s="2107"/>
      <c r="AO20" s="2108"/>
      <c r="AP20" s="215"/>
      <c r="AQ20" s="192"/>
      <c r="AR20" s="2076"/>
      <c r="AS20" s="2076"/>
      <c r="AT20" s="2076"/>
      <c r="AU20" s="2076"/>
      <c r="AV20" s="2076"/>
      <c r="AW20" s="193"/>
      <c r="AX20" s="2082" t="s">
        <v>552</v>
      </c>
      <c r="AY20" s="2083"/>
      <c r="AZ20" s="2083"/>
      <c r="BA20" s="2083"/>
      <c r="BB20" s="2083"/>
      <c r="BC20" s="2083"/>
      <c r="BD20" s="2083"/>
      <c r="BE20" s="2083"/>
      <c r="BF20" s="2083"/>
      <c r="BG20" s="2084"/>
      <c r="BH20" s="2099" t="s">
        <v>551</v>
      </c>
      <c r="BI20" s="2100"/>
      <c r="BJ20" s="2100"/>
      <c r="BK20" s="2100"/>
      <c r="BL20" s="2100"/>
      <c r="BM20" s="2101" t="s">
        <v>550</v>
      </c>
      <c r="BN20" s="2102"/>
      <c r="BO20" s="2102"/>
      <c r="BP20" s="2102"/>
      <c r="BQ20" s="2102"/>
      <c r="BR20" s="2102"/>
      <c r="BS20" s="2102"/>
      <c r="BT20" s="2102"/>
      <c r="BU20" s="2103"/>
      <c r="BV20" s="2082" t="s">
        <v>549</v>
      </c>
      <c r="BW20" s="1982"/>
      <c r="BX20" s="1982"/>
      <c r="BY20" s="1982"/>
      <c r="BZ20" s="1982"/>
      <c r="CA20" s="1982"/>
      <c r="CB20" s="1982"/>
      <c r="CC20" s="1982"/>
      <c r="CD20" s="1982"/>
      <c r="CE20" s="1983"/>
    </row>
    <row r="21" spans="1:83" ht="13.5" customHeight="1">
      <c r="A21" s="192"/>
      <c r="B21" s="2094"/>
      <c r="C21" s="2094"/>
      <c r="D21" s="2094"/>
      <c r="E21" s="2094"/>
      <c r="F21" s="2094"/>
      <c r="G21" s="193"/>
      <c r="H21" s="2109"/>
      <c r="I21" s="2110"/>
      <c r="J21" s="2110"/>
      <c r="K21" s="2110"/>
      <c r="L21" s="2110"/>
      <c r="M21" s="2110"/>
      <c r="N21" s="2110"/>
      <c r="O21" s="2110"/>
      <c r="P21" s="2110"/>
      <c r="Q21" s="2110"/>
      <c r="R21" s="2110"/>
      <c r="S21" s="2110"/>
      <c r="T21" s="2110"/>
      <c r="U21" s="2110"/>
      <c r="V21" s="2110"/>
      <c r="W21" s="2110"/>
      <c r="X21" s="2110"/>
      <c r="Y21" s="2110"/>
      <c r="Z21" s="2110"/>
      <c r="AA21" s="2110"/>
      <c r="AB21" s="2110"/>
      <c r="AC21" s="2110"/>
      <c r="AD21" s="2110"/>
      <c r="AE21" s="2110"/>
      <c r="AF21" s="2110"/>
      <c r="AG21" s="2110"/>
      <c r="AH21" s="2110"/>
      <c r="AI21" s="2110"/>
      <c r="AJ21" s="2110"/>
      <c r="AK21" s="2110"/>
      <c r="AL21" s="2110"/>
      <c r="AM21" s="2110"/>
      <c r="AN21" s="2110"/>
      <c r="AO21" s="2111"/>
      <c r="AP21" s="215"/>
      <c r="AQ21" s="192"/>
      <c r="AR21" s="2076"/>
      <c r="AS21" s="2076"/>
      <c r="AT21" s="2076"/>
      <c r="AU21" s="2076"/>
      <c r="AV21" s="2076"/>
      <c r="AW21" s="193"/>
      <c r="AX21" s="2088"/>
      <c r="AY21" s="2089"/>
      <c r="AZ21" s="2089"/>
      <c r="BA21" s="2089"/>
      <c r="BB21" s="2089"/>
      <c r="BC21" s="2089"/>
      <c r="BD21" s="2089"/>
      <c r="BE21" s="2089"/>
      <c r="BF21" s="2089"/>
      <c r="BG21" s="2090"/>
      <c r="BH21" s="2091" t="s">
        <v>545</v>
      </c>
      <c r="BI21" s="2092"/>
      <c r="BJ21" s="2092"/>
      <c r="BK21" s="2092"/>
      <c r="BL21" s="2092"/>
      <c r="BM21" s="2104"/>
      <c r="BN21" s="2104"/>
      <c r="BO21" s="2104"/>
      <c r="BP21" s="2104"/>
      <c r="BQ21" s="2104"/>
      <c r="BR21" s="2104"/>
      <c r="BS21" s="2104"/>
      <c r="BT21" s="2104"/>
      <c r="BU21" s="2105"/>
      <c r="BV21" s="1984"/>
      <c r="BW21" s="1985"/>
      <c r="BX21" s="1985"/>
      <c r="BY21" s="1985"/>
      <c r="BZ21" s="1985"/>
      <c r="CA21" s="1985"/>
      <c r="CB21" s="1985"/>
      <c r="CC21" s="1985"/>
      <c r="CD21" s="1985"/>
      <c r="CE21" s="1986"/>
    </row>
    <row r="22" spans="1:83" ht="13.5" customHeight="1">
      <c r="A22" s="191"/>
      <c r="B22" s="2095"/>
      <c r="C22" s="2095"/>
      <c r="D22" s="2095"/>
      <c r="E22" s="2095"/>
      <c r="F22" s="2095"/>
      <c r="G22" s="199"/>
      <c r="H22" s="2112"/>
      <c r="I22" s="2113"/>
      <c r="J22" s="2113"/>
      <c r="K22" s="2113"/>
      <c r="L22" s="2113"/>
      <c r="M22" s="2113"/>
      <c r="N22" s="2113"/>
      <c r="O22" s="2113"/>
      <c r="P22" s="2113"/>
      <c r="Q22" s="2113"/>
      <c r="R22" s="2113"/>
      <c r="S22" s="2113"/>
      <c r="T22" s="2113"/>
      <c r="U22" s="2113"/>
      <c r="V22" s="2113"/>
      <c r="W22" s="2113"/>
      <c r="X22" s="2113"/>
      <c r="Y22" s="2113"/>
      <c r="Z22" s="2113"/>
      <c r="AA22" s="2113"/>
      <c r="AB22" s="2113"/>
      <c r="AC22" s="2113"/>
      <c r="AD22" s="2113"/>
      <c r="AE22" s="2113"/>
      <c r="AF22" s="2113"/>
      <c r="AG22" s="2113"/>
      <c r="AH22" s="2113"/>
      <c r="AI22" s="2113"/>
      <c r="AJ22" s="2113"/>
      <c r="AK22" s="2113"/>
      <c r="AL22" s="2113"/>
      <c r="AM22" s="2113"/>
      <c r="AN22" s="2113"/>
      <c r="AO22" s="2114"/>
      <c r="AP22" s="215"/>
      <c r="AQ22" s="192"/>
      <c r="AR22" s="2076"/>
      <c r="AS22" s="2076"/>
      <c r="AT22" s="2076"/>
      <c r="AU22" s="2076"/>
      <c r="AV22" s="2076"/>
      <c r="AW22" s="193"/>
      <c r="AX22" s="2082" t="s">
        <v>552</v>
      </c>
      <c r="AY22" s="2083"/>
      <c r="AZ22" s="2083"/>
      <c r="BA22" s="2083"/>
      <c r="BB22" s="2083"/>
      <c r="BC22" s="2083"/>
      <c r="BD22" s="2083"/>
      <c r="BE22" s="2083"/>
      <c r="BF22" s="2083"/>
      <c r="BG22" s="2084"/>
      <c r="BH22" s="2099" t="s">
        <v>551</v>
      </c>
      <c r="BI22" s="2100"/>
      <c r="BJ22" s="2100"/>
      <c r="BK22" s="2100"/>
      <c r="BL22" s="2100"/>
      <c r="BM22" s="2101" t="s">
        <v>550</v>
      </c>
      <c r="BN22" s="2102"/>
      <c r="BO22" s="2102"/>
      <c r="BP22" s="2102"/>
      <c r="BQ22" s="2102"/>
      <c r="BR22" s="2102"/>
      <c r="BS22" s="2102"/>
      <c r="BT22" s="2102"/>
      <c r="BU22" s="2103"/>
      <c r="BV22" s="2082" t="s">
        <v>549</v>
      </c>
      <c r="BW22" s="1982"/>
      <c r="BX22" s="1982"/>
      <c r="BY22" s="1982"/>
      <c r="BZ22" s="1982"/>
      <c r="CA22" s="1982"/>
      <c r="CB22" s="1982"/>
      <c r="CC22" s="1982"/>
      <c r="CD22" s="1982"/>
      <c r="CE22" s="1983"/>
    </row>
    <row r="23" spans="1:83" ht="13.5" customHeight="1">
      <c r="A23" s="192"/>
      <c r="B23" s="1976" t="s">
        <v>192</v>
      </c>
      <c r="C23" s="1976"/>
      <c r="D23" s="1976"/>
      <c r="E23" s="1976"/>
      <c r="F23" s="1976"/>
      <c r="G23" s="193"/>
      <c r="H23" s="2060" t="s">
        <v>548</v>
      </c>
      <c r="I23" s="2061"/>
      <c r="J23" s="2061"/>
      <c r="K23" s="2061"/>
      <c r="L23" s="2061"/>
      <c r="M23" s="2061"/>
      <c r="N23" s="2061"/>
      <c r="O23" s="2061"/>
      <c r="P23" s="2061"/>
      <c r="Q23" s="2061"/>
      <c r="R23" s="2061"/>
      <c r="S23" s="2061"/>
      <c r="T23" s="2061"/>
      <c r="U23" s="2061"/>
      <c r="V23" s="214"/>
      <c r="W23" s="1976" t="s">
        <v>547</v>
      </c>
      <c r="X23" s="1976"/>
      <c r="Y23" s="1976"/>
      <c r="Z23" s="1976"/>
      <c r="AA23" s="1976"/>
      <c r="AB23" s="194"/>
      <c r="AC23" s="2082" t="s">
        <v>546</v>
      </c>
      <c r="AD23" s="2083"/>
      <c r="AE23" s="2083"/>
      <c r="AF23" s="2083"/>
      <c r="AG23" s="2083"/>
      <c r="AH23" s="2083"/>
      <c r="AI23" s="2083"/>
      <c r="AJ23" s="2083"/>
      <c r="AK23" s="2083"/>
      <c r="AL23" s="2083"/>
      <c r="AM23" s="2083"/>
      <c r="AN23" s="2083"/>
      <c r="AO23" s="2084"/>
      <c r="AP23" s="211"/>
      <c r="AQ23" s="191"/>
      <c r="AR23" s="2077"/>
      <c r="AS23" s="2077"/>
      <c r="AT23" s="2077"/>
      <c r="AU23" s="2077"/>
      <c r="AV23" s="2077"/>
      <c r="AW23" s="199"/>
      <c r="AX23" s="2088"/>
      <c r="AY23" s="2089"/>
      <c r="AZ23" s="2089"/>
      <c r="BA23" s="2089"/>
      <c r="BB23" s="2089"/>
      <c r="BC23" s="2089"/>
      <c r="BD23" s="2089"/>
      <c r="BE23" s="2089"/>
      <c r="BF23" s="2089"/>
      <c r="BG23" s="2090"/>
      <c r="BH23" s="2091" t="s">
        <v>545</v>
      </c>
      <c r="BI23" s="2092"/>
      <c r="BJ23" s="2092"/>
      <c r="BK23" s="2092"/>
      <c r="BL23" s="2092"/>
      <c r="BM23" s="2104"/>
      <c r="BN23" s="2104"/>
      <c r="BO23" s="2104"/>
      <c r="BP23" s="2104"/>
      <c r="BQ23" s="2104"/>
      <c r="BR23" s="2104"/>
      <c r="BS23" s="2104"/>
      <c r="BT23" s="2104"/>
      <c r="BU23" s="2105"/>
      <c r="BV23" s="1984"/>
      <c r="BW23" s="1985"/>
      <c r="BX23" s="1985"/>
      <c r="BY23" s="1985"/>
      <c r="BZ23" s="1985"/>
      <c r="CA23" s="1985"/>
      <c r="CB23" s="1985"/>
      <c r="CC23" s="1985"/>
      <c r="CD23" s="1985"/>
      <c r="CE23" s="1986"/>
    </row>
    <row r="24" spans="1:83" ht="13.5" customHeight="1">
      <c r="A24" s="192"/>
      <c r="B24" s="2078"/>
      <c r="C24" s="2078"/>
      <c r="D24" s="2078"/>
      <c r="E24" s="2078"/>
      <c r="F24" s="2078"/>
      <c r="G24" s="193"/>
      <c r="H24" s="2063"/>
      <c r="I24" s="2079"/>
      <c r="J24" s="2079"/>
      <c r="K24" s="2079"/>
      <c r="L24" s="2079"/>
      <c r="M24" s="2079"/>
      <c r="N24" s="2079"/>
      <c r="O24" s="2079"/>
      <c r="P24" s="2079"/>
      <c r="Q24" s="2079"/>
      <c r="R24" s="2079"/>
      <c r="S24" s="2079"/>
      <c r="T24" s="2079"/>
      <c r="U24" s="2079"/>
      <c r="V24" s="213"/>
      <c r="W24" s="2078"/>
      <c r="X24" s="2078"/>
      <c r="Y24" s="2078"/>
      <c r="Z24" s="2078"/>
      <c r="AA24" s="2078"/>
      <c r="AB24" s="193"/>
      <c r="AC24" s="2085"/>
      <c r="AD24" s="2086"/>
      <c r="AE24" s="2086"/>
      <c r="AF24" s="2086"/>
      <c r="AG24" s="2086"/>
      <c r="AH24" s="2086"/>
      <c r="AI24" s="2086"/>
      <c r="AJ24" s="2086"/>
      <c r="AK24" s="2086"/>
      <c r="AL24" s="2086"/>
      <c r="AM24" s="2086"/>
      <c r="AN24" s="2086"/>
      <c r="AO24" s="2087"/>
      <c r="AP24" s="211"/>
      <c r="AQ24" s="185"/>
      <c r="AR24" s="185"/>
      <c r="AS24" s="185"/>
      <c r="AT24" s="185"/>
      <c r="AU24" s="185"/>
      <c r="AV24" s="185"/>
      <c r="AW24" s="185"/>
      <c r="AX24" s="185"/>
      <c r="AY24" s="185"/>
      <c r="AZ24" s="185"/>
      <c r="BA24" s="185"/>
      <c r="BB24" s="185"/>
      <c r="BC24" s="185"/>
      <c r="BD24" s="185"/>
      <c r="BE24" s="185"/>
      <c r="BF24" s="185"/>
      <c r="BG24" s="185"/>
      <c r="BH24" s="185"/>
      <c r="BI24" s="185"/>
      <c r="BJ24" s="185"/>
      <c r="BK24" s="185"/>
      <c r="BL24" s="185"/>
      <c r="BM24" s="185"/>
      <c r="BN24" s="185"/>
      <c r="BO24" s="185"/>
      <c r="BP24" s="185"/>
      <c r="BQ24" s="185"/>
      <c r="BR24" s="185"/>
      <c r="BS24" s="185"/>
      <c r="BT24" s="185"/>
      <c r="BU24" s="185"/>
      <c r="BV24" s="185"/>
      <c r="BW24" s="185"/>
      <c r="BX24" s="185"/>
      <c r="BY24" s="185"/>
      <c r="BZ24" s="185"/>
      <c r="CA24" s="185"/>
      <c r="CB24" s="185"/>
      <c r="CC24" s="185"/>
      <c r="CD24" s="185"/>
      <c r="CE24" s="185"/>
    </row>
    <row r="25" spans="1:83" ht="13.5" customHeight="1">
      <c r="A25" s="191"/>
      <c r="B25" s="1979"/>
      <c r="C25" s="1979"/>
      <c r="D25" s="1979"/>
      <c r="E25" s="1979"/>
      <c r="F25" s="1979"/>
      <c r="G25" s="199"/>
      <c r="H25" s="2080"/>
      <c r="I25" s="2081"/>
      <c r="J25" s="2081"/>
      <c r="K25" s="2081"/>
      <c r="L25" s="2081"/>
      <c r="M25" s="2081"/>
      <c r="N25" s="2081"/>
      <c r="O25" s="2081"/>
      <c r="P25" s="2081"/>
      <c r="Q25" s="2081"/>
      <c r="R25" s="2081"/>
      <c r="S25" s="2081"/>
      <c r="T25" s="2081"/>
      <c r="U25" s="2081"/>
      <c r="V25" s="212"/>
      <c r="W25" s="1979"/>
      <c r="X25" s="1979"/>
      <c r="Y25" s="1979"/>
      <c r="Z25" s="1979"/>
      <c r="AA25" s="1979"/>
      <c r="AB25" s="199"/>
      <c r="AC25" s="2088"/>
      <c r="AD25" s="2089"/>
      <c r="AE25" s="2089"/>
      <c r="AF25" s="2089"/>
      <c r="AG25" s="2089"/>
      <c r="AH25" s="2089"/>
      <c r="AI25" s="2089"/>
      <c r="AJ25" s="2089"/>
      <c r="AK25" s="2089"/>
      <c r="AL25" s="2089"/>
      <c r="AM25" s="2089"/>
      <c r="AN25" s="2089"/>
      <c r="AO25" s="2090"/>
      <c r="AP25" s="211"/>
      <c r="AQ25" s="195"/>
      <c r="AR25" s="2043" t="s">
        <v>541</v>
      </c>
      <c r="AS25" s="2043"/>
      <c r="AT25" s="2043"/>
      <c r="AU25" s="2043"/>
      <c r="AV25" s="2043"/>
      <c r="AW25" s="194"/>
      <c r="AX25" s="206" t="s">
        <v>385</v>
      </c>
      <c r="AY25" s="2043" t="s">
        <v>540</v>
      </c>
      <c r="AZ25" s="2043"/>
      <c r="BA25" s="2043"/>
      <c r="BB25" s="2043"/>
      <c r="BC25" s="205"/>
      <c r="BD25" s="2043" t="s">
        <v>531</v>
      </c>
      <c r="BE25" s="2043"/>
      <c r="BF25" s="2043"/>
      <c r="BG25" s="2043"/>
      <c r="BH25" s="2043"/>
      <c r="BI25" s="2043"/>
      <c r="BJ25" s="2043"/>
      <c r="BK25" s="2043"/>
      <c r="BL25" s="2043"/>
      <c r="BM25" s="2043"/>
      <c r="BN25" s="2066" t="s">
        <v>530</v>
      </c>
      <c r="BO25" s="2066"/>
      <c r="BP25" s="2066"/>
      <c r="BQ25" s="2066"/>
      <c r="BR25" s="2066"/>
      <c r="BS25" s="2066"/>
      <c r="BT25" s="2066"/>
      <c r="BU25" s="2066"/>
      <c r="BV25" s="2066"/>
      <c r="BW25" s="2043" t="s">
        <v>529</v>
      </c>
      <c r="BX25" s="2043"/>
      <c r="BY25" s="2043"/>
      <c r="BZ25" s="2043"/>
      <c r="CA25" s="2043"/>
      <c r="CB25" s="2043"/>
      <c r="CC25" s="2043"/>
      <c r="CD25" s="2043"/>
      <c r="CE25" s="2067"/>
    </row>
    <row r="26" spans="1:83" ht="13.5" customHeight="1">
      <c r="A26" s="185"/>
      <c r="B26" s="185"/>
      <c r="C26" s="185"/>
      <c r="D26" s="185"/>
      <c r="E26" s="185"/>
      <c r="F26" s="185"/>
      <c r="G26" s="185"/>
      <c r="H26" s="185"/>
      <c r="I26" s="185"/>
      <c r="J26" s="185"/>
      <c r="K26" s="185"/>
      <c r="L26" s="185"/>
      <c r="M26" s="185"/>
      <c r="N26" s="185"/>
      <c r="O26" s="185"/>
      <c r="P26" s="185"/>
      <c r="Q26" s="185"/>
      <c r="R26" s="185"/>
      <c r="S26" s="185"/>
      <c r="T26" s="185"/>
      <c r="U26" s="185"/>
      <c r="V26" s="185"/>
      <c r="W26" s="185"/>
      <c r="X26" s="185"/>
      <c r="Y26" s="185"/>
      <c r="Z26" s="185"/>
      <c r="AA26" s="185"/>
      <c r="AB26" s="185"/>
      <c r="AC26" s="185"/>
      <c r="AD26" s="185"/>
      <c r="AE26" s="185"/>
      <c r="AF26" s="185"/>
      <c r="AG26" s="185"/>
      <c r="AH26" s="185"/>
      <c r="AI26" s="185"/>
      <c r="AJ26" s="185"/>
      <c r="AK26" s="185"/>
      <c r="AL26" s="185"/>
      <c r="AM26" s="185"/>
      <c r="AN26" s="185"/>
      <c r="AO26" s="185"/>
      <c r="AP26" s="186"/>
      <c r="AQ26" s="192"/>
      <c r="AR26" s="2044"/>
      <c r="AS26" s="2044"/>
      <c r="AT26" s="2044"/>
      <c r="AU26" s="2044"/>
      <c r="AV26" s="2044"/>
      <c r="AW26" s="193"/>
      <c r="AX26" s="204"/>
      <c r="AY26" s="2044"/>
      <c r="AZ26" s="2044"/>
      <c r="BA26" s="2044"/>
      <c r="BB26" s="2044"/>
      <c r="BC26" s="203"/>
      <c r="BD26" s="2045"/>
      <c r="BE26" s="2045"/>
      <c r="BF26" s="2045"/>
      <c r="BG26" s="2045"/>
      <c r="BH26" s="2045"/>
      <c r="BI26" s="2045"/>
      <c r="BJ26" s="2045"/>
      <c r="BK26" s="2045"/>
      <c r="BL26" s="2045"/>
      <c r="BM26" s="2045"/>
      <c r="BN26" s="2066"/>
      <c r="BO26" s="2066"/>
      <c r="BP26" s="2066"/>
      <c r="BQ26" s="2066"/>
      <c r="BR26" s="2066"/>
      <c r="BS26" s="2066"/>
      <c r="BT26" s="2066"/>
      <c r="BU26" s="2066"/>
      <c r="BV26" s="2066"/>
      <c r="BW26" s="2045"/>
      <c r="BX26" s="2045"/>
      <c r="BY26" s="2045"/>
      <c r="BZ26" s="2045"/>
      <c r="CA26" s="2045"/>
      <c r="CB26" s="2045"/>
      <c r="CC26" s="2045"/>
      <c r="CD26" s="2045"/>
      <c r="CE26" s="2068"/>
    </row>
    <row r="27" spans="1:83" ht="13.5" customHeight="1">
      <c r="A27" s="195"/>
      <c r="B27" s="2075" t="s">
        <v>544</v>
      </c>
      <c r="C27" s="2075"/>
      <c r="D27" s="2075"/>
      <c r="E27" s="2075"/>
      <c r="F27" s="2075"/>
      <c r="G27" s="194"/>
      <c r="H27" s="210" t="s">
        <v>385</v>
      </c>
      <c r="I27" s="1976" t="s">
        <v>533</v>
      </c>
      <c r="J27" s="1976"/>
      <c r="K27" s="1976"/>
      <c r="L27" s="1976"/>
      <c r="M27" s="205"/>
      <c r="N27" s="2015" t="s">
        <v>543</v>
      </c>
      <c r="O27" s="2016"/>
      <c r="P27" s="2016"/>
      <c r="Q27" s="2016"/>
      <c r="R27" s="2016"/>
      <c r="S27" s="2016"/>
      <c r="T27" s="2016"/>
      <c r="U27" s="2016"/>
      <c r="V27" s="2016"/>
      <c r="W27" s="2016"/>
      <c r="X27" s="2016"/>
      <c r="Y27" s="2016"/>
      <c r="Z27" s="2016"/>
      <c r="AA27" s="2016"/>
      <c r="AB27" s="2017"/>
      <c r="AC27" s="2015" t="s">
        <v>542</v>
      </c>
      <c r="AD27" s="2016"/>
      <c r="AE27" s="2016"/>
      <c r="AF27" s="2016"/>
      <c r="AG27" s="2016"/>
      <c r="AH27" s="2016"/>
      <c r="AI27" s="2016"/>
      <c r="AJ27" s="2016"/>
      <c r="AK27" s="2016"/>
      <c r="AL27" s="2016"/>
      <c r="AM27" s="2016"/>
      <c r="AN27" s="2016"/>
      <c r="AO27" s="2017"/>
      <c r="AP27" s="204"/>
      <c r="AQ27" s="192"/>
      <c r="AR27" s="2044"/>
      <c r="AS27" s="2044"/>
      <c r="AT27" s="2044"/>
      <c r="AU27" s="2044"/>
      <c r="AV27" s="2044"/>
      <c r="AW27" s="193"/>
      <c r="AX27" s="186"/>
      <c r="AY27" s="2044"/>
      <c r="AZ27" s="2044"/>
      <c r="BA27" s="2044"/>
      <c r="BB27" s="2044"/>
      <c r="BC27" s="193"/>
      <c r="BD27" s="2055" t="s">
        <v>537</v>
      </c>
      <c r="BE27" s="2055"/>
      <c r="BF27" s="2055"/>
      <c r="BG27" s="2055"/>
      <c r="BH27" s="2055"/>
      <c r="BI27" s="2055"/>
      <c r="BJ27" s="2055"/>
      <c r="BK27" s="2055"/>
      <c r="BL27" s="2055"/>
      <c r="BM27" s="2055"/>
      <c r="BN27" s="2057" t="s">
        <v>537</v>
      </c>
      <c r="BO27" s="2057"/>
      <c r="BP27" s="2057"/>
      <c r="BQ27" s="2057"/>
      <c r="BR27" s="2057"/>
      <c r="BS27" s="2057"/>
      <c r="BT27" s="2057"/>
      <c r="BU27" s="2057"/>
      <c r="BV27" s="2057"/>
      <c r="BW27" s="2055" t="s">
        <v>537</v>
      </c>
      <c r="BX27" s="2055"/>
      <c r="BY27" s="2055"/>
      <c r="BZ27" s="2055"/>
      <c r="CA27" s="2055"/>
      <c r="CB27" s="2055"/>
      <c r="CC27" s="2055"/>
      <c r="CD27" s="2055"/>
      <c r="CE27" s="2058"/>
    </row>
    <row r="28" spans="1:83" ht="13.5" customHeight="1">
      <c r="A28" s="192"/>
      <c r="B28" s="2076"/>
      <c r="C28" s="2076"/>
      <c r="D28" s="2076"/>
      <c r="E28" s="2076"/>
      <c r="F28" s="2076"/>
      <c r="G28" s="193"/>
      <c r="H28" s="209"/>
      <c r="I28" s="1979"/>
      <c r="J28" s="1979"/>
      <c r="K28" s="1979"/>
      <c r="L28" s="1979"/>
      <c r="M28" s="208"/>
      <c r="N28" s="2018"/>
      <c r="O28" s="2019"/>
      <c r="P28" s="2019"/>
      <c r="Q28" s="2019"/>
      <c r="R28" s="2019"/>
      <c r="S28" s="2019"/>
      <c r="T28" s="2019"/>
      <c r="U28" s="2019"/>
      <c r="V28" s="2019"/>
      <c r="W28" s="2019"/>
      <c r="X28" s="2019"/>
      <c r="Y28" s="2019"/>
      <c r="Z28" s="2019"/>
      <c r="AA28" s="2019"/>
      <c r="AB28" s="2020"/>
      <c r="AC28" s="2018"/>
      <c r="AD28" s="2019"/>
      <c r="AE28" s="2019"/>
      <c r="AF28" s="2019"/>
      <c r="AG28" s="2019"/>
      <c r="AH28" s="2019"/>
      <c r="AI28" s="2019"/>
      <c r="AJ28" s="2019"/>
      <c r="AK28" s="2019"/>
      <c r="AL28" s="2019"/>
      <c r="AM28" s="2019"/>
      <c r="AN28" s="2019"/>
      <c r="AO28" s="2020"/>
      <c r="AP28" s="204"/>
      <c r="AQ28" s="192"/>
      <c r="AR28" s="2044"/>
      <c r="AS28" s="2044"/>
      <c r="AT28" s="2044"/>
      <c r="AU28" s="2044"/>
      <c r="AV28" s="2044"/>
      <c r="AW28" s="193"/>
      <c r="AX28" s="186"/>
      <c r="AY28" s="2044"/>
      <c r="AZ28" s="2044"/>
      <c r="BA28" s="2044"/>
      <c r="BB28" s="2044"/>
      <c r="BC28" s="193"/>
      <c r="BD28" s="2056"/>
      <c r="BE28" s="2056"/>
      <c r="BF28" s="2056"/>
      <c r="BG28" s="2056"/>
      <c r="BH28" s="2056"/>
      <c r="BI28" s="2056"/>
      <c r="BJ28" s="2056"/>
      <c r="BK28" s="2056"/>
      <c r="BL28" s="2056"/>
      <c r="BM28" s="2056"/>
      <c r="BN28" s="2057"/>
      <c r="BO28" s="2057"/>
      <c r="BP28" s="2057"/>
      <c r="BQ28" s="2057"/>
      <c r="BR28" s="2057"/>
      <c r="BS28" s="2057"/>
      <c r="BT28" s="2057"/>
      <c r="BU28" s="2057"/>
      <c r="BV28" s="2057"/>
      <c r="BW28" s="2056"/>
      <c r="BX28" s="2056"/>
      <c r="BY28" s="2056"/>
      <c r="BZ28" s="2056"/>
      <c r="CA28" s="2056"/>
      <c r="CB28" s="2056"/>
      <c r="CC28" s="2056"/>
      <c r="CD28" s="2056"/>
      <c r="CE28" s="2059"/>
    </row>
    <row r="29" spans="1:83" ht="13.5" customHeight="1">
      <c r="A29" s="192"/>
      <c r="B29" s="2076"/>
      <c r="C29" s="2076"/>
      <c r="D29" s="2076"/>
      <c r="E29" s="2076"/>
      <c r="F29" s="2076"/>
      <c r="G29" s="193"/>
      <c r="H29" s="195"/>
      <c r="I29" s="1976" t="s">
        <v>526</v>
      </c>
      <c r="J29" s="1976"/>
      <c r="K29" s="1976"/>
      <c r="L29" s="1976"/>
      <c r="M29" s="194"/>
      <c r="N29" s="2069"/>
      <c r="O29" s="2070"/>
      <c r="P29" s="2070"/>
      <c r="Q29" s="2070"/>
      <c r="R29" s="2070"/>
      <c r="S29" s="2070"/>
      <c r="T29" s="2070"/>
      <c r="U29" s="2070"/>
      <c r="V29" s="2070"/>
      <c r="W29" s="2070"/>
      <c r="X29" s="2070"/>
      <c r="Y29" s="2070"/>
      <c r="Z29" s="2070"/>
      <c r="AA29" s="2070"/>
      <c r="AB29" s="2071"/>
      <c r="AC29" s="2069"/>
      <c r="AD29" s="2070"/>
      <c r="AE29" s="2070"/>
      <c r="AF29" s="2070"/>
      <c r="AG29" s="2070"/>
      <c r="AH29" s="2070"/>
      <c r="AI29" s="2070"/>
      <c r="AJ29" s="2070"/>
      <c r="AK29" s="2070"/>
      <c r="AL29" s="2070"/>
      <c r="AM29" s="2070"/>
      <c r="AN29" s="2070"/>
      <c r="AO29" s="2071"/>
      <c r="AP29" s="207"/>
      <c r="AQ29" s="192"/>
      <c r="AR29" s="2044"/>
      <c r="AS29" s="2044"/>
      <c r="AT29" s="2044"/>
      <c r="AU29" s="2044"/>
      <c r="AV29" s="2044"/>
      <c r="AW29" s="193"/>
      <c r="AX29" s="2034" t="s">
        <v>534</v>
      </c>
      <c r="AY29" s="2035"/>
      <c r="AZ29" s="2035"/>
      <c r="BA29" s="2035"/>
      <c r="BB29" s="2035"/>
      <c r="BC29" s="2036"/>
      <c r="BD29" s="2015" t="s">
        <v>532</v>
      </c>
      <c r="BE29" s="2016"/>
      <c r="BF29" s="2016"/>
      <c r="BG29" s="2016"/>
      <c r="BH29" s="2016"/>
      <c r="BI29" s="2016"/>
      <c r="BJ29" s="2016"/>
      <c r="BK29" s="2015" t="s">
        <v>531</v>
      </c>
      <c r="BL29" s="2016"/>
      <c r="BM29" s="2016"/>
      <c r="BN29" s="2016"/>
      <c r="BO29" s="2016"/>
      <c r="BP29" s="2016"/>
      <c r="BQ29" s="2016"/>
      <c r="BR29" s="2017"/>
      <c r="BS29" s="2015" t="s">
        <v>530</v>
      </c>
      <c r="BT29" s="2016"/>
      <c r="BU29" s="2016"/>
      <c r="BV29" s="2016"/>
      <c r="BW29" s="2016"/>
      <c r="BX29" s="2016"/>
      <c r="BY29" s="2017"/>
      <c r="BZ29" s="2015" t="s">
        <v>529</v>
      </c>
      <c r="CA29" s="2016"/>
      <c r="CB29" s="2016"/>
      <c r="CC29" s="2016"/>
      <c r="CD29" s="2016"/>
      <c r="CE29" s="2017"/>
    </row>
    <row r="30" spans="1:83" ht="13.5" customHeight="1">
      <c r="A30" s="192"/>
      <c r="B30" s="2076"/>
      <c r="C30" s="2076"/>
      <c r="D30" s="2076"/>
      <c r="E30" s="2076"/>
      <c r="F30" s="2076"/>
      <c r="G30" s="193"/>
      <c r="H30" s="191"/>
      <c r="I30" s="1979"/>
      <c r="J30" s="1979"/>
      <c r="K30" s="1979"/>
      <c r="L30" s="1979"/>
      <c r="M30" s="199"/>
      <c r="N30" s="2072"/>
      <c r="O30" s="2073"/>
      <c r="P30" s="2073"/>
      <c r="Q30" s="2073"/>
      <c r="R30" s="2073"/>
      <c r="S30" s="2073"/>
      <c r="T30" s="2073"/>
      <c r="U30" s="2073"/>
      <c r="V30" s="2073"/>
      <c r="W30" s="2073"/>
      <c r="X30" s="2073"/>
      <c r="Y30" s="2073"/>
      <c r="Z30" s="2073"/>
      <c r="AA30" s="2073"/>
      <c r="AB30" s="2074"/>
      <c r="AC30" s="2072"/>
      <c r="AD30" s="2073"/>
      <c r="AE30" s="2073"/>
      <c r="AF30" s="2073"/>
      <c r="AG30" s="2073"/>
      <c r="AH30" s="2073"/>
      <c r="AI30" s="2073"/>
      <c r="AJ30" s="2073"/>
      <c r="AK30" s="2073"/>
      <c r="AL30" s="2073"/>
      <c r="AM30" s="2073"/>
      <c r="AN30" s="2073"/>
      <c r="AO30" s="2074"/>
      <c r="AP30" s="207"/>
      <c r="AQ30" s="192"/>
      <c r="AR30" s="2044"/>
      <c r="AS30" s="2044"/>
      <c r="AT30" s="2044"/>
      <c r="AU30" s="2044"/>
      <c r="AV30" s="2044"/>
      <c r="AW30" s="193"/>
      <c r="AX30" s="2037"/>
      <c r="AY30" s="2038"/>
      <c r="AZ30" s="2038"/>
      <c r="BA30" s="2038"/>
      <c r="BB30" s="2038"/>
      <c r="BC30" s="2039"/>
      <c r="BD30" s="2018"/>
      <c r="BE30" s="2019"/>
      <c r="BF30" s="2019"/>
      <c r="BG30" s="2019"/>
      <c r="BH30" s="2019"/>
      <c r="BI30" s="2019"/>
      <c r="BJ30" s="2019"/>
      <c r="BK30" s="2018"/>
      <c r="BL30" s="2019"/>
      <c r="BM30" s="2019"/>
      <c r="BN30" s="2019"/>
      <c r="BO30" s="2019"/>
      <c r="BP30" s="2019"/>
      <c r="BQ30" s="2019"/>
      <c r="BR30" s="2020"/>
      <c r="BS30" s="2018"/>
      <c r="BT30" s="2019"/>
      <c r="BU30" s="2019"/>
      <c r="BV30" s="2019"/>
      <c r="BW30" s="2019"/>
      <c r="BX30" s="2019"/>
      <c r="BY30" s="2020"/>
      <c r="BZ30" s="2018"/>
      <c r="CA30" s="2019"/>
      <c r="CB30" s="2019"/>
      <c r="CC30" s="2019"/>
      <c r="CD30" s="2019"/>
      <c r="CE30" s="2020"/>
    </row>
    <row r="31" spans="1:83" ht="13.5" customHeight="1">
      <c r="A31" s="192"/>
      <c r="B31" s="2076"/>
      <c r="C31" s="2076"/>
      <c r="D31" s="2076"/>
      <c r="E31" s="2076"/>
      <c r="F31" s="2076"/>
      <c r="G31" s="193"/>
      <c r="H31" s="192"/>
      <c r="I31" s="1976" t="s">
        <v>524</v>
      </c>
      <c r="J31" s="1976"/>
      <c r="K31" s="1976"/>
      <c r="L31" s="1976"/>
      <c r="M31" s="193"/>
      <c r="N31" s="2069"/>
      <c r="O31" s="2070"/>
      <c r="P31" s="2070"/>
      <c r="Q31" s="2070"/>
      <c r="R31" s="2070"/>
      <c r="S31" s="2070"/>
      <c r="T31" s="2070"/>
      <c r="U31" s="2070"/>
      <c r="V31" s="2070"/>
      <c r="W31" s="2070"/>
      <c r="X31" s="2070"/>
      <c r="Y31" s="2070"/>
      <c r="Z31" s="2070"/>
      <c r="AA31" s="2070"/>
      <c r="AB31" s="2071"/>
      <c r="AC31" s="2069"/>
      <c r="AD31" s="2070"/>
      <c r="AE31" s="2070"/>
      <c r="AF31" s="2070"/>
      <c r="AG31" s="2070"/>
      <c r="AH31" s="2070"/>
      <c r="AI31" s="2070"/>
      <c r="AJ31" s="2070"/>
      <c r="AK31" s="2070"/>
      <c r="AL31" s="2070"/>
      <c r="AM31" s="2070"/>
      <c r="AN31" s="2070"/>
      <c r="AO31" s="2071"/>
      <c r="AP31" s="207"/>
      <c r="AQ31" s="192"/>
      <c r="AR31" s="2044"/>
      <c r="AS31" s="2044"/>
      <c r="AT31" s="2044"/>
      <c r="AU31" s="2044"/>
      <c r="AV31" s="2044"/>
      <c r="AW31" s="193"/>
      <c r="AX31" s="2037"/>
      <c r="AY31" s="2038"/>
      <c r="AZ31" s="2038"/>
      <c r="BA31" s="2038"/>
      <c r="BB31" s="2038"/>
      <c r="BC31" s="2039"/>
      <c r="BD31" s="2015"/>
      <c r="BE31" s="2016"/>
      <c r="BF31" s="2016"/>
      <c r="BG31" s="2016"/>
      <c r="BH31" s="2016"/>
      <c r="BI31" s="2016"/>
      <c r="BJ31" s="2016"/>
      <c r="BK31" s="2015"/>
      <c r="BL31" s="2016"/>
      <c r="BM31" s="2016"/>
      <c r="BN31" s="2016"/>
      <c r="BO31" s="2016"/>
      <c r="BP31" s="2016"/>
      <c r="BQ31" s="2016"/>
      <c r="BR31" s="2017"/>
      <c r="BS31" s="2015"/>
      <c r="BT31" s="2016"/>
      <c r="BU31" s="2016"/>
      <c r="BV31" s="2016"/>
      <c r="BW31" s="2016"/>
      <c r="BX31" s="2016"/>
      <c r="BY31" s="2017"/>
      <c r="BZ31" s="2015"/>
      <c r="CA31" s="2016"/>
      <c r="CB31" s="2016"/>
      <c r="CC31" s="2016"/>
      <c r="CD31" s="2016"/>
      <c r="CE31" s="2017"/>
    </row>
    <row r="32" spans="1:83" ht="13.5" customHeight="1">
      <c r="A32" s="191"/>
      <c r="B32" s="2077"/>
      <c r="C32" s="2077"/>
      <c r="D32" s="2077"/>
      <c r="E32" s="2077"/>
      <c r="F32" s="2077"/>
      <c r="G32" s="199"/>
      <c r="H32" s="191"/>
      <c r="I32" s="1979"/>
      <c r="J32" s="1979"/>
      <c r="K32" s="1979"/>
      <c r="L32" s="1979"/>
      <c r="M32" s="199"/>
      <c r="N32" s="2072"/>
      <c r="O32" s="2073"/>
      <c r="P32" s="2073"/>
      <c r="Q32" s="2073"/>
      <c r="R32" s="2073"/>
      <c r="S32" s="2073"/>
      <c r="T32" s="2073"/>
      <c r="U32" s="2073"/>
      <c r="V32" s="2073"/>
      <c r="W32" s="2073"/>
      <c r="X32" s="2073"/>
      <c r="Y32" s="2073"/>
      <c r="Z32" s="2073"/>
      <c r="AA32" s="2073"/>
      <c r="AB32" s="2074"/>
      <c r="AC32" s="2072"/>
      <c r="AD32" s="2073"/>
      <c r="AE32" s="2073"/>
      <c r="AF32" s="2073"/>
      <c r="AG32" s="2073"/>
      <c r="AH32" s="2073"/>
      <c r="AI32" s="2073"/>
      <c r="AJ32" s="2073"/>
      <c r="AK32" s="2073"/>
      <c r="AL32" s="2073"/>
      <c r="AM32" s="2073"/>
      <c r="AN32" s="2073"/>
      <c r="AO32" s="2074"/>
      <c r="AP32" s="207"/>
      <c r="AQ32" s="191"/>
      <c r="AR32" s="2045"/>
      <c r="AS32" s="2045"/>
      <c r="AT32" s="2045"/>
      <c r="AU32" s="2045"/>
      <c r="AV32" s="2045"/>
      <c r="AW32" s="199"/>
      <c r="AX32" s="2040"/>
      <c r="AY32" s="2041"/>
      <c r="AZ32" s="2041"/>
      <c r="BA32" s="2041"/>
      <c r="BB32" s="2041"/>
      <c r="BC32" s="2042"/>
      <c r="BD32" s="2018"/>
      <c r="BE32" s="2019"/>
      <c r="BF32" s="2019"/>
      <c r="BG32" s="2019"/>
      <c r="BH32" s="2019"/>
      <c r="BI32" s="2019"/>
      <c r="BJ32" s="2019"/>
      <c r="BK32" s="2018"/>
      <c r="BL32" s="2019"/>
      <c r="BM32" s="2019"/>
      <c r="BN32" s="2019"/>
      <c r="BO32" s="2019"/>
      <c r="BP32" s="2019"/>
      <c r="BQ32" s="2019"/>
      <c r="BR32" s="2020"/>
      <c r="BS32" s="2018"/>
      <c r="BT32" s="2019"/>
      <c r="BU32" s="2019"/>
      <c r="BV32" s="2019"/>
      <c r="BW32" s="2019"/>
      <c r="BX32" s="2019"/>
      <c r="BY32" s="2020"/>
      <c r="BZ32" s="2018"/>
      <c r="CA32" s="2019"/>
      <c r="CB32" s="2019"/>
      <c r="CC32" s="2019"/>
      <c r="CD32" s="2019"/>
      <c r="CE32" s="2020"/>
    </row>
    <row r="33" spans="1:83" ht="13.5" customHeight="1">
      <c r="A33" s="185"/>
      <c r="B33" s="185"/>
      <c r="C33" s="185"/>
      <c r="D33" s="185"/>
      <c r="E33" s="185"/>
      <c r="F33" s="185"/>
      <c r="G33" s="185"/>
      <c r="H33" s="185"/>
      <c r="I33" s="185"/>
      <c r="J33" s="185"/>
      <c r="K33" s="185"/>
      <c r="L33" s="185"/>
      <c r="M33" s="185"/>
      <c r="N33" s="185"/>
      <c r="O33" s="185"/>
      <c r="P33" s="185"/>
      <c r="Q33" s="185"/>
      <c r="R33" s="185"/>
      <c r="S33" s="185"/>
      <c r="T33" s="185"/>
      <c r="U33" s="185"/>
      <c r="V33" s="185"/>
      <c r="W33" s="185"/>
      <c r="X33" s="185"/>
      <c r="Y33" s="185"/>
      <c r="Z33" s="185"/>
      <c r="AA33" s="185"/>
      <c r="AB33" s="185"/>
      <c r="AC33" s="185"/>
      <c r="AD33" s="185"/>
      <c r="AE33" s="185"/>
      <c r="AF33" s="185"/>
      <c r="AG33" s="185"/>
      <c r="AH33" s="185"/>
      <c r="AI33" s="185"/>
      <c r="AJ33" s="185"/>
      <c r="AK33" s="185"/>
      <c r="AL33" s="185"/>
      <c r="AM33" s="185"/>
      <c r="AN33" s="185"/>
      <c r="AO33" s="185"/>
      <c r="AP33" s="186"/>
      <c r="AQ33" s="186"/>
      <c r="AR33" s="186"/>
      <c r="AS33" s="186"/>
      <c r="AT33" s="186"/>
      <c r="AU33" s="186"/>
      <c r="AV33" s="186"/>
      <c r="AW33" s="186"/>
      <c r="AX33" s="186"/>
      <c r="AY33" s="186"/>
      <c r="AZ33" s="186"/>
      <c r="BA33" s="186"/>
      <c r="BB33" s="186"/>
      <c r="BC33" s="186"/>
      <c r="BD33" s="186"/>
      <c r="BE33" s="186"/>
      <c r="BF33" s="186"/>
      <c r="BG33" s="186"/>
      <c r="BH33" s="186"/>
      <c r="BI33" s="186"/>
      <c r="BJ33" s="186"/>
      <c r="BK33" s="186"/>
      <c r="BL33" s="186"/>
      <c r="BM33" s="186"/>
      <c r="BN33" s="186"/>
      <c r="BO33" s="186"/>
      <c r="BP33" s="186"/>
      <c r="BQ33" s="186"/>
      <c r="BR33" s="186"/>
      <c r="BS33" s="186"/>
      <c r="BT33" s="186"/>
      <c r="BU33" s="186"/>
      <c r="BV33" s="186"/>
      <c r="BW33" s="186"/>
      <c r="BX33" s="186"/>
      <c r="BY33" s="186"/>
      <c r="BZ33" s="186"/>
      <c r="CA33" s="186"/>
      <c r="CB33" s="186"/>
      <c r="CC33" s="186"/>
      <c r="CD33" s="186"/>
      <c r="CE33" s="186"/>
    </row>
    <row r="34" spans="1:83" ht="13.5" customHeight="1">
      <c r="A34" s="195"/>
      <c r="B34" s="2043" t="s">
        <v>541</v>
      </c>
      <c r="C34" s="2043"/>
      <c r="D34" s="2043"/>
      <c r="E34" s="2043"/>
      <c r="F34" s="2043"/>
      <c r="G34" s="194"/>
      <c r="H34" s="206" t="s">
        <v>385</v>
      </c>
      <c r="I34" s="2043" t="s">
        <v>540</v>
      </c>
      <c r="J34" s="2043"/>
      <c r="K34" s="2043"/>
      <c r="L34" s="2043"/>
      <c r="M34" s="205"/>
      <c r="N34" s="2043" t="s">
        <v>531</v>
      </c>
      <c r="O34" s="2043"/>
      <c r="P34" s="2043"/>
      <c r="Q34" s="2043"/>
      <c r="R34" s="2043"/>
      <c r="S34" s="2043"/>
      <c r="T34" s="2043"/>
      <c r="U34" s="2043"/>
      <c r="V34" s="2043"/>
      <c r="W34" s="2043"/>
      <c r="X34" s="2066" t="s">
        <v>530</v>
      </c>
      <c r="Y34" s="2066"/>
      <c r="Z34" s="2066"/>
      <c r="AA34" s="2066"/>
      <c r="AB34" s="2066"/>
      <c r="AC34" s="2066"/>
      <c r="AD34" s="2066"/>
      <c r="AE34" s="2066"/>
      <c r="AF34" s="2066"/>
      <c r="AG34" s="2043" t="s">
        <v>529</v>
      </c>
      <c r="AH34" s="2043"/>
      <c r="AI34" s="2043"/>
      <c r="AJ34" s="2043"/>
      <c r="AK34" s="2043"/>
      <c r="AL34" s="2043"/>
      <c r="AM34" s="2043"/>
      <c r="AN34" s="2043"/>
      <c r="AO34" s="2067"/>
      <c r="AP34" s="186"/>
      <c r="AQ34" s="2021" t="s">
        <v>539</v>
      </c>
      <c r="AR34" s="2022"/>
      <c r="AS34" s="2022"/>
      <c r="AT34" s="2022"/>
      <c r="AU34" s="2022"/>
      <c r="AV34" s="2022"/>
      <c r="AW34" s="2022"/>
      <c r="AX34" s="2022"/>
      <c r="AY34" s="2023"/>
      <c r="AZ34" s="2015"/>
      <c r="BA34" s="2016"/>
      <c r="BB34" s="2016"/>
      <c r="BC34" s="2016"/>
      <c r="BD34" s="2016"/>
      <c r="BE34" s="2016"/>
      <c r="BF34" s="2016"/>
      <c r="BG34" s="2016"/>
      <c r="BH34" s="2016"/>
      <c r="BI34" s="2016"/>
      <c r="BJ34" s="2017"/>
      <c r="BK34" s="185"/>
      <c r="BL34" s="2021" t="s">
        <v>538</v>
      </c>
      <c r="BM34" s="2022"/>
      <c r="BN34" s="2022"/>
      <c r="BO34" s="2022"/>
      <c r="BP34" s="2022"/>
      <c r="BQ34" s="2022"/>
      <c r="BR34" s="2022"/>
      <c r="BS34" s="2022"/>
      <c r="BT34" s="2023"/>
      <c r="BU34" s="2015"/>
      <c r="BV34" s="2016"/>
      <c r="BW34" s="2016"/>
      <c r="BX34" s="2016"/>
      <c r="BY34" s="2016"/>
      <c r="BZ34" s="2016"/>
      <c r="CA34" s="2016"/>
      <c r="CB34" s="2016"/>
      <c r="CC34" s="2016"/>
      <c r="CD34" s="2016"/>
      <c r="CE34" s="2017"/>
    </row>
    <row r="35" spans="1:83" ht="13.5" customHeight="1">
      <c r="A35" s="192"/>
      <c r="B35" s="2044"/>
      <c r="C35" s="2044"/>
      <c r="D35" s="2044"/>
      <c r="E35" s="2044"/>
      <c r="F35" s="2044"/>
      <c r="G35" s="193"/>
      <c r="H35" s="204"/>
      <c r="I35" s="2044"/>
      <c r="J35" s="2044"/>
      <c r="K35" s="2044"/>
      <c r="L35" s="2044"/>
      <c r="M35" s="203"/>
      <c r="N35" s="2045"/>
      <c r="O35" s="2045"/>
      <c r="P35" s="2045"/>
      <c r="Q35" s="2045"/>
      <c r="R35" s="2045"/>
      <c r="S35" s="2045"/>
      <c r="T35" s="2045"/>
      <c r="U35" s="2045"/>
      <c r="V35" s="2045"/>
      <c r="W35" s="2045"/>
      <c r="X35" s="2066"/>
      <c r="Y35" s="2066"/>
      <c r="Z35" s="2066"/>
      <c r="AA35" s="2066"/>
      <c r="AB35" s="2066"/>
      <c r="AC35" s="2066"/>
      <c r="AD35" s="2066"/>
      <c r="AE35" s="2066"/>
      <c r="AF35" s="2066"/>
      <c r="AG35" s="2045"/>
      <c r="AH35" s="2045"/>
      <c r="AI35" s="2045"/>
      <c r="AJ35" s="2045"/>
      <c r="AK35" s="2045"/>
      <c r="AL35" s="2045"/>
      <c r="AM35" s="2045"/>
      <c r="AN35" s="2045"/>
      <c r="AO35" s="2068"/>
      <c r="AP35" s="186"/>
      <c r="AQ35" s="2024"/>
      <c r="AR35" s="2025"/>
      <c r="AS35" s="2025"/>
      <c r="AT35" s="2025"/>
      <c r="AU35" s="2025"/>
      <c r="AV35" s="2025"/>
      <c r="AW35" s="2025"/>
      <c r="AX35" s="2025"/>
      <c r="AY35" s="2026"/>
      <c r="AZ35" s="2027"/>
      <c r="BA35" s="2028"/>
      <c r="BB35" s="2028"/>
      <c r="BC35" s="2028"/>
      <c r="BD35" s="2028"/>
      <c r="BE35" s="2028"/>
      <c r="BF35" s="2028"/>
      <c r="BG35" s="2028"/>
      <c r="BH35" s="2028"/>
      <c r="BI35" s="2028"/>
      <c r="BJ35" s="2029"/>
      <c r="BK35" s="185"/>
      <c r="BL35" s="2024"/>
      <c r="BM35" s="2025"/>
      <c r="BN35" s="2025"/>
      <c r="BO35" s="2025"/>
      <c r="BP35" s="2025"/>
      <c r="BQ35" s="2025"/>
      <c r="BR35" s="2025"/>
      <c r="BS35" s="2025"/>
      <c r="BT35" s="2026"/>
      <c r="BU35" s="2027"/>
      <c r="BV35" s="2028"/>
      <c r="BW35" s="2028"/>
      <c r="BX35" s="2028"/>
      <c r="BY35" s="2028"/>
      <c r="BZ35" s="2028"/>
      <c r="CA35" s="2028"/>
      <c r="CB35" s="2028"/>
      <c r="CC35" s="2028"/>
      <c r="CD35" s="2028"/>
      <c r="CE35" s="2029"/>
    </row>
    <row r="36" spans="1:83" ht="13.5" customHeight="1">
      <c r="A36" s="192"/>
      <c r="B36" s="2044"/>
      <c r="C36" s="2044"/>
      <c r="D36" s="2044"/>
      <c r="E36" s="2044"/>
      <c r="F36" s="2044"/>
      <c r="G36" s="193"/>
      <c r="H36" s="186"/>
      <c r="I36" s="2044"/>
      <c r="J36" s="2044"/>
      <c r="K36" s="2044"/>
      <c r="L36" s="2044"/>
      <c r="M36" s="193"/>
      <c r="N36" s="2055" t="s">
        <v>537</v>
      </c>
      <c r="O36" s="2055"/>
      <c r="P36" s="2055"/>
      <c r="Q36" s="2055"/>
      <c r="R36" s="2055"/>
      <c r="S36" s="2055"/>
      <c r="T36" s="2055"/>
      <c r="U36" s="2055"/>
      <c r="V36" s="2055"/>
      <c r="W36" s="2055"/>
      <c r="X36" s="2057" t="s">
        <v>537</v>
      </c>
      <c r="Y36" s="2057"/>
      <c r="Z36" s="2057"/>
      <c r="AA36" s="2057"/>
      <c r="AB36" s="2057"/>
      <c r="AC36" s="2057"/>
      <c r="AD36" s="2057"/>
      <c r="AE36" s="2057"/>
      <c r="AF36" s="2057"/>
      <c r="AG36" s="2055" t="s">
        <v>537</v>
      </c>
      <c r="AH36" s="2055"/>
      <c r="AI36" s="2055"/>
      <c r="AJ36" s="2055"/>
      <c r="AK36" s="2055"/>
      <c r="AL36" s="2055"/>
      <c r="AM36" s="2055"/>
      <c r="AN36" s="2055"/>
      <c r="AO36" s="2058"/>
      <c r="AP36" s="186"/>
      <c r="AQ36" s="192"/>
      <c r="AR36" s="186"/>
      <c r="AS36" s="2060" t="s">
        <v>536</v>
      </c>
      <c r="AT36" s="2061"/>
      <c r="AU36" s="2061"/>
      <c r="AV36" s="2061"/>
      <c r="AW36" s="2061"/>
      <c r="AX36" s="2061"/>
      <c r="AY36" s="2062"/>
      <c r="AZ36" s="2015"/>
      <c r="BA36" s="2016"/>
      <c r="BB36" s="2016"/>
      <c r="BC36" s="2016"/>
      <c r="BD36" s="2016"/>
      <c r="BE36" s="2016"/>
      <c r="BF36" s="2016"/>
      <c r="BG36" s="2016"/>
      <c r="BH36" s="2016"/>
      <c r="BI36" s="2016"/>
      <c r="BJ36" s="2017"/>
      <c r="BK36" s="185"/>
      <c r="BL36" s="2021" t="s">
        <v>535</v>
      </c>
      <c r="BM36" s="2022"/>
      <c r="BN36" s="2022"/>
      <c r="BO36" s="2022"/>
      <c r="BP36" s="2022"/>
      <c r="BQ36" s="2022"/>
      <c r="BR36" s="2022"/>
      <c r="BS36" s="2022"/>
      <c r="BT36" s="2023"/>
      <c r="BU36" s="2015"/>
      <c r="BV36" s="2016"/>
      <c r="BW36" s="2016"/>
      <c r="BX36" s="2016"/>
      <c r="BY36" s="2016"/>
      <c r="BZ36" s="2016"/>
      <c r="CA36" s="2016"/>
      <c r="CB36" s="2016"/>
      <c r="CC36" s="2016"/>
      <c r="CD36" s="2016"/>
      <c r="CE36" s="2017"/>
    </row>
    <row r="37" spans="1:83" ht="13.5" customHeight="1">
      <c r="A37" s="192"/>
      <c r="B37" s="2044"/>
      <c r="C37" s="2044"/>
      <c r="D37" s="2044"/>
      <c r="E37" s="2044"/>
      <c r="F37" s="2044"/>
      <c r="G37" s="193"/>
      <c r="H37" s="186"/>
      <c r="I37" s="2044"/>
      <c r="J37" s="2044"/>
      <c r="K37" s="2044"/>
      <c r="L37" s="2044"/>
      <c r="M37" s="193"/>
      <c r="N37" s="2056"/>
      <c r="O37" s="2056"/>
      <c r="P37" s="2056"/>
      <c r="Q37" s="2056"/>
      <c r="R37" s="2056"/>
      <c r="S37" s="2056"/>
      <c r="T37" s="2056"/>
      <c r="U37" s="2056"/>
      <c r="V37" s="2056"/>
      <c r="W37" s="2056"/>
      <c r="X37" s="2057"/>
      <c r="Y37" s="2057"/>
      <c r="Z37" s="2057"/>
      <c r="AA37" s="2057"/>
      <c r="AB37" s="2057"/>
      <c r="AC37" s="2057"/>
      <c r="AD37" s="2057"/>
      <c r="AE37" s="2057"/>
      <c r="AF37" s="2057"/>
      <c r="AG37" s="2056"/>
      <c r="AH37" s="2056"/>
      <c r="AI37" s="2056"/>
      <c r="AJ37" s="2056"/>
      <c r="AK37" s="2056"/>
      <c r="AL37" s="2056"/>
      <c r="AM37" s="2056"/>
      <c r="AN37" s="2056"/>
      <c r="AO37" s="2059"/>
      <c r="AP37" s="186"/>
      <c r="AQ37" s="192"/>
      <c r="AR37" s="186"/>
      <c r="AS37" s="2063"/>
      <c r="AT37" s="2064"/>
      <c r="AU37" s="2064"/>
      <c r="AV37" s="2064"/>
      <c r="AW37" s="2064"/>
      <c r="AX37" s="2064"/>
      <c r="AY37" s="2065"/>
      <c r="AZ37" s="2027"/>
      <c r="BA37" s="2028"/>
      <c r="BB37" s="2028"/>
      <c r="BC37" s="2028"/>
      <c r="BD37" s="2028"/>
      <c r="BE37" s="2028"/>
      <c r="BF37" s="2028"/>
      <c r="BG37" s="2028"/>
      <c r="BH37" s="2028"/>
      <c r="BI37" s="2028"/>
      <c r="BJ37" s="2029"/>
      <c r="BK37" s="185"/>
      <c r="BL37" s="2024"/>
      <c r="BM37" s="2025"/>
      <c r="BN37" s="2025"/>
      <c r="BO37" s="2025"/>
      <c r="BP37" s="2025"/>
      <c r="BQ37" s="2025"/>
      <c r="BR37" s="2025"/>
      <c r="BS37" s="2025"/>
      <c r="BT37" s="2026"/>
      <c r="BU37" s="2027"/>
      <c r="BV37" s="2028"/>
      <c r="BW37" s="2028"/>
      <c r="BX37" s="2028"/>
      <c r="BY37" s="2028"/>
      <c r="BZ37" s="2028"/>
      <c r="CA37" s="2028"/>
      <c r="CB37" s="2028"/>
      <c r="CC37" s="2028"/>
      <c r="CD37" s="2028"/>
      <c r="CE37" s="2029"/>
    </row>
    <row r="38" spans="1:83" ht="13.5" customHeight="1">
      <c r="A38" s="192"/>
      <c r="B38" s="2044"/>
      <c r="C38" s="2044"/>
      <c r="D38" s="2044"/>
      <c r="E38" s="2044"/>
      <c r="F38" s="2044"/>
      <c r="G38" s="193"/>
      <c r="H38" s="2034" t="s">
        <v>534</v>
      </c>
      <c r="I38" s="2035"/>
      <c r="J38" s="2035"/>
      <c r="K38" s="2035"/>
      <c r="L38" s="2035"/>
      <c r="M38" s="2036"/>
      <c r="N38" s="2016" t="s">
        <v>533</v>
      </c>
      <c r="O38" s="2016"/>
      <c r="P38" s="2016"/>
      <c r="Q38" s="2017"/>
      <c r="R38" s="2015" t="s">
        <v>532</v>
      </c>
      <c r="S38" s="2016"/>
      <c r="T38" s="2016"/>
      <c r="U38" s="2016"/>
      <c r="V38" s="2016"/>
      <c r="W38" s="2016"/>
      <c r="X38" s="2017"/>
      <c r="Y38" s="2015" t="s">
        <v>531</v>
      </c>
      <c r="Z38" s="2016"/>
      <c r="AA38" s="2016"/>
      <c r="AB38" s="2016"/>
      <c r="AC38" s="2016"/>
      <c r="AD38" s="2016"/>
      <c r="AE38" s="2015" t="s">
        <v>530</v>
      </c>
      <c r="AF38" s="2016"/>
      <c r="AG38" s="2016"/>
      <c r="AH38" s="2016"/>
      <c r="AI38" s="2016"/>
      <c r="AJ38" s="2017"/>
      <c r="AK38" s="2016" t="s">
        <v>529</v>
      </c>
      <c r="AL38" s="2016"/>
      <c r="AM38" s="2016"/>
      <c r="AN38" s="2016"/>
      <c r="AO38" s="2017"/>
      <c r="AP38" s="186"/>
      <c r="AQ38" s="2021" t="s">
        <v>528</v>
      </c>
      <c r="AR38" s="2022"/>
      <c r="AS38" s="2022"/>
      <c r="AT38" s="2022"/>
      <c r="AU38" s="2022"/>
      <c r="AV38" s="2022"/>
      <c r="AW38" s="2022"/>
      <c r="AX38" s="2022"/>
      <c r="AY38" s="2023"/>
      <c r="AZ38" s="2046" t="s">
        <v>517</v>
      </c>
      <c r="BA38" s="2047"/>
      <c r="BB38" s="2047"/>
      <c r="BC38" s="2047"/>
      <c r="BD38" s="2047"/>
      <c r="BE38" s="2047"/>
      <c r="BF38" s="2047"/>
      <c r="BG38" s="2047"/>
      <c r="BH38" s="2047"/>
      <c r="BI38" s="2047"/>
      <c r="BJ38" s="2048"/>
      <c r="BK38" s="185"/>
      <c r="BL38" s="2021" t="s">
        <v>527</v>
      </c>
      <c r="BM38" s="2022"/>
      <c r="BN38" s="2022"/>
      <c r="BO38" s="2022"/>
      <c r="BP38" s="2022"/>
      <c r="BQ38" s="2022"/>
      <c r="BR38" s="2022"/>
      <c r="BS38" s="2022"/>
      <c r="BT38" s="2023"/>
      <c r="BU38" s="2015"/>
      <c r="BV38" s="2016"/>
      <c r="BW38" s="2016"/>
      <c r="BX38" s="2016"/>
      <c r="BY38" s="2016"/>
      <c r="BZ38" s="2016"/>
      <c r="CA38" s="2016"/>
      <c r="CB38" s="2016"/>
      <c r="CC38" s="2016"/>
      <c r="CD38" s="2016"/>
      <c r="CE38" s="2017"/>
    </row>
    <row r="39" spans="1:83" ht="13.5" customHeight="1">
      <c r="A39" s="192"/>
      <c r="B39" s="2044"/>
      <c r="C39" s="2044"/>
      <c r="D39" s="2044"/>
      <c r="E39" s="2044"/>
      <c r="F39" s="2044"/>
      <c r="G39" s="193"/>
      <c r="H39" s="2037"/>
      <c r="I39" s="2038"/>
      <c r="J39" s="2038"/>
      <c r="K39" s="2038"/>
      <c r="L39" s="2038"/>
      <c r="M39" s="2039"/>
      <c r="N39" s="2019"/>
      <c r="O39" s="2019"/>
      <c r="P39" s="2019"/>
      <c r="Q39" s="2020"/>
      <c r="R39" s="2018"/>
      <c r="S39" s="2019"/>
      <c r="T39" s="2019"/>
      <c r="U39" s="2019"/>
      <c r="V39" s="2019"/>
      <c r="W39" s="2019"/>
      <c r="X39" s="2020"/>
      <c r="Y39" s="2018"/>
      <c r="Z39" s="2019"/>
      <c r="AA39" s="2019"/>
      <c r="AB39" s="2019"/>
      <c r="AC39" s="2019"/>
      <c r="AD39" s="2019"/>
      <c r="AE39" s="2018"/>
      <c r="AF39" s="2019"/>
      <c r="AG39" s="2019"/>
      <c r="AH39" s="2019"/>
      <c r="AI39" s="2019"/>
      <c r="AJ39" s="2020"/>
      <c r="AK39" s="2019"/>
      <c r="AL39" s="2019"/>
      <c r="AM39" s="2019"/>
      <c r="AN39" s="2019"/>
      <c r="AO39" s="2020"/>
      <c r="AP39" s="186"/>
      <c r="AQ39" s="2024"/>
      <c r="AR39" s="2025"/>
      <c r="AS39" s="2025"/>
      <c r="AT39" s="2025"/>
      <c r="AU39" s="2025"/>
      <c r="AV39" s="2025"/>
      <c r="AW39" s="2025"/>
      <c r="AX39" s="2025"/>
      <c r="AY39" s="2026"/>
      <c r="AZ39" s="2049"/>
      <c r="BA39" s="2050"/>
      <c r="BB39" s="2050"/>
      <c r="BC39" s="2050"/>
      <c r="BD39" s="2050"/>
      <c r="BE39" s="2050"/>
      <c r="BF39" s="2050"/>
      <c r="BG39" s="2050"/>
      <c r="BH39" s="2050"/>
      <c r="BI39" s="2050"/>
      <c r="BJ39" s="2051"/>
      <c r="BK39" s="185"/>
      <c r="BL39" s="2024"/>
      <c r="BM39" s="2025"/>
      <c r="BN39" s="2025"/>
      <c r="BO39" s="2025"/>
      <c r="BP39" s="2025"/>
      <c r="BQ39" s="2025"/>
      <c r="BR39" s="2025"/>
      <c r="BS39" s="2025"/>
      <c r="BT39" s="2026"/>
      <c r="BU39" s="2027"/>
      <c r="BV39" s="2028"/>
      <c r="BW39" s="2028"/>
      <c r="BX39" s="2028"/>
      <c r="BY39" s="2028"/>
      <c r="BZ39" s="2028"/>
      <c r="CA39" s="2028"/>
      <c r="CB39" s="2028"/>
      <c r="CC39" s="2028"/>
      <c r="CD39" s="2028"/>
      <c r="CE39" s="2029"/>
    </row>
    <row r="40" spans="1:83" ht="13.5" customHeight="1">
      <c r="A40" s="192"/>
      <c r="B40" s="2044"/>
      <c r="C40" s="2044"/>
      <c r="D40" s="2044"/>
      <c r="E40" s="2044"/>
      <c r="F40" s="2044"/>
      <c r="G40" s="193"/>
      <c r="H40" s="2037"/>
      <c r="I40" s="2038"/>
      <c r="J40" s="2038"/>
      <c r="K40" s="2038"/>
      <c r="L40" s="2038"/>
      <c r="M40" s="2039"/>
      <c r="N40" s="2030" t="s">
        <v>526</v>
      </c>
      <c r="O40" s="2030"/>
      <c r="P40" s="2030"/>
      <c r="Q40" s="2031"/>
      <c r="R40" s="2015"/>
      <c r="S40" s="2016"/>
      <c r="T40" s="2016"/>
      <c r="U40" s="2016"/>
      <c r="V40" s="2016"/>
      <c r="W40" s="2016"/>
      <c r="X40" s="2017"/>
      <c r="Y40" s="2015"/>
      <c r="Z40" s="2016"/>
      <c r="AA40" s="2016"/>
      <c r="AB40" s="2016"/>
      <c r="AC40" s="2016"/>
      <c r="AD40" s="2016"/>
      <c r="AE40" s="2015"/>
      <c r="AF40" s="2016"/>
      <c r="AG40" s="2016"/>
      <c r="AH40" s="2016"/>
      <c r="AI40" s="2016"/>
      <c r="AJ40" s="2017"/>
      <c r="AK40" s="2016"/>
      <c r="AL40" s="2016"/>
      <c r="AM40" s="2016"/>
      <c r="AN40" s="2016"/>
      <c r="AO40" s="2017"/>
      <c r="AP40" s="186"/>
      <c r="AQ40" s="192"/>
      <c r="AR40" s="186"/>
      <c r="AS40" s="2021" t="s">
        <v>513</v>
      </c>
      <c r="AT40" s="2022"/>
      <c r="AU40" s="2022"/>
      <c r="AV40" s="2022"/>
      <c r="AW40" s="2022"/>
      <c r="AX40" s="2022"/>
      <c r="AY40" s="2023"/>
      <c r="AZ40" s="2015"/>
      <c r="BA40" s="2016"/>
      <c r="BB40" s="2016"/>
      <c r="BC40" s="2016"/>
      <c r="BD40" s="2016"/>
      <c r="BE40" s="2016"/>
      <c r="BF40" s="2016"/>
      <c r="BG40" s="2016"/>
      <c r="BH40" s="2016"/>
      <c r="BI40" s="2016"/>
      <c r="BJ40" s="2017"/>
      <c r="BK40" s="185"/>
      <c r="BL40" s="2021" t="s">
        <v>525</v>
      </c>
      <c r="BM40" s="2022"/>
      <c r="BN40" s="2022"/>
      <c r="BO40" s="2022"/>
      <c r="BP40" s="2022"/>
      <c r="BQ40" s="2022"/>
      <c r="BR40" s="2022"/>
      <c r="BS40" s="2022"/>
      <c r="BT40" s="2023"/>
      <c r="BU40" s="2015"/>
      <c r="BV40" s="2016"/>
      <c r="BW40" s="2016"/>
      <c r="BX40" s="2016"/>
      <c r="BY40" s="2016"/>
      <c r="BZ40" s="2016"/>
      <c r="CA40" s="2016"/>
      <c r="CB40" s="2016"/>
      <c r="CC40" s="2016"/>
      <c r="CD40" s="2016"/>
      <c r="CE40" s="2017"/>
    </row>
    <row r="41" spans="1:83" ht="13.5" customHeight="1">
      <c r="A41" s="192"/>
      <c r="B41" s="2044"/>
      <c r="C41" s="2044"/>
      <c r="D41" s="2044"/>
      <c r="E41" s="2044"/>
      <c r="F41" s="2044"/>
      <c r="G41" s="193"/>
      <c r="H41" s="2037"/>
      <c r="I41" s="2038"/>
      <c r="J41" s="2038"/>
      <c r="K41" s="2038"/>
      <c r="L41" s="2038"/>
      <c r="M41" s="2039"/>
      <c r="N41" s="2032"/>
      <c r="O41" s="2032"/>
      <c r="P41" s="2032"/>
      <c r="Q41" s="2033"/>
      <c r="R41" s="2018"/>
      <c r="S41" s="2019"/>
      <c r="T41" s="2019"/>
      <c r="U41" s="2019"/>
      <c r="V41" s="2019"/>
      <c r="W41" s="2019"/>
      <c r="X41" s="2020"/>
      <c r="Y41" s="2018"/>
      <c r="Z41" s="2019"/>
      <c r="AA41" s="2019"/>
      <c r="AB41" s="2019"/>
      <c r="AC41" s="2019"/>
      <c r="AD41" s="2019"/>
      <c r="AE41" s="2018"/>
      <c r="AF41" s="2019"/>
      <c r="AG41" s="2019"/>
      <c r="AH41" s="2019"/>
      <c r="AI41" s="2019"/>
      <c r="AJ41" s="2020"/>
      <c r="AK41" s="2019"/>
      <c r="AL41" s="2019"/>
      <c r="AM41" s="2019"/>
      <c r="AN41" s="2019"/>
      <c r="AO41" s="2020"/>
      <c r="AP41" s="186"/>
      <c r="AQ41" s="191"/>
      <c r="AR41" s="190"/>
      <c r="AS41" s="2052"/>
      <c r="AT41" s="2053"/>
      <c r="AU41" s="2053"/>
      <c r="AV41" s="2053"/>
      <c r="AW41" s="2053"/>
      <c r="AX41" s="2053"/>
      <c r="AY41" s="2054"/>
      <c r="AZ41" s="2018"/>
      <c r="BA41" s="2019"/>
      <c r="BB41" s="2019"/>
      <c r="BC41" s="2019"/>
      <c r="BD41" s="2019"/>
      <c r="BE41" s="2019"/>
      <c r="BF41" s="2019"/>
      <c r="BG41" s="2019"/>
      <c r="BH41" s="2019"/>
      <c r="BI41" s="2019"/>
      <c r="BJ41" s="2020"/>
      <c r="BK41" s="185"/>
      <c r="BL41" s="2024"/>
      <c r="BM41" s="2025"/>
      <c r="BN41" s="2025"/>
      <c r="BO41" s="2025"/>
      <c r="BP41" s="2025"/>
      <c r="BQ41" s="2025"/>
      <c r="BR41" s="2025"/>
      <c r="BS41" s="2025"/>
      <c r="BT41" s="2026"/>
      <c r="BU41" s="2027"/>
      <c r="BV41" s="2028"/>
      <c r="BW41" s="2028"/>
      <c r="BX41" s="2028"/>
      <c r="BY41" s="2028"/>
      <c r="BZ41" s="2028"/>
      <c r="CA41" s="2028"/>
      <c r="CB41" s="2028"/>
      <c r="CC41" s="2028"/>
      <c r="CD41" s="2028"/>
      <c r="CE41" s="2029"/>
    </row>
    <row r="42" spans="1:83" ht="13.5" customHeight="1">
      <c r="A42" s="192"/>
      <c r="B42" s="2044"/>
      <c r="C42" s="2044"/>
      <c r="D42" s="2044"/>
      <c r="E42" s="2044"/>
      <c r="F42" s="2044"/>
      <c r="G42" s="193"/>
      <c r="H42" s="2037"/>
      <c r="I42" s="2038"/>
      <c r="J42" s="2038"/>
      <c r="K42" s="2038"/>
      <c r="L42" s="2038"/>
      <c r="M42" s="2039"/>
      <c r="N42" s="2030" t="s">
        <v>524</v>
      </c>
      <c r="O42" s="2030"/>
      <c r="P42" s="2030"/>
      <c r="Q42" s="2031"/>
      <c r="R42" s="2015"/>
      <c r="S42" s="2016"/>
      <c r="T42" s="2016"/>
      <c r="U42" s="2016"/>
      <c r="V42" s="2016"/>
      <c r="W42" s="2016"/>
      <c r="X42" s="2017"/>
      <c r="Y42" s="2015"/>
      <c r="Z42" s="2016"/>
      <c r="AA42" s="2016"/>
      <c r="AB42" s="2016"/>
      <c r="AC42" s="2016"/>
      <c r="AD42" s="2016"/>
      <c r="AE42" s="2015"/>
      <c r="AF42" s="2016"/>
      <c r="AG42" s="2016"/>
      <c r="AH42" s="2016"/>
      <c r="AI42" s="2016"/>
      <c r="AJ42" s="2017"/>
      <c r="AK42" s="2016"/>
      <c r="AL42" s="2016"/>
      <c r="AM42" s="2016"/>
      <c r="AN42" s="2016"/>
      <c r="AO42" s="2017"/>
      <c r="AP42" s="186"/>
      <c r="AQ42" s="185"/>
      <c r="AR42" s="185"/>
      <c r="AS42" s="185"/>
      <c r="AT42" s="185"/>
      <c r="AU42" s="185"/>
      <c r="AV42" s="185"/>
      <c r="AW42" s="185"/>
      <c r="AX42" s="185"/>
      <c r="AY42" s="185"/>
      <c r="AZ42" s="185"/>
      <c r="BA42" s="185"/>
      <c r="BB42" s="185"/>
      <c r="BC42" s="185"/>
      <c r="BD42" s="185"/>
      <c r="BE42" s="185"/>
      <c r="BF42" s="185"/>
      <c r="BG42" s="185"/>
      <c r="BH42" s="185"/>
      <c r="BI42" s="185"/>
      <c r="BJ42" s="185"/>
      <c r="BK42" s="185"/>
      <c r="BL42" s="192"/>
      <c r="BM42" s="186"/>
      <c r="BN42" s="2021" t="s">
        <v>513</v>
      </c>
      <c r="BO42" s="2022"/>
      <c r="BP42" s="2022"/>
      <c r="BQ42" s="2022"/>
      <c r="BR42" s="2022"/>
      <c r="BS42" s="2022"/>
      <c r="BT42" s="2023"/>
      <c r="BU42" s="2015"/>
      <c r="BV42" s="2016"/>
      <c r="BW42" s="2016"/>
      <c r="BX42" s="2016"/>
      <c r="BY42" s="2016"/>
      <c r="BZ42" s="2016"/>
      <c r="CA42" s="2016"/>
      <c r="CB42" s="2016"/>
      <c r="CC42" s="2016"/>
      <c r="CD42" s="2016"/>
      <c r="CE42" s="2017"/>
    </row>
    <row r="43" spans="1:83" ht="13.5" customHeight="1">
      <c r="A43" s="191"/>
      <c r="B43" s="2045"/>
      <c r="C43" s="2045"/>
      <c r="D43" s="2045"/>
      <c r="E43" s="2045"/>
      <c r="F43" s="2045"/>
      <c r="G43" s="199"/>
      <c r="H43" s="2040"/>
      <c r="I43" s="2041"/>
      <c r="J43" s="2041"/>
      <c r="K43" s="2041"/>
      <c r="L43" s="2041"/>
      <c r="M43" s="2042"/>
      <c r="N43" s="2032"/>
      <c r="O43" s="2032"/>
      <c r="P43" s="2032"/>
      <c r="Q43" s="2033"/>
      <c r="R43" s="2018"/>
      <c r="S43" s="2019"/>
      <c r="T43" s="2019"/>
      <c r="U43" s="2019"/>
      <c r="V43" s="2019"/>
      <c r="W43" s="2019"/>
      <c r="X43" s="2020"/>
      <c r="Y43" s="2018"/>
      <c r="Z43" s="2019"/>
      <c r="AA43" s="2019"/>
      <c r="AB43" s="2019"/>
      <c r="AC43" s="2019"/>
      <c r="AD43" s="2019"/>
      <c r="AE43" s="2018"/>
      <c r="AF43" s="2019"/>
      <c r="AG43" s="2019"/>
      <c r="AH43" s="2019"/>
      <c r="AI43" s="2019"/>
      <c r="AJ43" s="2020"/>
      <c r="AK43" s="2019"/>
      <c r="AL43" s="2019"/>
      <c r="AM43" s="2019"/>
      <c r="AN43" s="2019"/>
      <c r="AO43" s="2020"/>
      <c r="AP43" s="186"/>
      <c r="AQ43" s="185"/>
      <c r="AR43" s="185"/>
      <c r="AS43" s="185"/>
      <c r="AT43" s="185"/>
      <c r="AU43" s="185"/>
      <c r="AV43" s="185"/>
      <c r="AW43" s="185"/>
      <c r="AX43" s="185"/>
      <c r="AY43" s="185"/>
      <c r="AZ43" s="185"/>
      <c r="BA43" s="185"/>
      <c r="BB43" s="185"/>
      <c r="BC43" s="185"/>
      <c r="BD43" s="185"/>
      <c r="BE43" s="185"/>
      <c r="BF43" s="185"/>
      <c r="BG43" s="185"/>
      <c r="BH43" s="185"/>
      <c r="BI43" s="185"/>
      <c r="BJ43" s="185"/>
      <c r="BK43" s="185"/>
      <c r="BL43" s="192"/>
      <c r="BM43" s="186"/>
      <c r="BN43" s="2024"/>
      <c r="BO43" s="2025"/>
      <c r="BP43" s="2025"/>
      <c r="BQ43" s="2025"/>
      <c r="BR43" s="2025"/>
      <c r="BS43" s="2025"/>
      <c r="BT43" s="2026"/>
      <c r="BU43" s="2027"/>
      <c r="BV43" s="2028"/>
      <c r="BW43" s="2028"/>
      <c r="BX43" s="2028"/>
      <c r="BY43" s="2028"/>
      <c r="BZ43" s="2028"/>
      <c r="CA43" s="2028"/>
      <c r="CB43" s="2028"/>
      <c r="CC43" s="2028"/>
      <c r="CD43" s="2028"/>
      <c r="CE43" s="2029"/>
    </row>
    <row r="44" spans="1:83" ht="13.5" customHeight="1">
      <c r="A44" s="185"/>
      <c r="B44" s="185"/>
      <c r="C44" s="185"/>
      <c r="D44" s="185"/>
      <c r="E44" s="185"/>
      <c r="F44" s="185"/>
      <c r="G44" s="185"/>
      <c r="H44" s="185"/>
      <c r="I44" s="185"/>
      <c r="J44" s="185"/>
      <c r="K44" s="185"/>
      <c r="L44" s="185"/>
      <c r="M44" s="185"/>
      <c r="N44" s="185"/>
      <c r="O44" s="185"/>
      <c r="P44" s="185"/>
      <c r="Q44" s="185"/>
      <c r="R44" s="185"/>
      <c r="S44" s="185"/>
      <c r="T44" s="185"/>
      <c r="U44" s="185"/>
      <c r="V44" s="185"/>
      <c r="W44" s="185"/>
      <c r="X44" s="185"/>
      <c r="Y44" s="185"/>
      <c r="Z44" s="185"/>
      <c r="AA44" s="185"/>
      <c r="AB44" s="185"/>
      <c r="AC44" s="185"/>
      <c r="AD44" s="185"/>
      <c r="AE44" s="185"/>
      <c r="AF44" s="185"/>
      <c r="AG44" s="185"/>
      <c r="AH44" s="185"/>
      <c r="AI44" s="185"/>
      <c r="AJ44" s="185"/>
      <c r="AK44" s="185"/>
      <c r="AL44" s="185"/>
      <c r="AM44" s="185"/>
      <c r="AN44" s="185"/>
      <c r="AO44" s="185"/>
      <c r="AP44" s="186"/>
      <c r="AQ44" s="185"/>
      <c r="AR44" s="185"/>
      <c r="AS44" s="185"/>
      <c r="AT44" s="185"/>
      <c r="AU44" s="185"/>
      <c r="AV44" s="185"/>
      <c r="AW44" s="185"/>
      <c r="AX44" s="185"/>
      <c r="AY44" s="185"/>
      <c r="AZ44" s="185"/>
      <c r="BA44" s="185"/>
      <c r="BB44" s="185"/>
      <c r="BC44" s="185"/>
      <c r="BD44" s="185"/>
      <c r="BE44" s="185"/>
      <c r="BF44" s="185"/>
      <c r="BG44" s="185"/>
      <c r="BH44" s="185"/>
      <c r="BI44" s="185"/>
      <c r="BJ44" s="185"/>
      <c r="BK44" s="185"/>
      <c r="BL44" s="192"/>
      <c r="BM44" s="186"/>
      <c r="BN44" s="2015" t="s">
        <v>523</v>
      </c>
      <c r="BO44" s="2016"/>
      <c r="BP44" s="2016"/>
      <c r="BQ44" s="2016"/>
      <c r="BR44" s="2016"/>
      <c r="BS44" s="2016"/>
      <c r="BT44" s="2017"/>
      <c r="BU44" s="2015"/>
      <c r="BV44" s="2016"/>
      <c r="BW44" s="2016"/>
      <c r="BX44" s="2016"/>
      <c r="BY44" s="2016"/>
      <c r="BZ44" s="2016"/>
      <c r="CA44" s="2016"/>
      <c r="CB44" s="2016"/>
      <c r="CC44" s="2016"/>
      <c r="CD44" s="2016"/>
      <c r="CE44" s="2017"/>
    </row>
    <row r="45" spans="1:83" ht="13.5" customHeight="1">
      <c r="A45" s="195"/>
      <c r="B45" s="1988" t="s">
        <v>522</v>
      </c>
      <c r="C45" s="1988"/>
      <c r="D45" s="1988"/>
      <c r="E45" s="1988"/>
      <c r="F45" s="1988"/>
      <c r="G45" s="194"/>
      <c r="H45" s="1981"/>
      <c r="I45" s="1982"/>
      <c r="J45" s="1982"/>
      <c r="K45" s="1982"/>
      <c r="L45" s="1982"/>
      <c r="M45" s="1982"/>
      <c r="N45" s="1982"/>
      <c r="O45" s="1982"/>
      <c r="P45" s="1982"/>
      <c r="Q45" s="1982"/>
      <c r="R45" s="1982"/>
      <c r="S45" s="1982"/>
      <c r="T45" s="1982"/>
      <c r="U45" s="1983"/>
      <c r="V45" s="195"/>
      <c r="W45" s="2013" t="s">
        <v>519</v>
      </c>
      <c r="X45" s="2013"/>
      <c r="Y45" s="2013"/>
      <c r="Z45" s="2013"/>
      <c r="AA45" s="2013"/>
      <c r="AB45" s="194"/>
      <c r="AC45" s="1981"/>
      <c r="AD45" s="1982"/>
      <c r="AE45" s="1982"/>
      <c r="AF45" s="1982"/>
      <c r="AG45" s="1982"/>
      <c r="AH45" s="1982"/>
      <c r="AI45" s="1982"/>
      <c r="AJ45" s="1982"/>
      <c r="AK45" s="1982"/>
      <c r="AL45" s="1982"/>
      <c r="AM45" s="1982"/>
      <c r="AN45" s="1982"/>
      <c r="AO45" s="1983"/>
      <c r="AP45" s="186"/>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91"/>
      <c r="BM45" s="190"/>
      <c r="BN45" s="2018"/>
      <c r="BO45" s="2019"/>
      <c r="BP45" s="2019"/>
      <c r="BQ45" s="2019"/>
      <c r="BR45" s="2019"/>
      <c r="BS45" s="2019"/>
      <c r="BT45" s="2020"/>
      <c r="BU45" s="2018"/>
      <c r="BV45" s="2019"/>
      <c r="BW45" s="2019"/>
      <c r="BX45" s="2019"/>
      <c r="BY45" s="2019"/>
      <c r="BZ45" s="2019"/>
      <c r="CA45" s="2019"/>
      <c r="CB45" s="2019"/>
      <c r="CC45" s="2019"/>
      <c r="CD45" s="2019"/>
      <c r="CE45" s="2020"/>
    </row>
    <row r="46" spans="1:83" ht="13.5" customHeight="1">
      <c r="A46" s="191"/>
      <c r="B46" s="1991"/>
      <c r="C46" s="1991"/>
      <c r="D46" s="1991"/>
      <c r="E46" s="1991"/>
      <c r="F46" s="1991"/>
      <c r="G46" s="199"/>
      <c r="H46" s="1984"/>
      <c r="I46" s="1985"/>
      <c r="J46" s="1985"/>
      <c r="K46" s="1985"/>
      <c r="L46" s="1985"/>
      <c r="M46" s="1985"/>
      <c r="N46" s="1985"/>
      <c r="O46" s="1985"/>
      <c r="P46" s="1985"/>
      <c r="Q46" s="1985"/>
      <c r="R46" s="1985"/>
      <c r="S46" s="1985"/>
      <c r="T46" s="1985"/>
      <c r="U46" s="1986"/>
      <c r="V46" s="191"/>
      <c r="W46" s="2014"/>
      <c r="X46" s="2014"/>
      <c r="Y46" s="2014"/>
      <c r="Z46" s="2014"/>
      <c r="AA46" s="2014"/>
      <c r="AB46" s="199"/>
      <c r="AC46" s="1984"/>
      <c r="AD46" s="1985"/>
      <c r="AE46" s="1985"/>
      <c r="AF46" s="1985"/>
      <c r="AG46" s="1985"/>
      <c r="AH46" s="1985"/>
      <c r="AI46" s="1985"/>
      <c r="AJ46" s="1985"/>
      <c r="AK46" s="1985"/>
      <c r="AL46" s="1985"/>
      <c r="AM46" s="1985"/>
      <c r="AN46" s="1985"/>
      <c r="AO46" s="1986"/>
      <c r="AP46" s="186"/>
      <c r="AQ46" s="185"/>
      <c r="AR46" s="185"/>
      <c r="AS46" s="185"/>
      <c r="AT46" s="185"/>
      <c r="AU46" s="185"/>
      <c r="AV46" s="185"/>
      <c r="AW46" s="185"/>
      <c r="AX46" s="185"/>
      <c r="AY46" s="185"/>
      <c r="AZ46" s="185"/>
      <c r="BA46" s="185"/>
      <c r="BB46" s="185"/>
      <c r="BC46" s="185"/>
      <c r="BD46" s="185"/>
      <c r="BE46" s="185"/>
      <c r="BF46" s="185"/>
      <c r="BG46" s="185"/>
      <c r="BH46" s="185"/>
      <c r="BI46" s="185"/>
      <c r="BJ46" s="185"/>
      <c r="BK46" s="185"/>
    </row>
    <row r="47" spans="1:83" ht="13.5" customHeight="1">
      <c r="A47" s="186"/>
      <c r="B47" s="202"/>
      <c r="C47" s="202"/>
      <c r="D47" s="202"/>
      <c r="E47" s="202"/>
      <c r="F47" s="202"/>
      <c r="G47" s="186"/>
      <c r="H47" s="186"/>
      <c r="I47" s="186"/>
      <c r="J47" s="186"/>
      <c r="K47" s="186"/>
      <c r="L47" s="186"/>
      <c r="M47" s="186"/>
      <c r="N47" s="186"/>
      <c r="O47" s="186"/>
      <c r="P47" s="186"/>
      <c r="Q47" s="186"/>
      <c r="R47" s="186"/>
      <c r="S47" s="186"/>
      <c r="T47" s="186"/>
      <c r="U47" s="186"/>
      <c r="V47" s="186"/>
      <c r="W47" s="201"/>
      <c r="X47" s="201"/>
      <c r="Y47" s="201"/>
      <c r="Z47" s="201"/>
      <c r="AA47" s="201"/>
      <c r="AB47" s="186"/>
      <c r="AC47" s="186"/>
      <c r="AD47" s="186"/>
      <c r="AE47" s="186"/>
      <c r="AF47" s="186"/>
      <c r="AG47" s="186"/>
      <c r="AH47" s="186"/>
      <c r="AI47" s="186"/>
      <c r="AJ47" s="186"/>
      <c r="AK47" s="186"/>
      <c r="AL47" s="186"/>
      <c r="AM47" s="186"/>
      <c r="AN47" s="186"/>
      <c r="AO47" s="186"/>
      <c r="AP47" s="186"/>
      <c r="AQ47" s="1957" t="s">
        <v>388</v>
      </c>
      <c r="AR47" s="1958"/>
      <c r="AS47" s="1958"/>
      <c r="AT47" s="1958"/>
      <c r="AU47" s="1958"/>
      <c r="AV47" s="1958"/>
      <c r="AW47" s="1959"/>
      <c r="AX47" s="1966" t="s">
        <v>509</v>
      </c>
      <c r="AY47" s="1967"/>
      <c r="AZ47" s="1967"/>
      <c r="BA47" s="1967"/>
      <c r="BB47" s="1967"/>
      <c r="BC47" s="1968"/>
      <c r="BD47" s="1957" t="s">
        <v>511</v>
      </c>
      <c r="BE47" s="1958"/>
      <c r="BF47" s="1958"/>
      <c r="BG47" s="1958"/>
      <c r="BH47" s="1958"/>
      <c r="BI47" s="1959"/>
      <c r="BJ47" s="1993" t="s">
        <v>509</v>
      </c>
      <c r="BK47" s="1994"/>
      <c r="BL47" s="1994"/>
      <c r="BM47" s="1994"/>
      <c r="BN47" s="1994"/>
      <c r="BO47" s="1994"/>
      <c r="BP47" s="1995"/>
      <c r="BQ47" s="1957" t="s">
        <v>510</v>
      </c>
      <c r="BR47" s="1958"/>
      <c r="BS47" s="1958"/>
      <c r="BT47" s="1958"/>
      <c r="BU47" s="1958"/>
      <c r="BV47" s="1958"/>
      <c r="BW47" s="1959"/>
      <c r="BX47" s="1993" t="s">
        <v>509</v>
      </c>
      <c r="BY47" s="1994"/>
      <c r="BZ47" s="1994"/>
      <c r="CA47" s="1994"/>
      <c r="CB47" s="1994"/>
      <c r="CC47" s="1994"/>
      <c r="CD47" s="1995"/>
      <c r="CE47" s="200"/>
    </row>
    <row r="48" spans="1:83" ht="13.5" customHeight="1">
      <c r="A48" s="195"/>
      <c r="B48" s="1988" t="s">
        <v>521</v>
      </c>
      <c r="C48" s="1976"/>
      <c r="D48" s="1976"/>
      <c r="E48" s="1976"/>
      <c r="F48" s="1976"/>
      <c r="G48" s="194"/>
      <c r="H48" s="1981"/>
      <c r="I48" s="1982"/>
      <c r="J48" s="1982"/>
      <c r="K48" s="1982"/>
      <c r="L48" s="1982"/>
      <c r="M48" s="1982"/>
      <c r="N48" s="1982"/>
      <c r="O48" s="1982"/>
      <c r="P48" s="1982"/>
      <c r="Q48" s="1982"/>
      <c r="R48" s="1982"/>
      <c r="S48" s="1982"/>
      <c r="T48" s="1982"/>
      <c r="U48" s="1983"/>
      <c r="V48" s="195"/>
      <c r="W48" s="2013" t="s">
        <v>519</v>
      </c>
      <c r="X48" s="2013"/>
      <c r="Y48" s="2013"/>
      <c r="Z48" s="2013"/>
      <c r="AA48" s="2013"/>
      <c r="AB48" s="194"/>
      <c r="AC48" s="1981"/>
      <c r="AD48" s="1982"/>
      <c r="AE48" s="1982"/>
      <c r="AF48" s="1982"/>
      <c r="AG48" s="1982"/>
      <c r="AH48" s="1982"/>
      <c r="AI48" s="1982"/>
      <c r="AJ48" s="1982"/>
      <c r="AK48" s="1982"/>
      <c r="AL48" s="1982"/>
      <c r="AM48" s="1982"/>
      <c r="AN48" s="1982"/>
      <c r="AO48" s="1983"/>
      <c r="AP48" s="186"/>
      <c r="AQ48" s="1960"/>
      <c r="AR48" s="1961"/>
      <c r="AS48" s="1961"/>
      <c r="AT48" s="1961"/>
      <c r="AU48" s="1961"/>
      <c r="AV48" s="1961"/>
      <c r="AW48" s="1962"/>
      <c r="AX48" s="1969"/>
      <c r="AY48" s="1970"/>
      <c r="AZ48" s="1970"/>
      <c r="BA48" s="1970"/>
      <c r="BB48" s="1970"/>
      <c r="BC48" s="1971"/>
      <c r="BD48" s="1960"/>
      <c r="BE48" s="1961"/>
      <c r="BF48" s="1961"/>
      <c r="BG48" s="1961"/>
      <c r="BH48" s="1961"/>
      <c r="BI48" s="1962"/>
      <c r="BJ48" s="1996"/>
      <c r="BK48" s="1997"/>
      <c r="BL48" s="1997"/>
      <c r="BM48" s="1997"/>
      <c r="BN48" s="1997"/>
      <c r="BO48" s="1997"/>
      <c r="BP48" s="1998"/>
      <c r="BQ48" s="1960"/>
      <c r="BR48" s="1961"/>
      <c r="BS48" s="1961"/>
      <c r="BT48" s="1961"/>
      <c r="BU48" s="1961"/>
      <c r="BV48" s="1961"/>
      <c r="BW48" s="1962"/>
      <c r="BX48" s="1996"/>
      <c r="BY48" s="1997"/>
      <c r="BZ48" s="1997"/>
      <c r="CA48" s="1997"/>
      <c r="CB48" s="1997"/>
      <c r="CC48" s="1997"/>
      <c r="CD48" s="1998"/>
      <c r="CE48" s="200"/>
    </row>
    <row r="49" spans="1:83" ht="13.5" customHeight="1">
      <c r="A49" s="191"/>
      <c r="B49" s="1979"/>
      <c r="C49" s="1979"/>
      <c r="D49" s="1979"/>
      <c r="E49" s="1979"/>
      <c r="F49" s="1979"/>
      <c r="G49" s="199"/>
      <c r="H49" s="1984"/>
      <c r="I49" s="1985"/>
      <c r="J49" s="1985"/>
      <c r="K49" s="1985"/>
      <c r="L49" s="1985"/>
      <c r="M49" s="1985"/>
      <c r="N49" s="1985"/>
      <c r="O49" s="1985"/>
      <c r="P49" s="1985"/>
      <c r="Q49" s="1985"/>
      <c r="R49" s="1985"/>
      <c r="S49" s="1985"/>
      <c r="T49" s="1985"/>
      <c r="U49" s="1986"/>
      <c r="V49" s="191"/>
      <c r="W49" s="2014"/>
      <c r="X49" s="2014"/>
      <c r="Y49" s="2014"/>
      <c r="Z49" s="2014"/>
      <c r="AA49" s="2014"/>
      <c r="AB49" s="199"/>
      <c r="AC49" s="1984"/>
      <c r="AD49" s="1985"/>
      <c r="AE49" s="1985"/>
      <c r="AF49" s="1985"/>
      <c r="AG49" s="1985"/>
      <c r="AH49" s="1985"/>
      <c r="AI49" s="1985"/>
      <c r="AJ49" s="1985"/>
      <c r="AK49" s="1985"/>
      <c r="AL49" s="1985"/>
      <c r="AM49" s="1985"/>
      <c r="AN49" s="1985"/>
      <c r="AO49" s="1986"/>
      <c r="AP49" s="186"/>
      <c r="AQ49" s="1963"/>
      <c r="AR49" s="1964"/>
      <c r="AS49" s="1964"/>
      <c r="AT49" s="1964"/>
      <c r="AU49" s="1964"/>
      <c r="AV49" s="1964"/>
      <c r="AW49" s="1965"/>
      <c r="AX49" s="1972"/>
      <c r="AY49" s="1973"/>
      <c r="AZ49" s="1973"/>
      <c r="BA49" s="1973"/>
      <c r="BB49" s="1973"/>
      <c r="BC49" s="1974"/>
      <c r="BD49" s="1963"/>
      <c r="BE49" s="1964"/>
      <c r="BF49" s="1964"/>
      <c r="BG49" s="1964"/>
      <c r="BH49" s="1964"/>
      <c r="BI49" s="1965"/>
      <c r="BJ49" s="1999"/>
      <c r="BK49" s="2000"/>
      <c r="BL49" s="2000"/>
      <c r="BM49" s="2000"/>
      <c r="BN49" s="2000"/>
      <c r="BO49" s="2000"/>
      <c r="BP49" s="2001"/>
      <c r="BQ49" s="1963"/>
      <c r="BR49" s="1964"/>
      <c r="BS49" s="1964"/>
      <c r="BT49" s="1964"/>
      <c r="BU49" s="1964"/>
      <c r="BV49" s="1964"/>
      <c r="BW49" s="1965"/>
      <c r="BX49" s="1999"/>
      <c r="BY49" s="2000"/>
      <c r="BZ49" s="2000"/>
      <c r="CA49" s="2000"/>
      <c r="CB49" s="2000"/>
      <c r="CC49" s="2000"/>
      <c r="CD49" s="2001"/>
      <c r="CE49" s="200"/>
    </row>
    <row r="50" spans="1:83" ht="13.5" customHeight="1">
      <c r="A50" s="195"/>
      <c r="B50" s="1988" t="s">
        <v>520</v>
      </c>
      <c r="C50" s="1988"/>
      <c r="D50" s="1988"/>
      <c r="E50" s="1988"/>
      <c r="F50" s="1988"/>
      <c r="G50" s="194"/>
      <c r="H50" s="1981"/>
      <c r="I50" s="1982"/>
      <c r="J50" s="1982"/>
      <c r="K50" s="1982"/>
      <c r="L50" s="1982"/>
      <c r="M50" s="1982"/>
      <c r="N50" s="1982"/>
      <c r="O50" s="1982"/>
      <c r="P50" s="1982"/>
      <c r="Q50" s="1982"/>
      <c r="R50" s="1982"/>
      <c r="S50" s="1982"/>
      <c r="T50" s="1982"/>
      <c r="U50" s="1983"/>
      <c r="V50" s="195"/>
      <c r="W50" s="2013" t="s">
        <v>519</v>
      </c>
      <c r="X50" s="2013"/>
      <c r="Y50" s="2013"/>
      <c r="Z50" s="2013"/>
      <c r="AA50" s="2013"/>
      <c r="AB50" s="194"/>
      <c r="AC50" s="1981"/>
      <c r="AD50" s="1982"/>
      <c r="AE50" s="1982"/>
      <c r="AF50" s="1982"/>
      <c r="AG50" s="1982"/>
      <c r="AH50" s="1982"/>
      <c r="AI50" s="1982"/>
      <c r="AJ50" s="1982"/>
      <c r="AK50" s="1982"/>
      <c r="AL50" s="1982"/>
      <c r="AM50" s="1982"/>
      <c r="AN50" s="1982"/>
      <c r="AO50" s="1983"/>
      <c r="AP50" s="186"/>
      <c r="BK50" s="185"/>
    </row>
    <row r="51" spans="1:83" ht="13.5" customHeight="1">
      <c r="A51" s="191"/>
      <c r="B51" s="1991"/>
      <c r="C51" s="1991"/>
      <c r="D51" s="1991"/>
      <c r="E51" s="1991"/>
      <c r="F51" s="1991"/>
      <c r="G51" s="199"/>
      <c r="H51" s="1984"/>
      <c r="I51" s="1985"/>
      <c r="J51" s="1985"/>
      <c r="K51" s="1985"/>
      <c r="L51" s="1985"/>
      <c r="M51" s="1985"/>
      <c r="N51" s="1985"/>
      <c r="O51" s="1985"/>
      <c r="P51" s="1985"/>
      <c r="Q51" s="1985"/>
      <c r="R51" s="1985"/>
      <c r="S51" s="1985"/>
      <c r="T51" s="1985"/>
      <c r="U51" s="1986"/>
      <c r="V51" s="191"/>
      <c r="W51" s="2014"/>
      <c r="X51" s="2014"/>
      <c r="Y51" s="2014"/>
      <c r="Z51" s="2014"/>
      <c r="AA51" s="2014"/>
      <c r="AB51" s="199"/>
      <c r="AC51" s="1984"/>
      <c r="AD51" s="1985"/>
      <c r="AE51" s="1985"/>
      <c r="AF51" s="1985"/>
      <c r="AG51" s="1985"/>
      <c r="AH51" s="1985"/>
      <c r="AI51" s="1985"/>
      <c r="AJ51" s="1985"/>
      <c r="AK51" s="1985"/>
      <c r="AL51" s="1985"/>
      <c r="AM51" s="1985"/>
      <c r="AN51" s="1985"/>
      <c r="AO51" s="1986"/>
      <c r="AP51" s="186"/>
      <c r="BK51" s="185"/>
    </row>
    <row r="52" spans="1:83" ht="13.5" customHeight="1">
      <c r="A52" s="195"/>
      <c r="B52" s="2002" t="s">
        <v>518</v>
      </c>
      <c r="C52" s="2002"/>
      <c r="D52" s="2002"/>
      <c r="E52" s="2002"/>
      <c r="F52" s="2002"/>
      <c r="G52" s="194"/>
      <c r="H52" s="2004" t="s">
        <v>517</v>
      </c>
      <c r="I52" s="2005"/>
      <c r="J52" s="2005"/>
      <c r="K52" s="2005"/>
      <c r="L52" s="2005"/>
      <c r="M52" s="2005"/>
      <c r="N52" s="2005"/>
      <c r="O52" s="2005"/>
      <c r="P52" s="2005"/>
      <c r="Q52" s="2005"/>
      <c r="R52" s="2005"/>
      <c r="S52" s="2005"/>
      <c r="T52" s="2005"/>
      <c r="U52" s="2006"/>
      <c r="V52" s="195"/>
      <c r="W52" s="2010" t="s">
        <v>513</v>
      </c>
      <c r="X52" s="2010"/>
      <c r="Y52" s="2010"/>
      <c r="Z52" s="2010"/>
      <c r="AA52" s="2010"/>
      <c r="AB52" s="194"/>
      <c r="AC52" s="1981"/>
      <c r="AD52" s="1982"/>
      <c r="AE52" s="1982"/>
      <c r="AF52" s="1982"/>
      <c r="AG52" s="1982"/>
      <c r="AH52" s="1982"/>
      <c r="AI52" s="1982"/>
      <c r="AJ52" s="1982"/>
      <c r="AK52" s="1982"/>
      <c r="AL52" s="1982"/>
      <c r="AM52" s="1982"/>
      <c r="AN52" s="1982"/>
      <c r="AO52" s="1983"/>
      <c r="AP52" s="186"/>
    </row>
    <row r="53" spans="1:83" ht="13.5" customHeight="1">
      <c r="A53" s="191"/>
      <c r="B53" s="2003"/>
      <c r="C53" s="2003"/>
      <c r="D53" s="2003"/>
      <c r="E53" s="2003"/>
      <c r="F53" s="2003"/>
      <c r="G53" s="199"/>
      <c r="H53" s="2007"/>
      <c r="I53" s="2008"/>
      <c r="J53" s="2008"/>
      <c r="K53" s="2008"/>
      <c r="L53" s="2008"/>
      <c r="M53" s="2008"/>
      <c r="N53" s="2008"/>
      <c r="O53" s="2008"/>
      <c r="P53" s="2008"/>
      <c r="Q53" s="2008"/>
      <c r="R53" s="2008"/>
      <c r="S53" s="2008"/>
      <c r="T53" s="2008"/>
      <c r="U53" s="2009"/>
      <c r="V53" s="191"/>
      <c r="W53" s="2011"/>
      <c r="X53" s="2011"/>
      <c r="Y53" s="2011"/>
      <c r="Z53" s="2011"/>
      <c r="AA53" s="2011"/>
      <c r="AB53" s="199"/>
      <c r="AC53" s="1984"/>
      <c r="AD53" s="1985"/>
      <c r="AE53" s="1985"/>
      <c r="AF53" s="1985"/>
      <c r="AG53" s="1985"/>
      <c r="AH53" s="1985"/>
      <c r="AI53" s="1985"/>
      <c r="AJ53" s="1985"/>
      <c r="AK53" s="1985"/>
      <c r="AL53" s="1985"/>
      <c r="AM53" s="1985"/>
      <c r="AN53" s="1985"/>
      <c r="AO53" s="1986"/>
      <c r="AP53" s="186"/>
    </row>
    <row r="54" spans="1:83" ht="27" customHeight="1">
      <c r="A54" s="192"/>
      <c r="B54" s="1955" t="s">
        <v>516</v>
      </c>
      <c r="C54" s="1955"/>
      <c r="D54" s="1955"/>
      <c r="E54" s="1955"/>
      <c r="F54" s="1955"/>
      <c r="G54" s="193"/>
      <c r="H54" s="198"/>
      <c r="I54" s="197"/>
      <c r="J54" s="197"/>
      <c r="K54" s="197"/>
      <c r="L54" s="197"/>
      <c r="M54" s="197"/>
      <c r="N54" s="197"/>
      <c r="O54" s="197"/>
      <c r="P54" s="197"/>
      <c r="Q54" s="197"/>
      <c r="R54" s="197"/>
      <c r="S54" s="197"/>
      <c r="T54" s="197"/>
      <c r="U54" s="196"/>
      <c r="V54" s="192"/>
      <c r="W54" s="1956" t="s">
        <v>515</v>
      </c>
      <c r="X54" s="1956"/>
      <c r="Y54" s="1956"/>
      <c r="Z54" s="1956"/>
      <c r="AA54" s="1956"/>
      <c r="AB54" s="193"/>
      <c r="AC54" s="192"/>
      <c r="AD54" s="186"/>
      <c r="AE54" s="186"/>
      <c r="AF54" s="186"/>
      <c r="AG54" s="186"/>
      <c r="AH54" s="186"/>
      <c r="AI54" s="186"/>
      <c r="AJ54" s="186"/>
      <c r="AK54" s="186"/>
      <c r="AL54" s="186"/>
      <c r="AM54" s="186"/>
      <c r="AN54" s="186"/>
      <c r="AO54" s="193"/>
      <c r="AP54" s="186"/>
    </row>
    <row r="55" spans="1:83" ht="13.5" customHeight="1">
      <c r="A55" s="195"/>
      <c r="B55" s="1988" t="s">
        <v>514</v>
      </c>
      <c r="C55" s="1988"/>
      <c r="D55" s="1988"/>
      <c r="E55" s="1988"/>
      <c r="F55" s="1988"/>
      <c r="G55" s="194"/>
      <c r="H55" s="2004"/>
      <c r="I55" s="2005"/>
      <c r="J55" s="2005"/>
      <c r="K55" s="2005"/>
      <c r="L55" s="2005"/>
      <c r="M55" s="2005"/>
      <c r="N55" s="2005"/>
      <c r="O55" s="2005"/>
      <c r="P55" s="2005"/>
      <c r="Q55" s="2005"/>
      <c r="R55" s="2005"/>
      <c r="S55" s="2005"/>
      <c r="T55" s="2005"/>
      <c r="U55" s="2006"/>
      <c r="V55" s="195"/>
      <c r="W55" s="1988" t="s">
        <v>514</v>
      </c>
      <c r="X55" s="1988"/>
      <c r="Y55" s="1988"/>
      <c r="Z55" s="1988"/>
      <c r="AA55" s="1988"/>
      <c r="AB55" s="194"/>
      <c r="AC55" s="1981"/>
      <c r="AD55" s="1982"/>
      <c r="AE55" s="1982"/>
      <c r="AF55" s="1982"/>
      <c r="AG55" s="1982"/>
      <c r="AH55" s="1982"/>
      <c r="AI55" s="1982"/>
      <c r="AJ55" s="1982"/>
      <c r="AK55" s="1982"/>
      <c r="AL55" s="1982"/>
      <c r="AM55" s="1982"/>
      <c r="AN55" s="1982"/>
      <c r="AO55" s="1983"/>
      <c r="AP55" s="186"/>
    </row>
    <row r="56" spans="1:83" ht="13.5" customHeight="1">
      <c r="A56" s="192"/>
      <c r="B56" s="2012"/>
      <c r="C56" s="2012"/>
      <c r="D56" s="2012"/>
      <c r="E56" s="2012"/>
      <c r="F56" s="2012"/>
      <c r="G56" s="193"/>
      <c r="H56" s="2007"/>
      <c r="I56" s="2008"/>
      <c r="J56" s="2008"/>
      <c r="K56" s="2008"/>
      <c r="L56" s="2008"/>
      <c r="M56" s="2008"/>
      <c r="N56" s="2008"/>
      <c r="O56" s="2008"/>
      <c r="P56" s="2008"/>
      <c r="Q56" s="2008"/>
      <c r="R56" s="2008"/>
      <c r="S56" s="2008"/>
      <c r="T56" s="2008"/>
      <c r="U56" s="2009"/>
      <c r="V56" s="192"/>
      <c r="W56" s="2012"/>
      <c r="X56" s="2012"/>
      <c r="Y56" s="2012"/>
      <c r="Z56" s="2012"/>
      <c r="AA56" s="2012"/>
      <c r="AB56" s="193"/>
      <c r="AC56" s="1984"/>
      <c r="AD56" s="1985"/>
      <c r="AE56" s="1985"/>
      <c r="AF56" s="1985"/>
      <c r="AG56" s="1985"/>
      <c r="AH56" s="1985"/>
      <c r="AI56" s="1985"/>
      <c r="AJ56" s="1985"/>
      <c r="AK56" s="1985"/>
      <c r="AL56" s="1985"/>
      <c r="AM56" s="1985"/>
      <c r="AN56" s="1985"/>
      <c r="AO56" s="1986"/>
      <c r="AP56" s="186"/>
      <c r="BL56" s="109"/>
      <c r="BM56" s="109"/>
      <c r="BN56" s="109"/>
      <c r="BO56" s="109"/>
      <c r="BP56" s="109"/>
      <c r="BQ56" s="109"/>
      <c r="BR56" s="109"/>
      <c r="BS56" s="109"/>
      <c r="BT56" s="109"/>
      <c r="BU56" s="109"/>
      <c r="BV56" s="109"/>
      <c r="BW56" s="109"/>
      <c r="BX56" s="109"/>
      <c r="BY56" s="109"/>
      <c r="BZ56" s="109"/>
      <c r="CA56" s="109"/>
      <c r="CB56" s="109"/>
      <c r="CC56" s="109"/>
      <c r="CD56" s="109"/>
      <c r="CE56" s="109"/>
    </row>
    <row r="57" spans="1:83" ht="13.5" customHeight="1">
      <c r="A57" s="192"/>
      <c r="B57" s="186"/>
      <c r="C57" s="1975" t="s">
        <v>513</v>
      </c>
      <c r="D57" s="1976"/>
      <c r="E57" s="1976"/>
      <c r="F57" s="1976"/>
      <c r="G57" s="1977"/>
      <c r="H57" s="1981"/>
      <c r="I57" s="1982"/>
      <c r="J57" s="1982"/>
      <c r="K57" s="1982"/>
      <c r="L57" s="1982"/>
      <c r="M57" s="1982"/>
      <c r="N57" s="1982"/>
      <c r="O57" s="1982"/>
      <c r="P57" s="1982"/>
      <c r="Q57" s="1982"/>
      <c r="R57" s="1982"/>
      <c r="S57" s="1982"/>
      <c r="T57" s="1982"/>
      <c r="U57" s="1983"/>
      <c r="V57" s="192"/>
      <c r="W57" s="186"/>
      <c r="X57" s="1975" t="s">
        <v>513</v>
      </c>
      <c r="Y57" s="1976"/>
      <c r="Z57" s="1976"/>
      <c r="AA57" s="1976"/>
      <c r="AB57" s="1977"/>
      <c r="AC57" s="1981"/>
      <c r="AD57" s="1982"/>
      <c r="AE57" s="1982"/>
      <c r="AF57" s="1982"/>
      <c r="AG57" s="1982"/>
      <c r="AH57" s="1982"/>
      <c r="AI57" s="1982"/>
      <c r="AJ57" s="1982"/>
      <c r="AK57" s="1982"/>
      <c r="AL57" s="1982"/>
      <c r="AM57" s="1982"/>
      <c r="AN57" s="1982"/>
      <c r="AO57" s="1983"/>
      <c r="AP57" s="186"/>
      <c r="BL57" s="109"/>
      <c r="BM57" s="109"/>
      <c r="BN57" s="109"/>
      <c r="BO57" s="109"/>
      <c r="BP57" s="109"/>
      <c r="BQ57" s="109"/>
      <c r="BR57" s="109"/>
      <c r="BS57" s="109"/>
      <c r="BT57" s="109"/>
      <c r="BU57" s="109"/>
      <c r="BV57" s="109"/>
      <c r="BW57" s="109"/>
      <c r="BX57" s="109"/>
      <c r="BY57" s="109"/>
      <c r="BZ57" s="109"/>
      <c r="CA57" s="109"/>
      <c r="CB57" s="109"/>
      <c r="CC57" s="109"/>
      <c r="CD57" s="109"/>
      <c r="CE57" s="109"/>
    </row>
    <row r="58" spans="1:83" ht="13.5" customHeight="1">
      <c r="A58" s="192"/>
      <c r="B58" s="186"/>
      <c r="C58" s="1978"/>
      <c r="D58" s="1979"/>
      <c r="E58" s="1979"/>
      <c r="F58" s="1979"/>
      <c r="G58" s="1980"/>
      <c r="H58" s="1984"/>
      <c r="I58" s="1985"/>
      <c r="J58" s="1985"/>
      <c r="K58" s="1985"/>
      <c r="L58" s="1985"/>
      <c r="M58" s="1985"/>
      <c r="N58" s="1985"/>
      <c r="O58" s="1985"/>
      <c r="P58" s="1985"/>
      <c r="Q58" s="1985"/>
      <c r="R58" s="1985"/>
      <c r="S58" s="1985"/>
      <c r="T58" s="1985"/>
      <c r="U58" s="1986"/>
      <c r="V58" s="192"/>
      <c r="W58" s="186"/>
      <c r="X58" s="1978"/>
      <c r="Y58" s="1979"/>
      <c r="Z58" s="1979"/>
      <c r="AA58" s="1979"/>
      <c r="AB58" s="1980"/>
      <c r="AC58" s="1984"/>
      <c r="AD58" s="1985"/>
      <c r="AE58" s="1985"/>
      <c r="AF58" s="1985"/>
      <c r="AG58" s="1985"/>
      <c r="AH58" s="1985"/>
      <c r="AI58" s="1985"/>
      <c r="AJ58" s="1985"/>
      <c r="AK58" s="1985"/>
      <c r="AL58" s="1985"/>
      <c r="AM58" s="1985"/>
      <c r="AN58" s="1985"/>
      <c r="AO58" s="1986"/>
      <c r="AP58" s="186"/>
      <c r="AQ58" s="109"/>
      <c r="AR58" s="109"/>
      <c r="AS58" s="109"/>
      <c r="AT58" s="109"/>
      <c r="AU58" s="109"/>
      <c r="AV58" s="109"/>
      <c r="AW58" s="109"/>
      <c r="AX58" s="109"/>
      <c r="AY58" s="109"/>
      <c r="AZ58" s="109"/>
      <c r="BA58" s="109"/>
      <c r="BB58" s="109"/>
      <c r="BC58" s="109"/>
      <c r="BD58" s="109"/>
      <c r="BE58" s="109"/>
      <c r="BF58" s="109"/>
      <c r="BG58" s="109"/>
      <c r="BH58" s="109"/>
      <c r="BI58" s="109"/>
      <c r="BJ58" s="109"/>
      <c r="BL58" s="109"/>
      <c r="BM58" s="109"/>
      <c r="BN58" s="109"/>
      <c r="BO58" s="109"/>
      <c r="BP58" s="109"/>
      <c r="BQ58" s="109"/>
      <c r="BR58" s="109"/>
      <c r="BS58" s="109"/>
      <c r="BT58" s="109"/>
      <c r="BU58" s="109"/>
      <c r="BV58" s="109"/>
      <c r="BW58" s="109"/>
      <c r="BX58" s="109"/>
      <c r="BY58" s="109"/>
      <c r="BZ58" s="109"/>
      <c r="CA58" s="109"/>
      <c r="CB58" s="109"/>
      <c r="CC58" s="109"/>
      <c r="CD58" s="109"/>
      <c r="CE58" s="109"/>
    </row>
    <row r="59" spans="1:83" ht="13.5" customHeight="1">
      <c r="A59" s="192"/>
      <c r="B59" s="186"/>
      <c r="C59" s="1987" t="s">
        <v>512</v>
      </c>
      <c r="D59" s="1988"/>
      <c r="E59" s="1988"/>
      <c r="F59" s="1988"/>
      <c r="G59" s="1989"/>
      <c r="H59" s="1981"/>
      <c r="I59" s="1982"/>
      <c r="J59" s="1982"/>
      <c r="K59" s="1982"/>
      <c r="L59" s="1982"/>
      <c r="M59" s="1982"/>
      <c r="N59" s="1982"/>
      <c r="O59" s="1982"/>
      <c r="P59" s="1982"/>
      <c r="Q59" s="1982"/>
      <c r="R59" s="1982"/>
      <c r="S59" s="1982"/>
      <c r="T59" s="1982"/>
      <c r="U59" s="1983"/>
      <c r="V59" s="192"/>
      <c r="W59" s="186"/>
      <c r="X59" s="1987" t="s">
        <v>512</v>
      </c>
      <c r="Y59" s="1988"/>
      <c r="Z59" s="1988"/>
      <c r="AA59" s="1988"/>
      <c r="AB59" s="1989"/>
      <c r="AC59" s="1981"/>
      <c r="AD59" s="1982"/>
      <c r="AE59" s="1982"/>
      <c r="AF59" s="1982"/>
      <c r="AG59" s="1982"/>
      <c r="AH59" s="1982"/>
      <c r="AI59" s="1982"/>
      <c r="AJ59" s="1982"/>
      <c r="AK59" s="1982"/>
      <c r="AL59" s="1982"/>
      <c r="AM59" s="1982"/>
      <c r="AN59" s="1982"/>
      <c r="AO59" s="1983"/>
      <c r="AP59" s="186"/>
      <c r="AQ59" s="109"/>
      <c r="AR59" s="109"/>
      <c r="AS59" s="109"/>
      <c r="AT59" s="109"/>
      <c r="AU59" s="109"/>
      <c r="AV59" s="109"/>
      <c r="AW59" s="109"/>
      <c r="AX59" s="109"/>
      <c r="AY59" s="109"/>
      <c r="AZ59" s="109"/>
      <c r="BA59" s="109"/>
      <c r="BB59" s="109"/>
      <c r="BC59" s="109"/>
      <c r="BD59" s="109"/>
      <c r="BE59" s="109"/>
      <c r="BF59" s="109"/>
      <c r="BG59" s="109"/>
      <c r="BH59" s="109"/>
      <c r="BI59" s="109"/>
      <c r="BJ59" s="109"/>
      <c r="BL59" s="109"/>
      <c r="BM59" s="1954"/>
      <c r="BN59" s="1954"/>
      <c r="BO59" s="1954"/>
      <c r="BP59" s="1954"/>
      <c r="BQ59" s="1954"/>
      <c r="BR59" s="1954"/>
      <c r="BS59" s="1954"/>
      <c r="BT59" s="1954"/>
      <c r="BU59" s="1954"/>
      <c r="BV59" s="1954"/>
      <c r="BW59" s="1954"/>
      <c r="BX59" s="1954"/>
      <c r="BY59" s="1954"/>
      <c r="BZ59" s="1954"/>
      <c r="CA59" s="1954"/>
      <c r="CB59" s="1954"/>
      <c r="CC59" s="1954"/>
      <c r="CD59" s="1954"/>
      <c r="CE59" s="1954"/>
    </row>
    <row r="60" spans="1:83" ht="13.5" customHeight="1">
      <c r="A60" s="191"/>
      <c r="B60" s="190"/>
      <c r="C60" s="1990"/>
      <c r="D60" s="1991"/>
      <c r="E60" s="1991"/>
      <c r="F60" s="1991"/>
      <c r="G60" s="1992"/>
      <c r="H60" s="1984"/>
      <c r="I60" s="1985"/>
      <c r="J60" s="1985"/>
      <c r="K60" s="1985"/>
      <c r="L60" s="1985"/>
      <c r="M60" s="1985"/>
      <c r="N60" s="1985"/>
      <c r="O60" s="1985"/>
      <c r="P60" s="1985"/>
      <c r="Q60" s="1985"/>
      <c r="R60" s="1985"/>
      <c r="S60" s="1985"/>
      <c r="T60" s="1985"/>
      <c r="U60" s="1986"/>
      <c r="V60" s="191"/>
      <c r="W60" s="190"/>
      <c r="X60" s="1990"/>
      <c r="Y60" s="1991"/>
      <c r="Z60" s="1991"/>
      <c r="AA60" s="1991"/>
      <c r="AB60" s="1992"/>
      <c r="AC60" s="1984"/>
      <c r="AD60" s="1985"/>
      <c r="AE60" s="1985"/>
      <c r="AF60" s="1985"/>
      <c r="AG60" s="1985"/>
      <c r="AH60" s="1985"/>
      <c r="AI60" s="1985"/>
      <c r="AJ60" s="1985"/>
      <c r="AK60" s="1985"/>
      <c r="AL60" s="1985"/>
      <c r="AM60" s="1985"/>
      <c r="AN60" s="1985"/>
      <c r="AO60" s="1986"/>
      <c r="AP60" s="186"/>
      <c r="AQ60" s="109"/>
      <c r="AR60" s="109"/>
      <c r="AS60" s="109"/>
      <c r="AT60" s="109"/>
      <c r="AU60" s="109"/>
      <c r="AV60" s="109"/>
      <c r="AW60" s="109"/>
      <c r="AX60" s="109"/>
      <c r="AY60" s="109"/>
      <c r="AZ60" s="109"/>
      <c r="BA60" s="109"/>
      <c r="BB60" s="109"/>
      <c r="BC60" s="109"/>
      <c r="BD60" s="109"/>
      <c r="BE60" s="109"/>
      <c r="BF60" s="109"/>
      <c r="BG60" s="109"/>
      <c r="BH60" s="109"/>
      <c r="BI60" s="109"/>
      <c r="BJ60" s="109"/>
    </row>
    <row r="61" spans="1:83" ht="9" customHeight="1">
      <c r="A61" s="186"/>
      <c r="B61" s="186"/>
      <c r="C61" s="189"/>
      <c r="D61" s="189"/>
      <c r="E61" s="189"/>
      <c r="F61" s="189"/>
      <c r="G61" s="189"/>
      <c r="H61" s="187"/>
      <c r="I61" s="187"/>
      <c r="J61" s="187"/>
      <c r="K61" s="187"/>
      <c r="L61" s="187"/>
      <c r="M61" s="187"/>
      <c r="N61" s="187"/>
      <c r="O61" s="187"/>
      <c r="P61" s="187"/>
      <c r="Q61" s="187"/>
      <c r="R61" s="187"/>
      <c r="S61" s="187"/>
      <c r="T61" s="187"/>
      <c r="U61" s="187"/>
      <c r="V61" s="187"/>
      <c r="W61" s="187"/>
      <c r="X61" s="188"/>
      <c r="Y61" s="188"/>
      <c r="Z61" s="188"/>
      <c r="AA61" s="188"/>
      <c r="AB61" s="188"/>
      <c r="AC61" s="187"/>
      <c r="AD61" s="187"/>
      <c r="AE61" s="187"/>
      <c r="AF61" s="187"/>
      <c r="AG61" s="187"/>
      <c r="AH61" s="187"/>
      <c r="AI61" s="187"/>
      <c r="AJ61" s="187"/>
      <c r="AK61" s="187"/>
      <c r="AL61" s="187"/>
      <c r="AM61" s="187"/>
      <c r="AN61" s="187"/>
      <c r="AO61" s="187"/>
      <c r="AP61" s="186"/>
      <c r="AQ61" s="109"/>
      <c r="AR61" s="109"/>
      <c r="AS61" s="109"/>
      <c r="AT61" s="109"/>
      <c r="AU61" s="109"/>
      <c r="AV61" s="109"/>
      <c r="AW61" s="109"/>
      <c r="AX61" s="109"/>
      <c r="AY61" s="109"/>
      <c r="AZ61" s="109"/>
      <c r="BA61" s="109"/>
      <c r="BB61" s="109"/>
      <c r="BC61" s="109"/>
      <c r="BD61" s="109"/>
      <c r="BE61" s="109"/>
      <c r="BF61" s="109"/>
      <c r="BG61" s="109"/>
      <c r="BH61" s="109"/>
      <c r="BI61" s="109"/>
      <c r="BJ61" s="109"/>
    </row>
    <row r="62" spans="1:83" ht="12" customHeight="1">
      <c r="A62" s="1957" t="s">
        <v>388</v>
      </c>
      <c r="B62" s="1958"/>
      <c r="C62" s="1958"/>
      <c r="D62" s="1958"/>
      <c r="E62" s="1958"/>
      <c r="F62" s="1958"/>
      <c r="G62" s="1959"/>
      <c r="H62" s="1966" t="s">
        <v>509</v>
      </c>
      <c r="I62" s="1967"/>
      <c r="J62" s="1967"/>
      <c r="K62" s="1967"/>
      <c r="L62" s="1967"/>
      <c r="M62" s="1968"/>
      <c r="N62" s="1957" t="s">
        <v>511</v>
      </c>
      <c r="O62" s="1958"/>
      <c r="P62" s="1958"/>
      <c r="Q62" s="1958"/>
      <c r="R62" s="1958"/>
      <c r="S62" s="1959"/>
      <c r="T62" s="1993" t="s">
        <v>509</v>
      </c>
      <c r="U62" s="1994"/>
      <c r="V62" s="1994"/>
      <c r="W62" s="1994"/>
      <c r="X62" s="1994"/>
      <c r="Y62" s="1994"/>
      <c r="Z62" s="1995"/>
      <c r="AA62" s="1957" t="s">
        <v>510</v>
      </c>
      <c r="AB62" s="1958"/>
      <c r="AC62" s="1958"/>
      <c r="AD62" s="1958"/>
      <c r="AE62" s="1958"/>
      <c r="AF62" s="1958"/>
      <c r="AG62" s="1959"/>
      <c r="AH62" s="1993" t="s">
        <v>509</v>
      </c>
      <c r="AI62" s="1994"/>
      <c r="AJ62" s="1994"/>
      <c r="AK62" s="1994"/>
      <c r="AL62" s="1994"/>
      <c r="AM62" s="1994"/>
      <c r="AN62" s="1994"/>
      <c r="AO62" s="1995"/>
      <c r="AP62" s="108"/>
      <c r="BK62" s="109"/>
    </row>
    <row r="63" spans="1:83" ht="12" customHeight="1">
      <c r="A63" s="1960"/>
      <c r="B63" s="1961"/>
      <c r="C63" s="1961"/>
      <c r="D63" s="1961"/>
      <c r="E63" s="1961"/>
      <c r="F63" s="1961"/>
      <c r="G63" s="1962"/>
      <c r="H63" s="1969"/>
      <c r="I63" s="1970"/>
      <c r="J63" s="1970"/>
      <c r="K63" s="1970"/>
      <c r="L63" s="1970"/>
      <c r="M63" s="1971"/>
      <c r="N63" s="1960"/>
      <c r="O63" s="1961"/>
      <c r="P63" s="1961"/>
      <c r="Q63" s="1961"/>
      <c r="R63" s="1961"/>
      <c r="S63" s="1962"/>
      <c r="T63" s="1996"/>
      <c r="U63" s="1997"/>
      <c r="V63" s="1997"/>
      <c r="W63" s="1997"/>
      <c r="X63" s="1997"/>
      <c r="Y63" s="1997"/>
      <c r="Z63" s="1998"/>
      <c r="AA63" s="1960"/>
      <c r="AB63" s="1961"/>
      <c r="AC63" s="1961"/>
      <c r="AD63" s="1961"/>
      <c r="AE63" s="1961"/>
      <c r="AF63" s="1961"/>
      <c r="AG63" s="1962"/>
      <c r="AH63" s="1996"/>
      <c r="AI63" s="1997"/>
      <c r="AJ63" s="1997"/>
      <c r="AK63" s="1997"/>
      <c r="AL63" s="1997"/>
      <c r="AM63" s="1997"/>
      <c r="AN63" s="1997"/>
      <c r="AO63" s="1998"/>
      <c r="AP63" s="108"/>
      <c r="BK63" s="109"/>
    </row>
    <row r="64" spans="1:83" ht="12" customHeight="1">
      <c r="A64" s="1963"/>
      <c r="B64" s="1964"/>
      <c r="C64" s="1964"/>
      <c r="D64" s="1964"/>
      <c r="E64" s="1964"/>
      <c r="F64" s="1964"/>
      <c r="G64" s="1965"/>
      <c r="H64" s="1972"/>
      <c r="I64" s="1973"/>
      <c r="J64" s="1973"/>
      <c r="K64" s="1973"/>
      <c r="L64" s="1973"/>
      <c r="M64" s="1974"/>
      <c r="N64" s="1963"/>
      <c r="O64" s="1964"/>
      <c r="P64" s="1964"/>
      <c r="Q64" s="1964"/>
      <c r="R64" s="1964"/>
      <c r="S64" s="1965"/>
      <c r="T64" s="1999"/>
      <c r="U64" s="2000"/>
      <c r="V64" s="2000"/>
      <c r="W64" s="2000"/>
      <c r="X64" s="2000"/>
      <c r="Y64" s="2000"/>
      <c r="Z64" s="2001"/>
      <c r="AA64" s="1963"/>
      <c r="AB64" s="1964"/>
      <c r="AC64" s="1964"/>
      <c r="AD64" s="1964"/>
      <c r="AE64" s="1964"/>
      <c r="AF64" s="1964"/>
      <c r="AG64" s="1965"/>
      <c r="AH64" s="1999"/>
      <c r="AI64" s="2000"/>
      <c r="AJ64" s="2000"/>
      <c r="AK64" s="2000"/>
      <c r="AL64" s="2000"/>
      <c r="AM64" s="2000"/>
      <c r="AN64" s="2000"/>
      <c r="AO64" s="2001"/>
      <c r="AP64" s="108"/>
      <c r="BK64" s="109"/>
    </row>
    <row r="65" spans="1:63" ht="12" customHeight="1">
      <c r="A65" s="185"/>
      <c r="B65" s="185"/>
      <c r="C65" s="185"/>
      <c r="D65" s="185"/>
      <c r="E65" s="185"/>
      <c r="F65" s="185"/>
      <c r="G65" s="185"/>
      <c r="H65" s="1954"/>
      <c r="I65" s="1954"/>
      <c r="J65" s="1954"/>
      <c r="K65" s="1954"/>
      <c r="L65" s="1954"/>
      <c r="M65" s="1954"/>
      <c r="N65" s="1954"/>
      <c r="O65" s="1954"/>
      <c r="P65" s="1954"/>
      <c r="Q65" s="1954"/>
      <c r="R65" s="1954"/>
      <c r="S65" s="1954"/>
      <c r="T65" s="1954"/>
      <c r="U65" s="1954"/>
      <c r="V65" s="1954"/>
      <c r="W65" s="1954"/>
      <c r="X65" s="1954"/>
      <c r="Y65" s="1954"/>
      <c r="Z65" s="1954"/>
      <c r="AA65" s="1954"/>
      <c r="AB65" s="1954"/>
      <c r="AC65" s="1954"/>
      <c r="AD65" s="1954"/>
      <c r="AE65" s="1954"/>
      <c r="AF65" s="1954"/>
      <c r="AG65" s="1954"/>
      <c r="AH65" s="1954"/>
      <c r="AI65" s="1954"/>
      <c r="AJ65" s="1954"/>
      <c r="AK65" s="1954"/>
      <c r="AL65" s="1954"/>
      <c r="AM65" s="1954"/>
      <c r="AN65" s="1954"/>
      <c r="AO65" s="1954"/>
      <c r="AP65" s="108"/>
      <c r="BK65" s="109"/>
    </row>
  </sheetData>
  <mergeCells count="171">
    <mergeCell ref="BD47:BI49"/>
    <mergeCell ref="BQ47:BW49"/>
    <mergeCell ref="AX47:BC49"/>
    <mergeCell ref="BJ47:BP49"/>
    <mergeCell ref="BX47:CD49"/>
    <mergeCell ref="A3:AO4"/>
    <mergeCell ref="AQ3:CE4"/>
    <mergeCell ref="AR5:AV7"/>
    <mergeCell ref="AX5:BK7"/>
    <mergeCell ref="BM5:BQ7"/>
    <mergeCell ref="BS5:CE7"/>
    <mergeCell ref="B6:G6"/>
    <mergeCell ref="H6:AK6"/>
    <mergeCell ref="B8:G8"/>
    <mergeCell ref="H8:AK8"/>
    <mergeCell ref="AR8:AV10"/>
    <mergeCell ref="AX8:CE9"/>
    <mergeCell ref="B10:F15"/>
    <mergeCell ref="H10:Q11"/>
    <mergeCell ref="R10:AE11"/>
    <mergeCell ref="AF10:AO11"/>
    <mergeCell ref="AX10:BM10"/>
    <mergeCell ref="BN10:CE10"/>
    <mergeCell ref="AR11:AV13"/>
    <mergeCell ref="AX11:CE13"/>
    <mergeCell ref="H12:Q13"/>
    <mergeCell ref="R12:V12"/>
    <mergeCell ref="W12:AE13"/>
    <mergeCell ref="AF12:AO13"/>
    <mergeCell ref="R13:V13"/>
    <mergeCell ref="BM14:BQ16"/>
    <mergeCell ref="BS14:CE16"/>
    <mergeCell ref="R15:V15"/>
    <mergeCell ref="B17:F19"/>
    <mergeCell ref="H17:AO19"/>
    <mergeCell ref="AR18:AV23"/>
    <mergeCell ref="AX18:BG19"/>
    <mergeCell ref="BH18:BU19"/>
    <mergeCell ref="BV18:CE19"/>
    <mergeCell ref="B20:F22"/>
    <mergeCell ref="H14:Q15"/>
    <mergeCell ref="R14:V14"/>
    <mergeCell ref="W14:AE15"/>
    <mergeCell ref="AF14:AO15"/>
    <mergeCell ref="AR14:AV16"/>
    <mergeCell ref="AX14:BK16"/>
    <mergeCell ref="H20:AO22"/>
    <mergeCell ref="AX20:BG21"/>
    <mergeCell ref="BH20:BL20"/>
    <mergeCell ref="BM20:BU21"/>
    <mergeCell ref="BV20:CE21"/>
    <mergeCell ref="BH21:BL21"/>
    <mergeCell ref="AX22:BG23"/>
    <mergeCell ref="BH22:BL22"/>
    <mergeCell ref="BM22:BU23"/>
    <mergeCell ref="BV22:CE23"/>
    <mergeCell ref="I31:L32"/>
    <mergeCell ref="N31:AB32"/>
    <mergeCell ref="AC31:AO32"/>
    <mergeCell ref="BD31:BJ32"/>
    <mergeCell ref="BK31:BR32"/>
    <mergeCell ref="BN25:BV26"/>
    <mergeCell ref="BW25:CE26"/>
    <mergeCell ref="B27:F32"/>
    <mergeCell ref="I27:L28"/>
    <mergeCell ref="N27:AB28"/>
    <mergeCell ref="AC27:AO28"/>
    <mergeCell ref="BD27:BM28"/>
    <mergeCell ref="BN27:BV28"/>
    <mergeCell ref="BW27:CE28"/>
    <mergeCell ref="I29:L30"/>
    <mergeCell ref="B23:F25"/>
    <mergeCell ref="H23:U25"/>
    <mergeCell ref="W23:AA25"/>
    <mergeCell ref="AC23:AO25"/>
    <mergeCell ref="BH23:BL23"/>
    <mergeCell ref="AR25:AV32"/>
    <mergeCell ref="AY25:BB28"/>
    <mergeCell ref="BD25:BM26"/>
    <mergeCell ref="N29:AB30"/>
    <mergeCell ref="BU34:CE35"/>
    <mergeCell ref="N36:W37"/>
    <mergeCell ref="X36:AF37"/>
    <mergeCell ref="AG36:AO37"/>
    <mergeCell ref="AS36:AY37"/>
    <mergeCell ref="AZ36:BJ37"/>
    <mergeCell ref="BL36:BT37"/>
    <mergeCell ref="BU36:CE37"/>
    <mergeCell ref="BS31:BY32"/>
    <mergeCell ref="BZ31:CE32"/>
    <mergeCell ref="N34:W35"/>
    <mergeCell ref="X34:AF35"/>
    <mergeCell ref="AG34:AO35"/>
    <mergeCell ref="AQ34:AY35"/>
    <mergeCell ref="AZ34:BJ35"/>
    <mergeCell ref="BL34:BT35"/>
    <mergeCell ref="AX29:BC32"/>
    <mergeCell ref="BD29:BJ30"/>
    <mergeCell ref="BK29:BR30"/>
    <mergeCell ref="BS29:BY30"/>
    <mergeCell ref="BZ29:CE30"/>
    <mergeCell ref="AC29:AO30"/>
    <mergeCell ref="R40:X41"/>
    <mergeCell ref="Y40:AD41"/>
    <mergeCell ref="AE40:AJ41"/>
    <mergeCell ref="AK40:AO41"/>
    <mergeCell ref="AS40:AY41"/>
    <mergeCell ref="N38:Q39"/>
    <mergeCell ref="R38:X39"/>
    <mergeCell ref="Y38:AD39"/>
    <mergeCell ref="AE38:AJ39"/>
    <mergeCell ref="AK38:AO39"/>
    <mergeCell ref="BN44:BT45"/>
    <mergeCell ref="BU44:CE45"/>
    <mergeCell ref="B45:F46"/>
    <mergeCell ref="H45:U46"/>
    <mergeCell ref="W45:AA46"/>
    <mergeCell ref="AC45:AO46"/>
    <mergeCell ref="AZ40:BJ41"/>
    <mergeCell ref="BL40:BT41"/>
    <mergeCell ref="BU40:CE41"/>
    <mergeCell ref="N42:Q43"/>
    <mergeCell ref="R42:X43"/>
    <mergeCell ref="Y42:AD43"/>
    <mergeCell ref="AE42:AJ43"/>
    <mergeCell ref="AK42:AO43"/>
    <mergeCell ref="BN42:BT43"/>
    <mergeCell ref="BU42:CE43"/>
    <mergeCell ref="H38:M43"/>
    <mergeCell ref="B34:F43"/>
    <mergeCell ref="I34:L37"/>
    <mergeCell ref="AQ38:AY39"/>
    <mergeCell ref="AZ38:BJ39"/>
    <mergeCell ref="BL38:BT39"/>
    <mergeCell ref="BU38:CE39"/>
    <mergeCell ref="N40:Q41"/>
    <mergeCell ref="B48:F49"/>
    <mergeCell ref="H48:U49"/>
    <mergeCell ref="W48:AA49"/>
    <mergeCell ref="AC48:AO49"/>
    <mergeCell ref="AQ47:AW49"/>
    <mergeCell ref="B50:F51"/>
    <mergeCell ref="H50:U51"/>
    <mergeCell ref="W50:AA51"/>
    <mergeCell ref="AC50:AO51"/>
    <mergeCell ref="H65:AO65"/>
    <mergeCell ref="C59:G60"/>
    <mergeCell ref="H59:U60"/>
    <mergeCell ref="X59:AB60"/>
    <mergeCell ref="AC59:AO60"/>
    <mergeCell ref="T62:Z64"/>
    <mergeCell ref="AA62:AG64"/>
    <mergeCell ref="AH62:AO64"/>
    <mergeCell ref="B52:F53"/>
    <mergeCell ref="H52:U53"/>
    <mergeCell ref="W52:AA53"/>
    <mergeCell ref="AC52:AO53"/>
    <mergeCell ref="B55:F56"/>
    <mergeCell ref="H55:U56"/>
    <mergeCell ref="W55:AA56"/>
    <mergeCell ref="AC55:AO56"/>
    <mergeCell ref="BM59:CE59"/>
    <mergeCell ref="B54:F54"/>
    <mergeCell ref="W54:AA54"/>
    <mergeCell ref="A62:G64"/>
    <mergeCell ref="H62:M64"/>
    <mergeCell ref="N62:S64"/>
    <mergeCell ref="C57:G58"/>
    <mergeCell ref="H57:U58"/>
    <mergeCell ref="X57:AB58"/>
    <mergeCell ref="AC57:AO58"/>
  </mergeCells>
  <phoneticPr fontId="17"/>
  <printOptions horizontalCentered="1" verticalCentered="1"/>
  <pageMargins left="0.51181102362204722" right="0.51181102362204722" top="0.35433070866141736" bottom="0.35433070866141736" header="0.31496062992125984" footer="0.31496062992125984"/>
  <pageSetup paperSize="9" scale="68"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3BCBD0-8A05-4879-9AF5-3B5FCC167F11}">
  <sheetPr codeName="Sheet15">
    <tabColor theme="8"/>
    <pageSetUpPr fitToPage="1"/>
  </sheetPr>
  <dimension ref="A1:CH62"/>
  <sheetViews>
    <sheetView view="pageBreakPreview" zoomScale="85" zoomScaleSheetLayoutView="85" workbookViewId="0"/>
  </sheetViews>
  <sheetFormatPr defaultColWidth="2.25" defaultRowHeight="13.5"/>
  <cols>
    <col min="1" max="1" width="0.875" style="107" customWidth="1"/>
    <col min="2" max="6" width="2.25" style="107" customWidth="1"/>
    <col min="7" max="7" width="1" style="107" customWidth="1"/>
    <col min="8" max="20" width="2.25" style="107" customWidth="1"/>
    <col min="21" max="21" width="1.25" style="107" customWidth="1"/>
    <col min="22" max="22" width="1" style="107" customWidth="1"/>
    <col min="23" max="27" width="2.25" style="107" customWidth="1"/>
    <col min="28" max="28" width="1" style="107" customWidth="1"/>
    <col min="29" max="42" width="2.25" style="107" customWidth="1"/>
    <col min="43" max="43" width="21.375" style="107" customWidth="1"/>
    <col min="44" max="44" width="0.875" style="107" customWidth="1"/>
    <col min="45" max="49" width="2.25" style="107" customWidth="1"/>
    <col min="50" max="50" width="1" style="107" customWidth="1"/>
    <col min="51" max="63" width="2.25" style="107" customWidth="1"/>
    <col min="64" max="64" width="1.25" style="107" customWidth="1"/>
    <col min="65" max="65" width="1" style="107" customWidth="1"/>
    <col min="66" max="70" width="2.25" style="107" customWidth="1"/>
    <col min="71" max="71" width="1" style="107" customWidth="1"/>
    <col min="72" max="16384" width="2.25" style="107"/>
  </cols>
  <sheetData>
    <row r="1" spans="1:86" s="237" customFormat="1" ht="13.5" customHeight="1">
      <c r="A1" s="185"/>
      <c r="B1" s="185"/>
      <c r="C1" s="185"/>
      <c r="D1" s="185"/>
      <c r="E1" s="185"/>
      <c r="F1" s="185"/>
      <c r="G1" s="185"/>
      <c r="H1" s="185"/>
      <c r="I1" s="185"/>
      <c r="J1" s="185"/>
      <c r="K1" s="185"/>
      <c r="L1" s="185"/>
      <c r="M1" s="185"/>
      <c r="N1" s="185"/>
      <c r="O1" s="185"/>
      <c r="P1" s="185"/>
      <c r="Q1" s="185"/>
      <c r="R1" s="185"/>
      <c r="S1" s="185"/>
      <c r="T1" s="185"/>
      <c r="U1" s="185"/>
      <c r="V1" s="185"/>
      <c r="W1" s="185"/>
      <c r="X1" s="185"/>
      <c r="Y1" s="185"/>
      <c r="Z1" s="185"/>
      <c r="AA1" s="185"/>
      <c r="AB1" s="185"/>
      <c r="AC1" s="185"/>
      <c r="AD1" s="185"/>
      <c r="AE1" s="185"/>
      <c r="AF1" s="185"/>
      <c r="AG1" s="185"/>
      <c r="AH1" s="185" t="s">
        <v>569</v>
      </c>
      <c r="AI1" s="185"/>
      <c r="AJ1" s="185"/>
      <c r="AK1" s="185" t="s">
        <v>568</v>
      </c>
      <c r="AL1" s="185"/>
      <c r="AM1" s="185"/>
      <c r="AN1" s="185" t="s">
        <v>567</v>
      </c>
      <c r="AO1" s="185"/>
      <c r="AP1" s="185"/>
      <c r="AQ1" s="185"/>
      <c r="AR1" s="185"/>
      <c r="AS1" s="185"/>
      <c r="AT1" s="185"/>
      <c r="AU1" s="185"/>
      <c r="AV1" s="185"/>
      <c r="AW1" s="185"/>
      <c r="AX1" s="185"/>
      <c r="AY1" s="1954"/>
      <c r="AZ1" s="1954"/>
      <c r="BA1" s="1954"/>
      <c r="BB1" s="1954"/>
      <c r="BC1" s="1954"/>
      <c r="BD1" s="1954"/>
      <c r="BE1" s="1954"/>
      <c r="BF1" s="1954"/>
      <c r="BG1" s="1954"/>
      <c r="BH1" s="1954"/>
      <c r="BI1" s="1954"/>
      <c r="BJ1" s="1954"/>
      <c r="BK1" s="1954"/>
      <c r="BL1" s="1954"/>
      <c r="BM1" s="1954"/>
      <c r="BN1" s="1954"/>
      <c r="BO1" s="1954"/>
      <c r="BP1" s="1954"/>
      <c r="BQ1" s="1954"/>
      <c r="BR1" s="1954"/>
      <c r="BS1" s="1954"/>
      <c r="BT1" s="1954"/>
      <c r="BU1" s="1954"/>
      <c r="BV1" s="1954"/>
      <c r="BW1" s="1954"/>
      <c r="BX1" s="1954"/>
      <c r="BY1" s="1954"/>
      <c r="BZ1" s="1954"/>
      <c r="CA1" s="1954"/>
      <c r="CB1" s="1954"/>
      <c r="CC1" s="1954"/>
      <c r="CD1" s="1954"/>
      <c r="CE1" s="1954"/>
      <c r="CF1" s="1954"/>
      <c r="CG1" s="238"/>
      <c r="CH1" s="238"/>
    </row>
    <row r="2" spans="1:86" s="237" customFormat="1" ht="7.5" customHeight="1">
      <c r="A2" s="185"/>
      <c r="B2" s="185"/>
      <c r="C2" s="185"/>
      <c r="D2" s="185"/>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238"/>
      <c r="CH2" s="238"/>
    </row>
    <row r="3" spans="1:86" s="237" customFormat="1" ht="13.5" customHeight="1">
      <c r="A3" s="2118" t="s">
        <v>583</v>
      </c>
      <c r="B3" s="2119"/>
      <c r="C3" s="2119"/>
      <c r="D3" s="2119"/>
      <c r="E3" s="2119"/>
      <c r="F3" s="2119"/>
      <c r="G3" s="2119"/>
      <c r="H3" s="2119"/>
      <c r="I3" s="2119"/>
      <c r="J3" s="2119"/>
      <c r="K3" s="2119"/>
      <c r="L3" s="2119"/>
      <c r="M3" s="2119"/>
      <c r="N3" s="2119"/>
      <c r="O3" s="2119"/>
      <c r="P3" s="2119"/>
      <c r="Q3" s="2119"/>
      <c r="R3" s="2119"/>
      <c r="S3" s="2119"/>
      <c r="T3" s="2119"/>
      <c r="U3" s="2119"/>
      <c r="V3" s="2119"/>
      <c r="W3" s="2119"/>
      <c r="X3" s="2119"/>
      <c r="Y3" s="2119"/>
      <c r="Z3" s="2119"/>
      <c r="AA3" s="2119"/>
      <c r="AB3" s="2119"/>
      <c r="AC3" s="2119"/>
      <c r="AD3" s="2119"/>
      <c r="AE3" s="2119"/>
      <c r="AF3" s="2119"/>
      <c r="AG3" s="2119"/>
      <c r="AH3" s="2119"/>
      <c r="AI3" s="2119"/>
      <c r="AJ3" s="2119"/>
      <c r="AK3" s="2119"/>
      <c r="AL3" s="2119"/>
      <c r="AM3" s="2119"/>
      <c r="AN3" s="2119"/>
      <c r="AO3" s="2119"/>
      <c r="AP3" s="253"/>
      <c r="AQ3" s="185"/>
      <c r="AR3" s="2120" t="s">
        <v>582</v>
      </c>
      <c r="AS3" s="2120"/>
      <c r="AT3" s="2120"/>
      <c r="AU3" s="2120"/>
      <c r="AV3" s="2120"/>
      <c r="AW3" s="2120"/>
      <c r="AX3" s="2120"/>
      <c r="AY3" s="2120"/>
      <c r="AZ3" s="2120"/>
      <c r="BA3" s="2120"/>
      <c r="BB3" s="2120"/>
      <c r="BC3" s="254"/>
      <c r="BD3" s="254"/>
      <c r="BE3" s="254"/>
      <c r="BF3" s="254"/>
      <c r="BG3" s="254"/>
      <c r="BH3" s="254"/>
      <c r="BI3" s="254"/>
      <c r="BJ3" s="254"/>
      <c r="BK3" s="254"/>
      <c r="BL3" s="254"/>
      <c r="BM3" s="254"/>
      <c r="BN3" s="254"/>
      <c r="BO3" s="254"/>
      <c r="BP3" s="254"/>
      <c r="BQ3" s="254"/>
      <c r="BR3" s="254"/>
      <c r="BS3" s="254"/>
      <c r="BT3" s="254"/>
      <c r="BU3" s="254"/>
      <c r="BV3" s="254"/>
      <c r="BW3" s="254"/>
      <c r="BX3" s="254"/>
      <c r="BY3" s="254"/>
      <c r="BZ3" s="254"/>
      <c r="CA3" s="254"/>
      <c r="CB3" s="254"/>
      <c r="CC3" s="254"/>
      <c r="CD3" s="254"/>
      <c r="CE3" s="254"/>
      <c r="CF3" s="254"/>
      <c r="CG3" s="238"/>
      <c r="CH3" s="238"/>
    </row>
    <row r="4" spans="1:86" s="237" customFormat="1" ht="13.5" customHeight="1">
      <c r="A4" s="2119"/>
      <c r="B4" s="2119"/>
      <c r="C4" s="2119"/>
      <c r="D4" s="2119"/>
      <c r="E4" s="2119"/>
      <c r="F4" s="2119"/>
      <c r="G4" s="2119"/>
      <c r="H4" s="2119"/>
      <c r="I4" s="2119"/>
      <c r="J4" s="2119"/>
      <c r="K4" s="2119"/>
      <c r="L4" s="2119"/>
      <c r="M4" s="2119"/>
      <c r="N4" s="2119"/>
      <c r="O4" s="2119"/>
      <c r="P4" s="2119"/>
      <c r="Q4" s="2119"/>
      <c r="R4" s="2119"/>
      <c r="S4" s="2119"/>
      <c r="T4" s="2119"/>
      <c r="U4" s="2119"/>
      <c r="V4" s="2119"/>
      <c r="W4" s="2119"/>
      <c r="X4" s="2119"/>
      <c r="Y4" s="2119"/>
      <c r="Z4" s="2119"/>
      <c r="AA4" s="2119"/>
      <c r="AB4" s="2119"/>
      <c r="AC4" s="2119"/>
      <c r="AD4" s="2119"/>
      <c r="AE4" s="2119"/>
      <c r="AF4" s="2119"/>
      <c r="AG4" s="2119"/>
      <c r="AH4" s="2119"/>
      <c r="AI4" s="2119"/>
      <c r="AJ4" s="2119"/>
      <c r="AK4" s="2119"/>
      <c r="AL4" s="2119"/>
      <c r="AM4" s="2119"/>
      <c r="AN4" s="2119"/>
      <c r="AO4" s="2119"/>
      <c r="AP4" s="253"/>
      <c r="AQ4" s="185"/>
      <c r="AR4" s="2144"/>
      <c r="AS4" s="2144"/>
      <c r="AT4" s="2144"/>
      <c r="AU4" s="2144"/>
      <c r="AV4" s="2144"/>
      <c r="AW4" s="2144"/>
      <c r="AX4" s="2144"/>
      <c r="AY4" s="2144"/>
      <c r="AZ4" s="2144"/>
      <c r="BA4" s="2144"/>
      <c r="BB4" s="2144"/>
      <c r="BC4" s="2145" t="s">
        <v>581</v>
      </c>
      <c r="BD4" s="2145"/>
      <c r="BE4" s="2145"/>
      <c r="BF4" s="2145"/>
      <c r="BG4" s="2145"/>
      <c r="BH4" s="2145"/>
      <c r="BI4" s="2145"/>
      <c r="BJ4" s="2145"/>
      <c r="BK4" s="2145"/>
      <c r="BL4" s="2145"/>
      <c r="BM4" s="2145"/>
      <c r="BN4" s="2145"/>
      <c r="BO4" s="2145"/>
      <c r="BP4" s="2145"/>
      <c r="BQ4" s="2145"/>
      <c r="BR4" s="2145"/>
      <c r="BS4" s="2145"/>
      <c r="BT4" s="2145"/>
      <c r="BU4" s="2145"/>
      <c r="BV4" s="2145"/>
      <c r="BW4" s="2145"/>
      <c r="BX4" s="2145"/>
      <c r="BY4" s="2145"/>
      <c r="BZ4" s="2145"/>
      <c r="CA4" s="2145"/>
      <c r="CB4" s="2145"/>
      <c r="CC4" s="2145"/>
      <c r="CD4" s="2145"/>
      <c r="CE4" s="2145"/>
      <c r="CF4" s="2145"/>
      <c r="CG4" s="238"/>
      <c r="CH4" s="238"/>
    </row>
    <row r="5" spans="1:86" s="237" customFormat="1" ht="9" customHeight="1">
      <c r="A5" s="253"/>
      <c r="B5" s="253"/>
      <c r="C5" s="253"/>
      <c r="D5" s="253"/>
      <c r="E5" s="253"/>
      <c r="F5" s="253"/>
      <c r="G5" s="253"/>
      <c r="H5" s="253"/>
      <c r="I5" s="253"/>
      <c r="J5" s="253"/>
      <c r="K5" s="253"/>
      <c r="L5" s="253"/>
      <c r="M5" s="253"/>
      <c r="N5" s="253"/>
      <c r="O5" s="253"/>
      <c r="P5" s="253"/>
      <c r="Q5" s="253"/>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185"/>
      <c r="AR5" s="195"/>
      <c r="AS5" s="1976" t="s">
        <v>564</v>
      </c>
      <c r="AT5" s="1976"/>
      <c r="AU5" s="1976"/>
      <c r="AV5" s="1976"/>
      <c r="AW5" s="1976"/>
      <c r="AX5" s="194"/>
      <c r="AY5" s="2069"/>
      <c r="AZ5" s="2070"/>
      <c r="BA5" s="2070"/>
      <c r="BB5" s="2070"/>
      <c r="BC5" s="2070"/>
      <c r="BD5" s="2070"/>
      <c r="BE5" s="2070"/>
      <c r="BF5" s="2070"/>
      <c r="BG5" s="2070"/>
      <c r="BH5" s="2070"/>
      <c r="BI5" s="2070"/>
      <c r="BJ5" s="2070"/>
      <c r="BK5" s="2070"/>
      <c r="BL5" s="2071"/>
      <c r="BM5" s="195"/>
      <c r="BN5" s="1976" t="s">
        <v>303</v>
      </c>
      <c r="BO5" s="1976"/>
      <c r="BP5" s="1976"/>
      <c r="BQ5" s="1976"/>
      <c r="BR5" s="1976"/>
      <c r="BS5" s="194"/>
      <c r="BT5" s="2069"/>
      <c r="BU5" s="2070"/>
      <c r="BV5" s="2070"/>
      <c r="BW5" s="2070"/>
      <c r="BX5" s="2070"/>
      <c r="BY5" s="2070"/>
      <c r="BZ5" s="2070"/>
      <c r="CA5" s="2070"/>
      <c r="CB5" s="2070"/>
      <c r="CC5" s="2070"/>
      <c r="CD5" s="2070"/>
      <c r="CE5" s="2070"/>
      <c r="CF5" s="2071"/>
      <c r="CG5" s="238"/>
      <c r="CH5" s="238"/>
    </row>
    <row r="6" spans="1:86" s="237" customFormat="1" ht="13.5" customHeight="1">
      <c r="A6" s="185"/>
      <c r="B6" s="2076" t="s">
        <v>580</v>
      </c>
      <c r="C6" s="2076"/>
      <c r="D6" s="2076"/>
      <c r="E6" s="2076"/>
      <c r="F6" s="2076"/>
      <c r="G6" s="252"/>
      <c r="H6" s="185"/>
      <c r="I6" s="185"/>
      <c r="J6" s="185"/>
      <c r="K6" s="185"/>
      <c r="L6" s="185"/>
      <c r="M6" s="185"/>
      <c r="N6" s="185"/>
      <c r="O6" s="185"/>
      <c r="P6" s="185"/>
      <c r="Q6" s="185"/>
      <c r="R6" s="185"/>
      <c r="S6" s="185"/>
      <c r="T6" s="185"/>
      <c r="U6" s="185"/>
      <c r="V6" s="185"/>
      <c r="W6" s="185"/>
      <c r="X6" s="185"/>
      <c r="Y6" s="185"/>
      <c r="Z6" s="185"/>
      <c r="AA6" s="185"/>
      <c r="AB6" s="185"/>
      <c r="AC6" s="185"/>
      <c r="AD6" s="185"/>
      <c r="AE6" s="185"/>
      <c r="AF6" s="185"/>
      <c r="AG6" s="185"/>
      <c r="AH6" s="185"/>
      <c r="AI6" s="185"/>
      <c r="AJ6" s="185"/>
      <c r="AK6" s="185"/>
      <c r="AL6" s="185"/>
      <c r="AM6" s="185"/>
      <c r="AN6" s="185"/>
      <c r="AO6" s="185"/>
      <c r="AP6" s="185"/>
      <c r="AQ6" s="185"/>
      <c r="AR6" s="192"/>
      <c r="AS6" s="2078"/>
      <c r="AT6" s="2078"/>
      <c r="AU6" s="2078"/>
      <c r="AV6" s="2078"/>
      <c r="AW6" s="2078"/>
      <c r="AX6" s="193"/>
      <c r="AY6" s="2115"/>
      <c r="AZ6" s="2116"/>
      <c r="BA6" s="2116"/>
      <c r="BB6" s="2116"/>
      <c r="BC6" s="2116"/>
      <c r="BD6" s="2116"/>
      <c r="BE6" s="2116"/>
      <c r="BF6" s="2116"/>
      <c r="BG6" s="2116"/>
      <c r="BH6" s="2116"/>
      <c r="BI6" s="2116"/>
      <c r="BJ6" s="2116"/>
      <c r="BK6" s="2116"/>
      <c r="BL6" s="2117"/>
      <c r="BM6" s="192"/>
      <c r="BN6" s="2078"/>
      <c r="BO6" s="2078"/>
      <c r="BP6" s="2078"/>
      <c r="BQ6" s="2078"/>
      <c r="BR6" s="2078"/>
      <c r="BS6" s="193"/>
      <c r="BT6" s="2115"/>
      <c r="BU6" s="2116"/>
      <c r="BV6" s="2116"/>
      <c r="BW6" s="2116"/>
      <c r="BX6" s="2116"/>
      <c r="BY6" s="2116"/>
      <c r="BZ6" s="2116"/>
      <c r="CA6" s="2116"/>
      <c r="CB6" s="2116"/>
      <c r="CC6" s="2116"/>
      <c r="CD6" s="2116"/>
      <c r="CE6" s="2116"/>
      <c r="CF6" s="2117"/>
      <c r="CG6" s="238"/>
      <c r="CH6" s="238"/>
    </row>
    <row r="7" spans="1:86" s="237" customFormat="1" ht="13.5" customHeight="1">
      <c r="A7" s="185"/>
      <c r="B7" s="2076"/>
      <c r="C7" s="2076"/>
      <c r="D7" s="2076"/>
      <c r="E7" s="2076"/>
      <c r="F7" s="2076"/>
      <c r="G7" s="251"/>
      <c r="H7" s="190"/>
      <c r="I7" s="190"/>
      <c r="J7" s="190"/>
      <c r="K7" s="190"/>
      <c r="L7" s="190"/>
      <c r="M7" s="190"/>
      <c r="N7" s="190"/>
      <c r="O7" s="190"/>
      <c r="P7" s="190"/>
      <c r="Q7" s="190"/>
      <c r="R7" s="190"/>
      <c r="S7" s="190"/>
      <c r="T7" s="190"/>
      <c r="U7" s="190"/>
      <c r="V7" s="186"/>
      <c r="W7" s="186"/>
      <c r="X7" s="186"/>
      <c r="Y7" s="186"/>
      <c r="Z7" s="186"/>
      <c r="AA7" s="186"/>
      <c r="AB7" s="186"/>
      <c r="AC7" s="186"/>
      <c r="AD7" s="186"/>
      <c r="AE7" s="186"/>
      <c r="AF7" s="186"/>
      <c r="AG7" s="186"/>
      <c r="AH7" s="186"/>
      <c r="AI7" s="186"/>
      <c r="AJ7" s="186"/>
      <c r="AK7" s="186"/>
      <c r="AL7" s="185"/>
      <c r="AM7" s="185"/>
      <c r="AN7" s="185"/>
      <c r="AO7" s="185"/>
      <c r="AP7" s="185"/>
      <c r="AQ7" s="185"/>
      <c r="AR7" s="191"/>
      <c r="AS7" s="1979"/>
      <c r="AT7" s="1979"/>
      <c r="AU7" s="1979"/>
      <c r="AV7" s="1979"/>
      <c r="AW7" s="1979"/>
      <c r="AX7" s="199"/>
      <c r="AY7" s="2072"/>
      <c r="AZ7" s="2073"/>
      <c r="BA7" s="2073"/>
      <c r="BB7" s="2073"/>
      <c r="BC7" s="2073"/>
      <c r="BD7" s="2073"/>
      <c r="BE7" s="2073"/>
      <c r="BF7" s="2073"/>
      <c r="BG7" s="2073"/>
      <c r="BH7" s="2073"/>
      <c r="BI7" s="2073"/>
      <c r="BJ7" s="2073"/>
      <c r="BK7" s="2073"/>
      <c r="BL7" s="2074"/>
      <c r="BM7" s="191"/>
      <c r="BN7" s="1979"/>
      <c r="BO7" s="1979"/>
      <c r="BP7" s="1979"/>
      <c r="BQ7" s="1979"/>
      <c r="BR7" s="1979"/>
      <c r="BS7" s="199"/>
      <c r="BT7" s="2072"/>
      <c r="BU7" s="2073"/>
      <c r="BV7" s="2073"/>
      <c r="BW7" s="2073"/>
      <c r="BX7" s="2073"/>
      <c r="BY7" s="2073"/>
      <c r="BZ7" s="2073"/>
      <c r="CA7" s="2073"/>
      <c r="CB7" s="2073"/>
      <c r="CC7" s="2073"/>
      <c r="CD7" s="2073"/>
      <c r="CE7" s="2073"/>
      <c r="CF7" s="2074"/>
      <c r="CG7" s="238"/>
      <c r="CH7" s="238"/>
    </row>
    <row r="8" spans="1:86" s="237" customFormat="1" ht="13.5" customHeight="1">
      <c r="A8" s="185"/>
      <c r="B8" s="244"/>
      <c r="C8" s="244"/>
      <c r="D8" s="244"/>
      <c r="E8" s="244"/>
      <c r="F8" s="244"/>
      <c r="G8" s="244"/>
      <c r="H8" s="185"/>
      <c r="I8" s="185"/>
      <c r="J8" s="185"/>
      <c r="K8" s="185"/>
      <c r="L8" s="185"/>
      <c r="M8" s="185"/>
      <c r="N8" s="185"/>
      <c r="O8" s="185"/>
      <c r="P8" s="185"/>
      <c r="Q8" s="185"/>
      <c r="R8" s="185"/>
      <c r="S8" s="185"/>
      <c r="T8" s="185"/>
      <c r="U8" s="185"/>
      <c r="V8" s="185"/>
      <c r="W8" s="2147" t="s">
        <v>579</v>
      </c>
      <c r="X8" s="2147"/>
      <c r="Y8" s="2147"/>
      <c r="Z8" s="2147"/>
      <c r="AA8" s="2147"/>
      <c r="AB8" s="2147"/>
      <c r="AC8" s="2147"/>
      <c r="AD8" s="2147"/>
      <c r="AE8" s="2147"/>
      <c r="AF8" s="185"/>
      <c r="AG8" s="185"/>
      <c r="AH8" s="185"/>
      <c r="AI8" s="185"/>
      <c r="AJ8" s="185"/>
      <c r="AK8" s="185"/>
      <c r="AL8" s="185"/>
      <c r="AM8" s="185"/>
      <c r="AN8" s="185"/>
      <c r="AO8" s="185"/>
      <c r="AP8" s="185"/>
      <c r="AQ8" s="185"/>
      <c r="AR8" s="195"/>
      <c r="AS8" s="2075" t="s">
        <v>561</v>
      </c>
      <c r="AT8" s="2075"/>
      <c r="AU8" s="2075"/>
      <c r="AV8" s="2075"/>
      <c r="AW8" s="2075"/>
      <c r="AX8" s="194"/>
      <c r="AY8" s="2122"/>
      <c r="AZ8" s="2123"/>
      <c r="BA8" s="2123"/>
      <c r="BB8" s="2123"/>
      <c r="BC8" s="2123"/>
      <c r="BD8" s="2123"/>
      <c r="BE8" s="2123"/>
      <c r="BF8" s="2123"/>
      <c r="BG8" s="2123"/>
      <c r="BH8" s="2123"/>
      <c r="BI8" s="2123"/>
      <c r="BJ8" s="2123"/>
      <c r="BK8" s="2123"/>
      <c r="BL8" s="2123"/>
      <c r="BM8" s="2123"/>
      <c r="BN8" s="2123"/>
      <c r="BO8" s="2123"/>
      <c r="BP8" s="2123"/>
      <c r="BQ8" s="2123"/>
      <c r="BR8" s="2123"/>
      <c r="BS8" s="2123"/>
      <c r="BT8" s="2123"/>
      <c r="BU8" s="2123"/>
      <c r="BV8" s="2123"/>
      <c r="BW8" s="2123"/>
      <c r="BX8" s="2123"/>
      <c r="BY8" s="2123"/>
      <c r="BZ8" s="2123"/>
      <c r="CA8" s="2123"/>
      <c r="CB8" s="2123"/>
      <c r="CC8" s="2123"/>
      <c r="CD8" s="2123"/>
      <c r="CE8" s="2123"/>
      <c r="CF8" s="2124"/>
      <c r="CG8" s="238"/>
      <c r="CH8" s="238"/>
    </row>
    <row r="9" spans="1:86" s="237" customFormat="1" ht="13.5" customHeight="1">
      <c r="A9" s="185"/>
      <c r="B9" s="2076"/>
      <c r="C9" s="2076"/>
      <c r="D9" s="2076"/>
      <c r="E9" s="2076"/>
      <c r="F9" s="2076"/>
      <c r="G9" s="244"/>
      <c r="H9" s="186"/>
      <c r="I9" s="186"/>
      <c r="J9" s="186"/>
      <c r="K9" s="186"/>
      <c r="L9" s="186"/>
      <c r="M9" s="186"/>
      <c r="N9" s="186"/>
      <c r="O9" s="186"/>
      <c r="P9" s="186"/>
      <c r="Q9" s="186"/>
      <c r="R9" s="186"/>
      <c r="S9" s="186"/>
      <c r="T9" s="186"/>
      <c r="U9" s="186"/>
      <c r="V9" s="186"/>
      <c r="W9" s="186"/>
      <c r="X9" s="186"/>
      <c r="Y9" s="186"/>
      <c r="Z9" s="186"/>
      <c r="AA9" s="186"/>
      <c r="AB9" s="186"/>
      <c r="AC9" s="249"/>
      <c r="AD9" s="186"/>
      <c r="AE9" s="186"/>
      <c r="AF9" s="186"/>
      <c r="AG9" s="186"/>
      <c r="AH9" s="186"/>
      <c r="AI9" s="186"/>
      <c r="AJ9" s="186"/>
      <c r="AK9" s="186"/>
      <c r="AL9" s="185"/>
      <c r="AM9" s="185"/>
      <c r="AN9" s="185"/>
      <c r="AO9" s="185"/>
      <c r="AP9" s="185"/>
      <c r="AQ9" s="185"/>
      <c r="AR9" s="192"/>
      <c r="AS9" s="2076"/>
      <c r="AT9" s="2076"/>
      <c r="AU9" s="2076"/>
      <c r="AV9" s="2076"/>
      <c r="AW9" s="2076"/>
      <c r="AX9" s="193"/>
      <c r="AY9" s="2125"/>
      <c r="AZ9" s="2126"/>
      <c r="BA9" s="2126"/>
      <c r="BB9" s="2126"/>
      <c r="BC9" s="2126"/>
      <c r="BD9" s="2126"/>
      <c r="BE9" s="2126"/>
      <c r="BF9" s="2126"/>
      <c r="BG9" s="2126"/>
      <c r="BH9" s="2126"/>
      <c r="BI9" s="2126"/>
      <c r="BJ9" s="2126"/>
      <c r="BK9" s="2126"/>
      <c r="BL9" s="2126"/>
      <c r="BM9" s="2126"/>
      <c r="BN9" s="2126"/>
      <c r="BO9" s="2126"/>
      <c r="BP9" s="2126"/>
      <c r="BQ9" s="2126"/>
      <c r="BR9" s="2126"/>
      <c r="BS9" s="2126"/>
      <c r="BT9" s="2126"/>
      <c r="BU9" s="2126"/>
      <c r="BV9" s="2126"/>
      <c r="BW9" s="2126"/>
      <c r="BX9" s="2126"/>
      <c r="BY9" s="2126"/>
      <c r="BZ9" s="2126"/>
      <c r="CA9" s="2126"/>
      <c r="CB9" s="2126"/>
      <c r="CC9" s="2126"/>
      <c r="CD9" s="2126"/>
      <c r="CE9" s="2126"/>
      <c r="CF9" s="2127"/>
      <c r="CG9" s="238"/>
      <c r="CH9" s="238"/>
    </row>
    <row r="10" spans="1:86" s="237" customFormat="1" ht="13.5" customHeight="1">
      <c r="A10" s="185"/>
      <c r="B10" s="2076"/>
      <c r="C10" s="2076"/>
      <c r="D10" s="2076"/>
      <c r="E10" s="2076"/>
      <c r="F10" s="2076"/>
      <c r="G10" s="2148"/>
      <c r="H10" s="2148"/>
      <c r="I10" s="2148"/>
      <c r="J10" s="2148"/>
      <c r="K10" s="2148"/>
      <c r="L10" s="2148"/>
      <c r="M10" s="2148"/>
      <c r="N10" s="2148"/>
      <c r="O10" s="2148"/>
      <c r="P10" s="2148"/>
      <c r="Q10" s="2148"/>
      <c r="R10" s="2148"/>
      <c r="S10" s="2148"/>
      <c r="T10" s="2148"/>
      <c r="U10" s="2148"/>
      <c r="V10" s="186"/>
      <c r="W10" s="186"/>
      <c r="X10" s="2139" t="s">
        <v>333</v>
      </c>
      <c r="Y10" s="2139"/>
      <c r="Z10" s="2139"/>
      <c r="AA10" s="2139"/>
      <c r="AB10" s="186"/>
      <c r="AC10" s="1985"/>
      <c r="AD10" s="1985"/>
      <c r="AE10" s="1985"/>
      <c r="AF10" s="1985"/>
      <c r="AG10" s="1985"/>
      <c r="AH10" s="1985"/>
      <c r="AI10" s="1985"/>
      <c r="AJ10" s="1985"/>
      <c r="AK10" s="1985"/>
      <c r="AL10" s="1985"/>
      <c r="AM10" s="1985"/>
      <c r="AN10" s="1985"/>
      <c r="AO10" s="1985"/>
      <c r="AP10" s="186"/>
      <c r="AQ10" s="185"/>
      <c r="AR10" s="191"/>
      <c r="AS10" s="2077"/>
      <c r="AT10" s="2077"/>
      <c r="AU10" s="2077"/>
      <c r="AV10" s="2077"/>
      <c r="AW10" s="2077"/>
      <c r="AX10" s="199"/>
      <c r="AY10" s="2072"/>
      <c r="AZ10" s="2073"/>
      <c r="BA10" s="2073"/>
      <c r="BB10" s="2073"/>
      <c r="BC10" s="2073"/>
      <c r="BD10" s="2073"/>
      <c r="BE10" s="2073"/>
      <c r="BF10" s="2073"/>
      <c r="BG10" s="2073"/>
      <c r="BH10" s="2073"/>
      <c r="BI10" s="2073"/>
      <c r="BJ10" s="2073"/>
      <c r="BK10" s="2073"/>
      <c r="BL10" s="2073"/>
      <c r="BM10" s="2073"/>
      <c r="BN10" s="2073"/>
      <c r="BO10" s="2073" t="s">
        <v>559</v>
      </c>
      <c r="BP10" s="2073"/>
      <c r="BQ10" s="2073"/>
      <c r="BR10" s="2073"/>
      <c r="BS10" s="2073"/>
      <c r="BT10" s="2073"/>
      <c r="BU10" s="2073"/>
      <c r="BV10" s="2073"/>
      <c r="BW10" s="2073"/>
      <c r="BX10" s="2073"/>
      <c r="BY10" s="2073"/>
      <c r="BZ10" s="2073"/>
      <c r="CA10" s="2073"/>
      <c r="CB10" s="2073"/>
      <c r="CC10" s="2073"/>
      <c r="CD10" s="2073"/>
      <c r="CE10" s="2073"/>
      <c r="CF10" s="2074"/>
      <c r="CG10" s="238"/>
      <c r="CH10" s="238"/>
    </row>
    <row r="11" spans="1:86" s="237" customFormat="1" ht="13.5" customHeight="1">
      <c r="A11" s="185"/>
      <c r="B11" s="245"/>
      <c r="C11" s="244"/>
      <c r="D11" s="244"/>
      <c r="E11" s="244"/>
      <c r="F11" s="244"/>
      <c r="G11" s="244"/>
      <c r="H11" s="186"/>
      <c r="I11" s="186"/>
      <c r="J11" s="186"/>
      <c r="K11" s="186"/>
      <c r="L11" s="186"/>
      <c r="M11" s="186"/>
      <c r="N11" s="186"/>
      <c r="O11" s="186"/>
      <c r="P11" s="186"/>
      <c r="Q11" s="186"/>
      <c r="R11" s="186"/>
      <c r="S11" s="186"/>
      <c r="T11" s="186"/>
      <c r="U11" s="186"/>
      <c r="V11" s="186"/>
      <c r="W11" s="186"/>
      <c r="X11" s="186"/>
      <c r="Y11" s="186"/>
      <c r="Z11" s="186"/>
      <c r="AA11" s="186"/>
      <c r="AB11" s="186"/>
      <c r="AC11" s="186"/>
      <c r="AD11" s="186"/>
      <c r="AE11" s="186"/>
      <c r="AF11" s="186"/>
      <c r="AG11" s="186"/>
      <c r="AH11" s="186"/>
      <c r="AI11" s="186"/>
      <c r="AJ11" s="186"/>
      <c r="AK11" s="186"/>
      <c r="AL11" s="185"/>
      <c r="AM11" s="185"/>
      <c r="AN11" s="185"/>
      <c r="AO11" s="185"/>
      <c r="AP11" s="185"/>
      <c r="AQ11" s="185"/>
      <c r="AR11" s="195"/>
      <c r="AS11" s="2093" t="s">
        <v>558</v>
      </c>
      <c r="AT11" s="2093"/>
      <c r="AU11" s="2093"/>
      <c r="AV11" s="2093"/>
      <c r="AW11" s="2093"/>
      <c r="AX11" s="194"/>
      <c r="AY11" s="2069"/>
      <c r="AZ11" s="2070"/>
      <c r="BA11" s="2070"/>
      <c r="BB11" s="2070"/>
      <c r="BC11" s="2070"/>
      <c r="BD11" s="2070"/>
      <c r="BE11" s="2070"/>
      <c r="BF11" s="2070"/>
      <c r="BG11" s="2070"/>
      <c r="BH11" s="2070"/>
      <c r="BI11" s="2070"/>
      <c r="BJ11" s="2070"/>
      <c r="BK11" s="2070"/>
      <c r="BL11" s="2070"/>
      <c r="BM11" s="2070"/>
      <c r="BN11" s="2070"/>
      <c r="BO11" s="2070"/>
      <c r="BP11" s="2070"/>
      <c r="BQ11" s="2070"/>
      <c r="BR11" s="2070"/>
      <c r="BS11" s="2070"/>
      <c r="BT11" s="2070"/>
      <c r="BU11" s="2070"/>
      <c r="BV11" s="2070"/>
      <c r="BW11" s="2070"/>
      <c r="BX11" s="2070"/>
      <c r="BY11" s="2070"/>
      <c r="BZ11" s="2070"/>
      <c r="CA11" s="2070"/>
      <c r="CB11" s="2070"/>
      <c r="CC11" s="2070"/>
      <c r="CD11" s="2070"/>
      <c r="CE11" s="2070"/>
      <c r="CF11" s="2071"/>
      <c r="CG11" s="238"/>
      <c r="CH11" s="238"/>
    </row>
    <row r="12" spans="1:86" s="237" customFormat="1" ht="13.5" customHeight="1">
      <c r="A12" s="185"/>
      <c r="B12" s="245"/>
      <c r="C12" s="244"/>
      <c r="D12" s="244"/>
      <c r="E12" s="244"/>
      <c r="F12" s="244"/>
      <c r="G12" s="244"/>
      <c r="H12" s="186"/>
      <c r="I12" s="186"/>
      <c r="J12" s="186"/>
      <c r="K12" s="186"/>
      <c r="L12" s="186"/>
      <c r="M12" s="186"/>
      <c r="N12" s="186"/>
      <c r="O12" s="186"/>
      <c r="P12" s="186"/>
      <c r="Q12" s="186"/>
      <c r="R12" s="186"/>
      <c r="S12" s="186"/>
      <c r="T12" s="186"/>
      <c r="U12" s="186"/>
      <c r="V12" s="186"/>
      <c r="W12" s="186"/>
      <c r="X12" s="186"/>
      <c r="Y12" s="186"/>
      <c r="Z12" s="186"/>
      <c r="AA12" s="186"/>
      <c r="AB12" s="186"/>
      <c r="AC12" s="2141"/>
      <c r="AD12" s="2141"/>
      <c r="AE12" s="2141"/>
      <c r="AF12" s="2141"/>
      <c r="AG12" s="2141"/>
      <c r="AH12" s="2141"/>
      <c r="AI12" s="2141"/>
      <c r="AJ12" s="2141"/>
      <c r="AK12" s="2141"/>
      <c r="AL12" s="2141"/>
      <c r="AM12" s="2141"/>
      <c r="AN12" s="2141"/>
      <c r="AO12" s="2141"/>
      <c r="AP12" s="249"/>
      <c r="AQ12" s="185"/>
      <c r="AR12" s="192"/>
      <c r="AS12" s="2094"/>
      <c r="AT12" s="2094"/>
      <c r="AU12" s="2094"/>
      <c r="AV12" s="2094"/>
      <c r="AW12" s="2094"/>
      <c r="AX12" s="193"/>
      <c r="AY12" s="2115"/>
      <c r="AZ12" s="2116"/>
      <c r="BA12" s="2116"/>
      <c r="BB12" s="2116"/>
      <c r="BC12" s="2116"/>
      <c r="BD12" s="2116"/>
      <c r="BE12" s="2116"/>
      <c r="BF12" s="2116"/>
      <c r="BG12" s="2116"/>
      <c r="BH12" s="2116"/>
      <c r="BI12" s="2116"/>
      <c r="BJ12" s="2116"/>
      <c r="BK12" s="2116"/>
      <c r="BL12" s="2116"/>
      <c r="BM12" s="2116"/>
      <c r="BN12" s="2116"/>
      <c r="BO12" s="2116"/>
      <c r="BP12" s="2116"/>
      <c r="BQ12" s="2116"/>
      <c r="BR12" s="2116"/>
      <c r="BS12" s="2116"/>
      <c r="BT12" s="2116"/>
      <c r="BU12" s="2116"/>
      <c r="BV12" s="2116"/>
      <c r="BW12" s="2116"/>
      <c r="BX12" s="2116"/>
      <c r="BY12" s="2116"/>
      <c r="BZ12" s="2116"/>
      <c r="CA12" s="2116"/>
      <c r="CB12" s="2116"/>
      <c r="CC12" s="2116"/>
      <c r="CD12" s="2116"/>
      <c r="CE12" s="2116"/>
      <c r="CF12" s="2117"/>
      <c r="CG12" s="238"/>
      <c r="CH12" s="238"/>
    </row>
    <row r="13" spans="1:86" s="237" customFormat="1" ht="13.5" customHeight="1">
      <c r="A13" s="195"/>
      <c r="B13" s="1976" t="s">
        <v>578</v>
      </c>
      <c r="C13" s="1976"/>
      <c r="D13" s="1976"/>
      <c r="E13" s="1976"/>
      <c r="F13" s="1976"/>
      <c r="G13" s="250"/>
      <c r="H13" s="1981"/>
      <c r="I13" s="1982"/>
      <c r="J13" s="1982"/>
      <c r="K13" s="1982"/>
      <c r="L13" s="1982"/>
      <c r="M13" s="1982"/>
      <c r="N13" s="1982"/>
      <c r="O13" s="1982"/>
      <c r="P13" s="1982"/>
      <c r="Q13" s="1982"/>
      <c r="R13" s="1982"/>
      <c r="S13" s="1982"/>
      <c r="T13" s="1982"/>
      <c r="U13" s="1983"/>
      <c r="V13" s="186"/>
      <c r="W13" s="186"/>
      <c r="X13" s="186"/>
      <c r="Y13" s="186"/>
      <c r="Z13" s="186"/>
      <c r="AA13" s="186"/>
      <c r="AB13" s="186"/>
      <c r="AC13" s="186"/>
      <c r="AD13" s="186"/>
      <c r="AE13" s="186"/>
      <c r="AF13" s="186"/>
      <c r="AG13" s="186"/>
      <c r="AH13" s="186"/>
      <c r="AI13" s="186"/>
      <c r="AJ13" s="186"/>
      <c r="AK13" s="186"/>
      <c r="AL13" s="185"/>
      <c r="AM13" s="185"/>
      <c r="AN13" s="185"/>
      <c r="AO13" s="185"/>
      <c r="AP13" s="185"/>
      <c r="AQ13" s="185"/>
      <c r="AR13" s="191"/>
      <c r="AS13" s="2095"/>
      <c r="AT13" s="2095"/>
      <c r="AU13" s="2095"/>
      <c r="AV13" s="2095"/>
      <c r="AW13" s="2095"/>
      <c r="AX13" s="199"/>
      <c r="AY13" s="2072"/>
      <c r="AZ13" s="2073"/>
      <c r="BA13" s="2073"/>
      <c r="BB13" s="2073"/>
      <c r="BC13" s="2073"/>
      <c r="BD13" s="2073"/>
      <c r="BE13" s="2073"/>
      <c r="BF13" s="2073"/>
      <c r="BG13" s="2073"/>
      <c r="BH13" s="2073"/>
      <c r="BI13" s="2073"/>
      <c r="BJ13" s="2073"/>
      <c r="BK13" s="2073"/>
      <c r="BL13" s="2073"/>
      <c r="BM13" s="2073"/>
      <c r="BN13" s="2073"/>
      <c r="BO13" s="2073"/>
      <c r="BP13" s="2073"/>
      <c r="BQ13" s="2073"/>
      <c r="BR13" s="2073"/>
      <c r="BS13" s="2073"/>
      <c r="BT13" s="2073"/>
      <c r="BU13" s="2073"/>
      <c r="BV13" s="2073"/>
      <c r="BW13" s="2073"/>
      <c r="BX13" s="2073"/>
      <c r="BY13" s="2073"/>
      <c r="BZ13" s="2073"/>
      <c r="CA13" s="2073"/>
      <c r="CB13" s="2073"/>
      <c r="CC13" s="2073"/>
      <c r="CD13" s="2073"/>
      <c r="CE13" s="2073"/>
      <c r="CF13" s="2074"/>
      <c r="CG13" s="238"/>
      <c r="CH13" s="238"/>
    </row>
    <row r="14" spans="1:86" s="237" customFormat="1" ht="13.5" customHeight="1">
      <c r="A14" s="192"/>
      <c r="B14" s="2078"/>
      <c r="C14" s="2078"/>
      <c r="D14" s="2078"/>
      <c r="E14" s="2078"/>
      <c r="F14" s="2078"/>
      <c r="G14" s="243"/>
      <c r="H14" s="2096"/>
      <c r="I14" s="2146"/>
      <c r="J14" s="2146"/>
      <c r="K14" s="2146"/>
      <c r="L14" s="2146"/>
      <c r="M14" s="2146"/>
      <c r="N14" s="2146"/>
      <c r="O14" s="2146"/>
      <c r="P14" s="2146"/>
      <c r="Q14" s="2146"/>
      <c r="R14" s="2146"/>
      <c r="S14" s="2146"/>
      <c r="T14" s="2146"/>
      <c r="U14" s="2098"/>
      <c r="V14" s="186"/>
      <c r="W14" s="186"/>
      <c r="X14" s="186"/>
      <c r="Y14" s="186"/>
      <c r="Z14" s="186"/>
      <c r="AA14" s="186"/>
      <c r="AB14" s="186"/>
      <c r="AC14" s="2141"/>
      <c r="AD14" s="2141"/>
      <c r="AE14" s="2141"/>
      <c r="AF14" s="2141"/>
      <c r="AG14" s="2141"/>
      <c r="AH14" s="2141"/>
      <c r="AI14" s="2141"/>
      <c r="AJ14" s="2141"/>
      <c r="AK14" s="2141"/>
      <c r="AL14" s="2141"/>
      <c r="AM14" s="2141"/>
      <c r="AN14" s="2141"/>
      <c r="AO14" s="2141"/>
      <c r="AP14" s="249"/>
      <c r="AQ14" s="185"/>
      <c r="AR14" s="195"/>
      <c r="AS14" s="1976" t="s">
        <v>192</v>
      </c>
      <c r="AT14" s="1976"/>
      <c r="AU14" s="1976"/>
      <c r="AV14" s="1976"/>
      <c r="AW14" s="1976"/>
      <c r="AX14" s="194"/>
      <c r="AY14" s="2060" t="s">
        <v>548</v>
      </c>
      <c r="AZ14" s="2061"/>
      <c r="BA14" s="2061"/>
      <c r="BB14" s="2061"/>
      <c r="BC14" s="2061"/>
      <c r="BD14" s="2061"/>
      <c r="BE14" s="2061"/>
      <c r="BF14" s="2061"/>
      <c r="BG14" s="2061"/>
      <c r="BH14" s="2061"/>
      <c r="BI14" s="2061"/>
      <c r="BJ14" s="2061"/>
      <c r="BK14" s="2061"/>
      <c r="BL14" s="2061"/>
      <c r="BM14" s="195"/>
      <c r="BN14" s="1976" t="s">
        <v>547</v>
      </c>
      <c r="BO14" s="1976"/>
      <c r="BP14" s="1976"/>
      <c r="BQ14" s="1976"/>
      <c r="BR14" s="1976"/>
      <c r="BS14" s="194"/>
      <c r="BT14" s="2082" t="s">
        <v>546</v>
      </c>
      <c r="BU14" s="2083"/>
      <c r="BV14" s="2083"/>
      <c r="BW14" s="2083"/>
      <c r="BX14" s="2083"/>
      <c r="BY14" s="2083"/>
      <c r="BZ14" s="2083"/>
      <c r="CA14" s="2083"/>
      <c r="CB14" s="2083"/>
      <c r="CC14" s="2083"/>
      <c r="CD14" s="2083"/>
      <c r="CE14" s="2083"/>
      <c r="CF14" s="2084"/>
      <c r="CG14" s="238"/>
      <c r="CH14" s="238"/>
    </row>
    <row r="15" spans="1:86" s="237" customFormat="1" ht="13.5" customHeight="1">
      <c r="A15" s="192"/>
      <c r="B15" s="2078"/>
      <c r="C15" s="2078"/>
      <c r="D15" s="2078"/>
      <c r="E15" s="2078"/>
      <c r="F15" s="2078"/>
      <c r="G15" s="243"/>
      <c r="H15" s="2096"/>
      <c r="I15" s="2146"/>
      <c r="J15" s="2146"/>
      <c r="K15" s="2146"/>
      <c r="L15" s="2146"/>
      <c r="M15" s="2146"/>
      <c r="N15" s="2146"/>
      <c r="O15" s="2146"/>
      <c r="P15" s="2146"/>
      <c r="Q15" s="2146"/>
      <c r="R15" s="2146"/>
      <c r="S15" s="2146"/>
      <c r="T15" s="2146"/>
      <c r="U15" s="2098"/>
      <c r="V15" s="186"/>
      <c r="W15" s="186"/>
      <c r="X15" s="186"/>
      <c r="Y15" s="186"/>
      <c r="Z15" s="186"/>
      <c r="AA15" s="186"/>
      <c r="AB15" s="186"/>
      <c r="AC15" s="186"/>
      <c r="AD15" s="186"/>
      <c r="AE15" s="186"/>
      <c r="AF15" s="186"/>
      <c r="AG15" s="186"/>
      <c r="AH15" s="186"/>
      <c r="AI15" s="186"/>
      <c r="AJ15" s="186"/>
      <c r="AK15" s="186"/>
      <c r="AL15" s="185"/>
      <c r="AM15" s="185"/>
      <c r="AN15" s="185"/>
      <c r="AO15" s="185"/>
      <c r="AP15" s="185"/>
      <c r="AQ15" s="185"/>
      <c r="AR15" s="192"/>
      <c r="AS15" s="2078"/>
      <c r="AT15" s="2078"/>
      <c r="AU15" s="2078"/>
      <c r="AV15" s="2078"/>
      <c r="AW15" s="2078"/>
      <c r="AX15" s="193"/>
      <c r="AY15" s="2063"/>
      <c r="AZ15" s="2079"/>
      <c r="BA15" s="2079"/>
      <c r="BB15" s="2079"/>
      <c r="BC15" s="2079"/>
      <c r="BD15" s="2079"/>
      <c r="BE15" s="2079"/>
      <c r="BF15" s="2079"/>
      <c r="BG15" s="2079"/>
      <c r="BH15" s="2079"/>
      <c r="BI15" s="2079"/>
      <c r="BJ15" s="2079"/>
      <c r="BK15" s="2079"/>
      <c r="BL15" s="2079"/>
      <c r="BM15" s="192"/>
      <c r="BN15" s="2078"/>
      <c r="BO15" s="2078"/>
      <c r="BP15" s="2078"/>
      <c r="BQ15" s="2078"/>
      <c r="BR15" s="2078"/>
      <c r="BS15" s="193"/>
      <c r="BT15" s="2085"/>
      <c r="BU15" s="2086"/>
      <c r="BV15" s="2086"/>
      <c r="BW15" s="2086"/>
      <c r="BX15" s="2086"/>
      <c r="BY15" s="2086"/>
      <c r="BZ15" s="2086"/>
      <c r="CA15" s="2086"/>
      <c r="CB15" s="2086"/>
      <c r="CC15" s="2086"/>
      <c r="CD15" s="2086"/>
      <c r="CE15" s="2086"/>
      <c r="CF15" s="2087"/>
      <c r="CG15" s="238"/>
      <c r="CH15" s="238"/>
    </row>
    <row r="16" spans="1:86" s="237" customFormat="1" ht="13.5" customHeight="1">
      <c r="A16" s="191"/>
      <c r="B16" s="1979"/>
      <c r="C16" s="1979"/>
      <c r="D16" s="1979"/>
      <c r="E16" s="1979"/>
      <c r="F16" s="1979"/>
      <c r="G16" s="248"/>
      <c r="H16" s="1984"/>
      <c r="I16" s="1985"/>
      <c r="J16" s="1985"/>
      <c r="K16" s="1985"/>
      <c r="L16" s="1985"/>
      <c r="M16" s="1985"/>
      <c r="N16" s="1985"/>
      <c r="O16" s="1985"/>
      <c r="P16" s="1985"/>
      <c r="Q16" s="1985"/>
      <c r="R16" s="1985"/>
      <c r="S16" s="1985"/>
      <c r="T16" s="1985"/>
      <c r="U16" s="1986"/>
      <c r="V16" s="186"/>
      <c r="W16" s="186"/>
      <c r="X16" s="2139" t="s">
        <v>564</v>
      </c>
      <c r="Y16" s="2139"/>
      <c r="Z16" s="2139"/>
      <c r="AA16" s="2139"/>
      <c r="AB16" s="186"/>
      <c r="AC16" s="1985"/>
      <c r="AD16" s="1985"/>
      <c r="AE16" s="1985"/>
      <c r="AF16" s="1985"/>
      <c r="AG16" s="1985"/>
      <c r="AH16" s="1985"/>
      <c r="AI16" s="1985"/>
      <c r="AJ16" s="1985"/>
      <c r="AK16" s="1985"/>
      <c r="AL16" s="1985"/>
      <c r="AM16" s="1985"/>
      <c r="AN16" s="1985"/>
      <c r="AO16" s="1985"/>
      <c r="AP16" s="186"/>
      <c r="AQ16" s="185"/>
      <c r="AR16" s="191"/>
      <c r="AS16" s="1979"/>
      <c r="AT16" s="1979"/>
      <c r="AU16" s="1979"/>
      <c r="AV16" s="1979"/>
      <c r="AW16" s="1979"/>
      <c r="AX16" s="199"/>
      <c r="AY16" s="2080"/>
      <c r="AZ16" s="2081"/>
      <c r="BA16" s="2081"/>
      <c r="BB16" s="2081"/>
      <c r="BC16" s="2081"/>
      <c r="BD16" s="2081"/>
      <c r="BE16" s="2081"/>
      <c r="BF16" s="2081"/>
      <c r="BG16" s="2081"/>
      <c r="BH16" s="2081"/>
      <c r="BI16" s="2081"/>
      <c r="BJ16" s="2081"/>
      <c r="BK16" s="2081"/>
      <c r="BL16" s="2081"/>
      <c r="BM16" s="191"/>
      <c r="BN16" s="1979"/>
      <c r="BO16" s="1979"/>
      <c r="BP16" s="1979"/>
      <c r="BQ16" s="1979"/>
      <c r="BR16" s="1979"/>
      <c r="BS16" s="199"/>
      <c r="BT16" s="2088"/>
      <c r="BU16" s="2089"/>
      <c r="BV16" s="2089"/>
      <c r="BW16" s="2089"/>
      <c r="BX16" s="2089"/>
      <c r="BY16" s="2089"/>
      <c r="BZ16" s="2089"/>
      <c r="CA16" s="2089"/>
      <c r="CB16" s="2089"/>
      <c r="CC16" s="2089"/>
      <c r="CD16" s="2089"/>
      <c r="CE16" s="2089"/>
      <c r="CF16" s="2090"/>
      <c r="CG16" s="238"/>
      <c r="CH16" s="238"/>
    </row>
    <row r="17" spans="1:86" s="237" customFormat="1" ht="13.5" customHeight="1">
      <c r="A17" s="185"/>
      <c r="B17" s="245"/>
      <c r="C17" s="244"/>
      <c r="D17" s="244"/>
      <c r="E17" s="244"/>
      <c r="F17" s="244"/>
      <c r="G17" s="244"/>
      <c r="H17" s="186"/>
      <c r="I17" s="186"/>
      <c r="J17" s="186"/>
      <c r="K17" s="186"/>
      <c r="L17" s="186"/>
      <c r="M17" s="186"/>
      <c r="N17" s="186"/>
      <c r="O17" s="186"/>
      <c r="P17" s="186"/>
      <c r="Q17" s="186"/>
      <c r="R17" s="186"/>
      <c r="S17" s="186"/>
      <c r="T17" s="186"/>
      <c r="U17" s="186"/>
      <c r="V17" s="186"/>
      <c r="W17" s="186"/>
      <c r="X17" s="243"/>
      <c r="Y17" s="243"/>
      <c r="Z17" s="243"/>
      <c r="AA17" s="243"/>
      <c r="AB17" s="186"/>
      <c r="AC17" s="186"/>
      <c r="AD17" s="186"/>
      <c r="AE17" s="186"/>
      <c r="AF17" s="186"/>
      <c r="AG17" s="186"/>
      <c r="AH17" s="186"/>
      <c r="AI17" s="186"/>
      <c r="AJ17" s="186"/>
      <c r="AK17" s="186"/>
      <c r="AL17" s="186"/>
      <c r="AM17" s="186"/>
      <c r="AN17" s="186"/>
      <c r="AO17" s="186"/>
      <c r="AP17" s="186"/>
      <c r="AQ17" s="185"/>
      <c r="AR17" s="216"/>
      <c r="AS17" s="216"/>
      <c r="AT17" s="216"/>
      <c r="AU17" s="216"/>
      <c r="AV17" s="216"/>
      <c r="AW17" s="216"/>
      <c r="AX17" s="216"/>
      <c r="AY17" s="216"/>
      <c r="AZ17" s="216"/>
      <c r="BA17" s="216"/>
      <c r="BB17" s="216"/>
      <c r="BC17" s="216"/>
      <c r="BD17" s="216"/>
      <c r="BE17" s="216"/>
      <c r="BF17" s="216"/>
      <c r="BG17" s="216"/>
      <c r="BH17" s="216"/>
      <c r="BI17" s="216"/>
      <c r="BJ17" s="216"/>
      <c r="BK17" s="216"/>
      <c r="BL17" s="216"/>
      <c r="BM17" s="216"/>
      <c r="BN17" s="216"/>
      <c r="BO17" s="216"/>
      <c r="BP17" s="216"/>
      <c r="BQ17" s="216"/>
      <c r="BR17" s="216"/>
      <c r="BS17" s="216"/>
      <c r="BT17" s="216"/>
      <c r="BU17" s="216"/>
      <c r="BV17" s="216"/>
      <c r="BW17" s="216"/>
      <c r="BX17" s="216"/>
      <c r="BY17" s="216"/>
      <c r="BZ17" s="216"/>
      <c r="CA17" s="216"/>
      <c r="CB17" s="216"/>
      <c r="CC17" s="216"/>
      <c r="CD17" s="216"/>
      <c r="CE17" s="216"/>
      <c r="CF17" s="216"/>
      <c r="CG17" s="238"/>
      <c r="CH17" s="238"/>
    </row>
    <row r="18" spans="1:86" s="237" customFormat="1" ht="13.5" customHeight="1">
      <c r="A18" s="185"/>
      <c r="B18" s="245"/>
      <c r="C18" s="244"/>
      <c r="D18" s="244"/>
      <c r="E18" s="244"/>
      <c r="F18" s="244"/>
      <c r="G18" s="244"/>
      <c r="H18" s="186"/>
      <c r="I18" s="186"/>
      <c r="J18" s="186"/>
      <c r="K18" s="186"/>
      <c r="L18" s="186"/>
      <c r="M18" s="186"/>
      <c r="N18" s="186"/>
      <c r="O18" s="186"/>
      <c r="P18" s="186"/>
      <c r="Q18" s="186"/>
      <c r="R18" s="186"/>
      <c r="S18" s="186"/>
      <c r="T18" s="186"/>
      <c r="U18" s="186"/>
      <c r="V18" s="186"/>
      <c r="W18" s="186"/>
      <c r="X18" s="2139" t="s">
        <v>303</v>
      </c>
      <c r="Y18" s="2139"/>
      <c r="Z18" s="2139"/>
      <c r="AA18" s="2139"/>
      <c r="AB18" s="186"/>
      <c r="AC18" s="2140"/>
      <c r="AD18" s="2140"/>
      <c r="AE18" s="2140"/>
      <c r="AF18" s="2140"/>
      <c r="AG18" s="2140"/>
      <c r="AH18" s="2140"/>
      <c r="AI18" s="2140"/>
      <c r="AJ18" s="2140"/>
      <c r="AK18" s="2140"/>
      <c r="AL18" s="2140"/>
      <c r="AM18" s="2140"/>
      <c r="AN18" s="2140"/>
      <c r="AO18" s="2140"/>
      <c r="AP18" s="242"/>
      <c r="AQ18" s="185"/>
      <c r="AR18" s="195"/>
      <c r="AS18" s="2075" t="s">
        <v>557</v>
      </c>
      <c r="AT18" s="2075"/>
      <c r="AU18" s="2075"/>
      <c r="AV18" s="2075"/>
      <c r="AW18" s="2075"/>
      <c r="AX18" s="194"/>
      <c r="AY18" s="2015" t="s">
        <v>556</v>
      </c>
      <c r="AZ18" s="2016"/>
      <c r="BA18" s="2016"/>
      <c r="BB18" s="2016"/>
      <c r="BC18" s="2016"/>
      <c r="BD18" s="2016"/>
      <c r="BE18" s="2016"/>
      <c r="BF18" s="2016"/>
      <c r="BG18" s="2016"/>
      <c r="BH18" s="2017"/>
      <c r="BI18" s="2015" t="s">
        <v>555</v>
      </c>
      <c r="BJ18" s="2016"/>
      <c r="BK18" s="2016"/>
      <c r="BL18" s="2016"/>
      <c r="BM18" s="2016"/>
      <c r="BN18" s="2016"/>
      <c r="BO18" s="2016"/>
      <c r="BP18" s="2016"/>
      <c r="BQ18" s="2016"/>
      <c r="BR18" s="2016"/>
      <c r="BS18" s="2016"/>
      <c r="BT18" s="2016"/>
      <c r="BU18" s="2016"/>
      <c r="BV18" s="2017"/>
      <c r="BW18" s="2015" t="s">
        <v>554</v>
      </c>
      <c r="BX18" s="2016"/>
      <c r="BY18" s="2016"/>
      <c r="BZ18" s="2016"/>
      <c r="CA18" s="2016"/>
      <c r="CB18" s="2016"/>
      <c r="CC18" s="2016"/>
      <c r="CD18" s="2016"/>
      <c r="CE18" s="2016"/>
      <c r="CF18" s="2017"/>
      <c r="CG18" s="238"/>
      <c r="CH18" s="238"/>
    </row>
    <row r="19" spans="1:86" s="237" customFormat="1" ht="13.5" customHeight="1">
      <c r="A19" s="185"/>
      <c r="B19" s="2142" t="s">
        <v>577</v>
      </c>
      <c r="C19" s="2142"/>
      <c r="D19" s="2142"/>
      <c r="E19" s="2142"/>
      <c r="F19" s="2142"/>
      <c r="G19" s="2142"/>
      <c r="H19" s="2142"/>
      <c r="I19" s="2142"/>
      <c r="J19" s="2142"/>
      <c r="K19" s="2142"/>
      <c r="L19" s="2142"/>
      <c r="M19" s="2142"/>
      <c r="N19" s="2142"/>
      <c r="O19" s="2142"/>
      <c r="P19" s="2142"/>
      <c r="Q19" s="2142"/>
      <c r="R19" s="2142"/>
      <c r="S19" s="2142"/>
      <c r="T19" s="2142"/>
      <c r="U19" s="2142"/>
      <c r="V19" s="2142"/>
      <c r="W19" s="2142"/>
      <c r="X19" s="2142"/>
      <c r="Y19" s="2142"/>
      <c r="Z19" s="2142"/>
      <c r="AA19" s="2142"/>
      <c r="AB19" s="2142"/>
      <c r="AC19" s="2142"/>
      <c r="AD19" s="2142"/>
      <c r="AE19" s="2142"/>
      <c r="AF19" s="2142"/>
      <c r="AG19" s="2142"/>
      <c r="AH19" s="2142"/>
      <c r="AI19" s="2142"/>
      <c r="AJ19" s="2142"/>
      <c r="AK19" s="2142"/>
      <c r="AL19" s="2142"/>
      <c r="AM19" s="2142"/>
      <c r="AN19" s="2142"/>
      <c r="AO19" s="2142"/>
      <c r="AP19" s="247"/>
      <c r="AQ19" s="185"/>
      <c r="AR19" s="192"/>
      <c r="AS19" s="2076"/>
      <c r="AT19" s="2076"/>
      <c r="AU19" s="2076"/>
      <c r="AV19" s="2076"/>
      <c r="AW19" s="2076"/>
      <c r="AX19" s="193"/>
      <c r="AY19" s="2018"/>
      <c r="AZ19" s="2019"/>
      <c r="BA19" s="2019"/>
      <c r="BB19" s="2019"/>
      <c r="BC19" s="2019"/>
      <c r="BD19" s="2019"/>
      <c r="BE19" s="2019"/>
      <c r="BF19" s="2019"/>
      <c r="BG19" s="2019"/>
      <c r="BH19" s="2020"/>
      <c r="BI19" s="2018"/>
      <c r="BJ19" s="2019"/>
      <c r="BK19" s="2019"/>
      <c r="BL19" s="2019"/>
      <c r="BM19" s="2019"/>
      <c r="BN19" s="2019"/>
      <c r="BO19" s="2019"/>
      <c r="BP19" s="2019"/>
      <c r="BQ19" s="2019"/>
      <c r="BR19" s="2019"/>
      <c r="BS19" s="2019"/>
      <c r="BT19" s="2019"/>
      <c r="BU19" s="2019"/>
      <c r="BV19" s="2020"/>
      <c r="BW19" s="2018"/>
      <c r="BX19" s="2019"/>
      <c r="BY19" s="2019"/>
      <c r="BZ19" s="2019"/>
      <c r="CA19" s="2019"/>
      <c r="CB19" s="2019"/>
      <c r="CC19" s="2019"/>
      <c r="CD19" s="2019"/>
      <c r="CE19" s="2019"/>
      <c r="CF19" s="2020"/>
      <c r="CG19" s="238"/>
      <c r="CH19" s="238"/>
    </row>
    <row r="20" spans="1:86" s="237" customFormat="1" ht="13.5" customHeight="1">
      <c r="A20" s="185"/>
      <c r="B20" s="2143"/>
      <c r="C20" s="2143"/>
      <c r="D20" s="2143"/>
      <c r="E20" s="2143"/>
      <c r="F20" s="2143"/>
      <c r="G20" s="2143"/>
      <c r="H20" s="2143"/>
      <c r="I20" s="2143"/>
      <c r="J20" s="2143"/>
      <c r="K20" s="2143"/>
      <c r="L20" s="2143"/>
      <c r="M20" s="2143"/>
      <c r="N20" s="2143"/>
      <c r="O20" s="2143"/>
      <c r="P20" s="2143"/>
      <c r="Q20" s="2143"/>
      <c r="R20" s="2143"/>
      <c r="S20" s="2143"/>
      <c r="T20" s="2143"/>
      <c r="U20" s="2143"/>
      <c r="V20" s="2143"/>
      <c r="W20" s="2143"/>
      <c r="X20" s="2143"/>
      <c r="Y20" s="2143"/>
      <c r="Z20" s="2143"/>
      <c r="AA20" s="2143"/>
      <c r="AB20" s="2143"/>
      <c r="AC20" s="2143"/>
      <c r="AD20" s="2143"/>
      <c r="AE20" s="2143"/>
      <c r="AF20" s="2143"/>
      <c r="AG20" s="2143"/>
      <c r="AH20" s="2143"/>
      <c r="AI20" s="2143"/>
      <c r="AJ20" s="2143"/>
      <c r="AK20" s="2143"/>
      <c r="AL20" s="2143"/>
      <c r="AM20" s="2143"/>
      <c r="AN20" s="2143"/>
      <c r="AO20" s="2143"/>
      <c r="AP20" s="246"/>
      <c r="AQ20" s="185"/>
      <c r="AR20" s="192"/>
      <c r="AS20" s="2076"/>
      <c r="AT20" s="2076"/>
      <c r="AU20" s="2076"/>
      <c r="AV20" s="2076"/>
      <c r="AW20" s="2076"/>
      <c r="AX20" s="193"/>
      <c r="AY20" s="2082" t="s">
        <v>552</v>
      </c>
      <c r="AZ20" s="2083"/>
      <c r="BA20" s="2083"/>
      <c r="BB20" s="2083"/>
      <c r="BC20" s="2083"/>
      <c r="BD20" s="2083"/>
      <c r="BE20" s="2083"/>
      <c r="BF20" s="2083"/>
      <c r="BG20" s="2083"/>
      <c r="BH20" s="2084"/>
      <c r="BI20" s="2099" t="s">
        <v>551</v>
      </c>
      <c r="BJ20" s="2100"/>
      <c r="BK20" s="2100"/>
      <c r="BL20" s="2100"/>
      <c r="BM20" s="2100"/>
      <c r="BN20" s="2101" t="s">
        <v>550</v>
      </c>
      <c r="BO20" s="2102"/>
      <c r="BP20" s="2102"/>
      <c r="BQ20" s="2102"/>
      <c r="BR20" s="2102"/>
      <c r="BS20" s="2102"/>
      <c r="BT20" s="2102"/>
      <c r="BU20" s="2102"/>
      <c r="BV20" s="2103"/>
      <c r="BW20" s="2082" t="s">
        <v>549</v>
      </c>
      <c r="BX20" s="1982"/>
      <c r="BY20" s="1982"/>
      <c r="BZ20" s="1982"/>
      <c r="CA20" s="1982"/>
      <c r="CB20" s="1982"/>
      <c r="CC20" s="1982"/>
      <c r="CD20" s="1982"/>
      <c r="CE20" s="1982"/>
      <c r="CF20" s="1983"/>
      <c r="CG20" s="238"/>
      <c r="CH20" s="238"/>
    </row>
    <row r="21" spans="1:86" s="237" customFormat="1" ht="13.5" customHeight="1">
      <c r="A21" s="195"/>
      <c r="B21" s="2093" t="s">
        <v>558</v>
      </c>
      <c r="C21" s="2093"/>
      <c r="D21" s="2093"/>
      <c r="E21" s="2093"/>
      <c r="F21" s="2093"/>
      <c r="G21" s="194"/>
      <c r="H21" s="1981"/>
      <c r="I21" s="1982"/>
      <c r="J21" s="1982"/>
      <c r="K21" s="1982"/>
      <c r="L21" s="1982"/>
      <c r="M21" s="1982"/>
      <c r="N21" s="1982"/>
      <c r="O21" s="1982"/>
      <c r="P21" s="1982"/>
      <c r="Q21" s="1982"/>
      <c r="R21" s="1982"/>
      <c r="S21" s="1982"/>
      <c r="T21" s="1982"/>
      <c r="U21" s="1982"/>
      <c r="V21" s="1982"/>
      <c r="W21" s="1982"/>
      <c r="X21" s="1982"/>
      <c r="Y21" s="1982"/>
      <c r="Z21" s="1982"/>
      <c r="AA21" s="1982"/>
      <c r="AB21" s="1982"/>
      <c r="AC21" s="1982"/>
      <c r="AD21" s="1982"/>
      <c r="AE21" s="1982"/>
      <c r="AF21" s="1982"/>
      <c r="AG21" s="1982"/>
      <c r="AH21" s="1982"/>
      <c r="AI21" s="1982"/>
      <c r="AJ21" s="1982"/>
      <c r="AK21" s="1982"/>
      <c r="AL21" s="1982"/>
      <c r="AM21" s="1982"/>
      <c r="AN21" s="1982"/>
      <c r="AO21" s="1983"/>
      <c r="AP21" s="186"/>
      <c r="AQ21" s="185"/>
      <c r="AR21" s="192"/>
      <c r="AS21" s="2076"/>
      <c r="AT21" s="2076"/>
      <c r="AU21" s="2076"/>
      <c r="AV21" s="2076"/>
      <c r="AW21" s="2076"/>
      <c r="AX21" s="193"/>
      <c r="AY21" s="2088"/>
      <c r="AZ21" s="2089"/>
      <c r="BA21" s="2089"/>
      <c r="BB21" s="2089"/>
      <c r="BC21" s="2089"/>
      <c r="BD21" s="2089"/>
      <c r="BE21" s="2089"/>
      <c r="BF21" s="2089"/>
      <c r="BG21" s="2089"/>
      <c r="BH21" s="2090"/>
      <c r="BI21" s="2091" t="s">
        <v>545</v>
      </c>
      <c r="BJ21" s="2092"/>
      <c r="BK21" s="2092"/>
      <c r="BL21" s="2092"/>
      <c r="BM21" s="2092"/>
      <c r="BN21" s="2104"/>
      <c r="BO21" s="2104"/>
      <c r="BP21" s="2104"/>
      <c r="BQ21" s="2104"/>
      <c r="BR21" s="2104"/>
      <c r="BS21" s="2104"/>
      <c r="BT21" s="2104"/>
      <c r="BU21" s="2104"/>
      <c r="BV21" s="2105"/>
      <c r="BW21" s="1984"/>
      <c r="BX21" s="1985"/>
      <c r="BY21" s="1985"/>
      <c r="BZ21" s="1985"/>
      <c r="CA21" s="1985"/>
      <c r="CB21" s="1985"/>
      <c r="CC21" s="1985"/>
      <c r="CD21" s="1985"/>
      <c r="CE21" s="1985"/>
      <c r="CF21" s="1986"/>
      <c r="CG21" s="238"/>
      <c r="CH21" s="238"/>
    </row>
    <row r="22" spans="1:86" s="237" customFormat="1" ht="13.5" customHeight="1">
      <c r="A22" s="192"/>
      <c r="B22" s="2094"/>
      <c r="C22" s="2094"/>
      <c r="D22" s="2094"/>
      <c r="E22" s="2094"/>
      <c r="F22" s="2094"/>
      <c r="G22" s="193"/>
      <c r="H22" s="2096"/>
      <c r="I22" s="2097"/>
      <c r="J22" s="2097"/>
      <c r="K22" s="2097"/>
      <c r="L22" s="2097"/>
      <c r="M22" s="2097"/>
      <c r="N22" s="2097"/>
      <c r="O22" s="2097"/>
      <c r="P22" s="2097"/>
      <c r="Q22" s="2097"/>
      <c r="R22" s="2097"/>
      <c r="S22" s="2097"/>
      <c r="T22" s="2097"/>
      <c r="U22" s="2097"/>
      <c r="V22" s="2097"/>
      <c r="W22" s="2097"/>
      <c r="X22" s="2097"/>
      <c r="Y22" s="2097"/>
      <c r="Z22" s="2097"/>
      <c r="AA22" s="2097"/>
      <c r="AB22" s="2097"/>
      <c r="AC22" s="2097"/>
      <c r="AD22" s="2097"/>
      <c r="AE22" s="2097"/>
      <c r="AF22" s="2097"/>
      <c r="AG22" s="2097"/>
      <c r="AH22" s="2097"/>
      <c r="AI22" s="2097"/>
      <c r="AJ22" s="2097"/>
      <c r="AK22" s="2097"/>
      <c r="AL22" s="2097"/>
      <c r="AM22" s="2097"/>
      <c r="AN22" s="2097"/>
      <c r="AO22" s="2098"/>
      <c r="AP22" s="186"/>
      <c r="AQ22" s="185"/>
      <c r="AR22" s="192"/>
      <c r="AS22" s="2076"/>
      <c r="AT22" s="2076"/>
      <c r="AU22" s="2076"/>
      <c r="AV22" s="2076"/>
      <c r="AW22" s="2076"/>
      <c r="AX22" s="193"/>
      <c r="AY22" s="2082" t="s">
        <v>552</v>
      </c>
      <c r="AZ22" s="2083"/>
      <c r="BA22" s="2083"/>
      <c r="BB22" s="2083"/>
      <c r="BC22" s="2083"/>
      <c r="BD22" s="2083"/>
      <c r="BE22" s="2083"/>
      <c r="BF22" s="2083"/>
      <c r="BG22" s="2083"/>
      <c r="BH22" s="2084"/>
      <c r="BI22" s="2099" t="s">
        <v>551</v>
      </c>
      <c r="BJ22" s="2100"/>
      <c r="BK22" s="2100"/>
      <c r="BL22" s="2100"/>
      <c r="BM22" s="2100"/>
      <c r="BN22" s="2101" t="s">
        <v>550</v>
      </c>
      <c r="BO22" s="2102"/>
      <c r="BP22" s="2102"/>
      <c r="BQ22" s="2102"/>
      <c r="BR22" s="2102"/>
      <c r="BS22" s="2102"/>
      <c r="BT22" s="2102"/>
      <c r="BU22" s="2102"/>
      <c r="BV22" s="2103"/>
      <c r="BW22" s="2082" t="s">
        <v>549</v>
      </c>
      <c r="BX22" s="1982"/>
      <c r="BY22" s="1982"/>
      <c r="BZ22" s="1982"/>
      <c r="CA22" s="1982"/>
      <c r="CB22" s="1982"/>
      <c r="CC22" s="1982"/>
      <c r="CD22" s="1982"/>
      <c r="CE22" s="1982"/>
      <c r="CF22" s="1983"/>
      <c r="CG22" s="238"/>
      <c r="CH22" s="238"/>
    </row>
    <row r="23" spans="1:86" s="237" customFormat="1" ht="13.5" customHeight="1">
      <c r="A23" s="191"/>
      <c r="B23" s="2095"/>
      <c r="C23" s="2095"/>
      <c r="D23" s="2095"/>
      <c r="E23" s="2095"/>
      <c r="F23" s="2095"/>
      <c r="G23" s="199"/>
      <c r="H23" s="1984"/>
      <c r="I23" s="1985"/>
      <c r="J23" s="1985"/>
      <c r="K23" s="1985"/>
      <c r="L23" s="1985"/>
      <c r="M23" s="1985"/>
      <c r="N23" s="1985"/>
      <c r="O23" s="1985"/>
      <c r="P23" s="1985"/>
      <c r="Q23" s="1985"/>
      <c r="R23" s="1985"/>
      <c r="S23" s="1985"/>
      <c r="T23" s="1985"/>
      <c r="U23" s="1985"/>
      <c r="V23" s="1985"/>
      <c r="W23" s="1985"/>
      <c r="X23" s="1985"/>
      <c r="Y23" s="1985"/>
      <c r="Z23" s="1985"/>
      <c r="AA23" s="1985"/>
      <c r="AB23" s="1985"/>
      <c r="AC23" s="1985"/>
      <c r="AD23" s="1985"/>
      <c r="AE23" s="1985"/>
      <c r="AF23" s="1985"/>
      <c r="AG23" s="1985"/>
      <c r="AH23" s="1985"/>
      <c r="AI23" s="1985"/>
      <c r="AJ23" s="1985"/>
      <c r="AK23" s="1985"/>
      <c r="AL23" s="1985"/>
      <c r="AM23" s="1985"/>
      <c r="AN23" s="1985"/>
      <c r="AO23" s="1986"/>
      <c r="AP23" s="186"/>
      <c r="AQ23" s="185"/>
      <c r="AR23" s="191"/>
      <c r="AS23" s="2077"/>
      <c r="AT23" s="2077"/>
      <c r="AU23" s="2077"/>
      <c r="AV23" s="2077"/>
      <c r="AW23" s="2077"/>
      <c r="AX23" s="199"/>
      <c r="AY23" s="2088"/>
      <c r="AZ23" s="2089"/>
      <c r="BA23" s="2089"/>
      <c r="BB23" s="2089"/>
      <c r="BC23" s="2089"/>
      <c r="BD23" s="2089"/>
      <c r="BE23" s="2089"/>
      <c r="BF23" s="2089"/>
      <c r="BG23" s="2089"/>
      <c r="BH23" s="2090"/>
      <c r="BI23" s="2091" t="s">
        <v>545</v>
      </c>
      <c r="BJ23" s="2092"/>
      <c r="BK23" s="2092"/>
      <c r="BL23" s="2092"/>
      <c r="BM23" s="2092"/>
      <c r="BN23" s="2104"/>
      <c r="BO23" s="2104"/>
      <c r="BP23" s="2104"/>
      <c r="BQ23" s="2104"/>
      <c r="BR23" s="2104"/>
      <c r="BS23" s="2104"/>
      <c r="BT23" s="2104"/>
      <c r="BU23" s="2104"/>
      <c r="BV23" s="2105"/>
      <c r="BW23" s="1984"/>
      <c r="BX23" s="1985"/>
      <c r="BY23" s="1985"/>
      <c r="BZ23" s="1985"/>
      <c r="CA23" s="1985"/>
      <c r="CB23" s="1985"/>
      <c r="CC23" s="1985"/>
      <c r="CD23" s="1985"/>
      <c r="CE23" s="1985"/>
      <c r="CF23" s="1986"/>
      <c r="CG23" s="238"/>
      <c r="CH23" s="238"/>
    </row>
    <row r="24" spans="1:86" s="237" customFormat="1" ht="13.5" customHeight="1">
      <c r="A24" s="192"/>
      <c r="B24" s="1976" t="s">
        <v>192</v>
      </c>
      <c r="C24" s="1976"/>
      <c r="D24" s="1976"/>
      <c r="E24" s="1976"/>
      <c r="F24" s="1976"/>
      <c r="G24" s="193"/>
      <c r="H24" s="2060" t="s">
        <v>548</v>
      </c>
      <c r="I24" s="2061"/>
      <c r="J24" s="2061"/>
      <c r="K24" s="2061"/>
      <c r="L24" s="2061"/>
      <c r="M24" s="2061"/>
      <c r="N24" s="2061"/>
      <c r="O24" s="2061"/>
      <c r="P24" s="2061"/>
      <c r="Q24" s="2061"/>
      <c r="R24" s="2061"/>
      <c r="S24" s="2061"/>
      <c r="T24" s="2061"/>
      <c r="U24" s="2061"/>
      <c r="V24" s="214"/>
      <c r="W24" s="2075" t="s">
        <v>576</v>
      </c>
      <c r="X24" s="2075"/>
      <c r="Y24" s="2075"/>
      <c r="Z24" s="2075"/>
      <c r="AA24" s="2075"/>
      <c r="AB24" s="194"/>
      <c r="AC24" s="2082" t="s">
        <v>546</v>
      </c>
      <c r="AD24" s="2083"/>
      <c r="AE24" s="2083"/>
      <c r="AF24" s="2083"/>
      <c r="AG24" s="2083"/>
      <c r="AH24" s="2083"/>
      <c r="AI24" s="2083"/>
      <c r="AJ24" s="2083"/>
      <c r="AK24" s="2083"/>
      <c r="AL24" s="2083"/>
      <c r="AM24" s="2083"/>
      <c r="AN24" s="2083"/>
      <c r="AO24" s="2084"/>
      <c r="AP24" s="211"/>
      <c r="AQ24" s="185"/>
      <c r="AR24" s="185"/>
      <c r="AS24" s="185"/>
      <c r="AT24" s="185"/>
      <c r="AU24" s="185"/>
      <c r="AV24" s="185"/>
      <c r="AW24" s="185"/>
      <c r="AX24" s="185"/>
      <c r="AY24" s="185"/>
      <c r="AZ24" s="185"/>
      <c r="BA24" s="185"/>
      <c r="BB24" s="185"/>
      <c r="BC24" s="185"/>
      <c r="BD24" s="185"/>
      <c r="BE24" s="185"/>
      <c r="BF24" s="185"/>
      <c r="BG24" s="185"/>
      <c r="BH24" s="185"/>
      <c r="BI24" s="185"/>
      <c r="BJ24" s="185"/>
      <c r="BK24" s="185"/>
      <c r="BL24" s="185"/>
      <c r="BM24" s="185"/>
      <c r="BN24" s="185"/>
      <c r="BO24" s="185"/>
      <c r="BP24" s="185"/>
      <c r="BQ24" s="185"/>
      <c r="BR24" s="185"/>
      <c r="BS24" s="185"/>
      <c r="BT24" s="185"/>
      <c r="BU24" s="185"/>
      <c r="BV24" s="185"/>
      <c r="BW24" s="185"/>
      <c r="BX24" s="185"/>
      <c r="BY24" s="185"/>
      <c r="BZ24" s="185"/>
      <c r="CA24" s="185"/>
      <c r="CB24" s="185"/>
      <c r="CC24" s="185"/>
      <c r="CD24" s="185"/>
      <c r="CE24" s="185"/>
      <c r="CF24" s="185"/>
      <c r="CG24" s="238"/>
      <c r="CH24" s="238"/>
    </row>
    <row r="25" spans="1:86" s="237" customFormat="1" ht="13.5" customHeight="1">
      <c r="A25" s="192"/>
      <c r="B25" s="2078"/>
      <c r="C25" s="2078"/>
      <c r="D25" s="2078"/>
      <c r="E25" s="2078"/>
      <c r="F25" s="2078"/>
      <c r="G25" s="193"/>
      <c r="H25" s="2063"/>
      <c r="I25" s="2079"/>
      <c r="J25" s="2079"/>
      <c r="K25" s="2079"/>
      <c r="L25" s="2079"/>
      <c r="M25" s="2079"/>
      <c r="N25" s="2079"/>
      <c r="O25" s="2079"/>
      <c r="P25" s="2079"/>
      <c r="Q25" s="2079"/>
      <c r="R25" s="2079"/>
      <c r="S25" s="2079"/>
      <c r="T25" s="2079"/>
      <c r="U25" s="2079"/>
      <c r="V25" s="213"/>
      <c r="W25" s="2076"/>
      <c r="X25" s="2076"/>
      <c r="Y25" s="2076"/>
      <c r="Z25" s="2076"/>
      <c r="AA25" s="2076"/>
      <c r="AB25" s="193"/>
      <c r="AC25" s="2085"/>
      <c r="AD25" s="2086"/>
      <c r="AE25" s="2086"/>
      <c r="AF25" s="2086"/>
      <c r="AG25" s="2086"/>
      <c r="AH25" s="2086"/>
      <c r="AI25" s="2086"/>
      <c r="AJ25" s="2086"/>
      <c r="AK25" s="2086"/>
      <c r="AL25" s="2086"/>
      <c r="AM25" s="2086"/>
      <c r="AN25" s="2086"/>
      <c r="AO25" s="2087"/>
      <c r="AP25" s="211"/>
      <c r="AQ25" s="185"/>
      <c r="AR25" s="195"/>
      <c r="AS25" s="2043" t="s">
        <v>541</v>
      </c>
      <c r="AT25" s="2043"/>
      <c r="AU25" s="2043"/>
      <c r="AV25" s="2043"/>
      <c r="AW25" s="2043"/>
      <c r="AX25" s="194"/>
      <c r="AY25" s="206" t="s">
        <v>385</v>
      </c>
      <c r="AZ25" s="2043" t="s">
        <v>540</v>
      </c>
      <c r="BA25" s="2043"/>
      <c r="BB25" s="2043"/>
      <c r="BC25" s="2043"/>
      <c r="BD25" s="205"/>
      <c r="BE25" s="2043" t="s">
        <v>531</v>
      </c>
      <c r="BF25" s="2043"/>
      <c r="BG25" s="2043"/>
      <c r="BH25" s="2043"/>
      <c r="BI25" s="2043"/>
      <c r="BJ25" s="2043"/>
      <c r="BK25" s="2043"/>
      <c r="BL25" s="2043"/>
      <c r="BM25" s="2043"/>
      <c r="BN25" s="2043"/>
      <c r="BO25" s="2066" t="s">
        <v>530</v>
      </c>
      <c r="BP25" s="2066"/>
      <c r="BQ25" s="2066"/>
      <c r="BR25" s="2066"/>
      <c r="BS25" s="2066"/>
      <c r="BT25" s="2066"/>
      <c r="BU25" s="2066"/>
      <c r="BV25" s="2066"/>
      <c r="BW25" s="2066"/>
      <c r="BX25" s="2043" t="s">
        <v>529</v>
      </c>
      <c r="BY25" s="2043"/>
      <c r="BZ25" s="2043"/>
      <c r="CA25" s="2043"/>
      <c r="CB25" s="2043"/>
      <c r="CC25" s="2043"/>
      <c r="CD25" s="2043"/>
      <c r="CE25" s="2043"/>
      <c r="CF25" s="2067"/>
      <c r="CG25" s="238"/>
      <c r="CH25" s="238"/>
    </row>
    <row r="26" spans="1:86" s="237" customFormat="1" ht="13.5" customHeight="1">
      <c r="A26" s="191"/>
      <c r="B26" s="1979"/>
      <c r="C26" s="1979"/>
      <c r="D26" s="1979"/>
      <c r="E26" s="1979"/>
      <c r="F26" s="1979"/>
      <c r="G26" s="199"/>
      <c r="H26" s="2080"/>
      <c r="I26" s="2081"/>
      <c r="J26" s="2081"/>
      <c r="K26" s="2081"/>
      <c r="L26" s="2081"/>
      <c r="M26" s="2081"/>
      <c r="N26" s="2081"/>
      <c r="O26" s="2081"/>
      <c r="P26" s="2081"/>
      <c r="Q26" s="2081"/>
      <c r="R26" s="2081"/>
      <c r="S26" s="2081"/>
      <c r="T26" s="2081"/>
      <c r="U26" s="2081"/>
      <c r="V26" s="212"/>
      <c r="W26" s="2077"/>
      <c r="X26" s="2077"/>
      <c r="Y26" s="2077"/>
      <c r="Z26" s="2077"/>
      <c r="AA26" s="2077"/>
      <c r="AB26" s="199"/>
      <c r="AC26" s="2088"/>
      <c r="AD26" s="2089"/>
      <c r="AE26" s="2089"/>
      <c r="AF26" s="2089"/>
      <c r="AG26" s="2089"/>
      <c r="AH26" s="2089"/>
      <c r="AI26" s="2089"/>
      <c r="AJ26" s="2089"/>
      <c r="AK26" s="2089"/>
      <c r="AL26" s="2089"/>
      <c r="AM26" s="2089"/>
      <c r="AN26" s="2089"/>
      <c r="AO26" s="2090"/>
      <c r="AP26" s="211"/>
      <c r="AQ26" s="185"/>
      <c r="AR26" s="192"/>
      <c r="AS26" s="2044"/>
      <c r="AT26" s="2044"/>
      <c r="AU26" s="2044"/>
      <c r="AV26" s="2044"/>
      <c r="AW26" s="2044"/>
      <c r="AX26" s="193"/>
      <c r="AY26" s="204"/>
      <c r="AZ26" s="2044"/>
      <c r="BA26" s="2044"/>
      <c r="BB26" s="2044"/>
      <c r="BC26" s="2044"/>
      <c r="BD26" s="203"/>
      <c r="BE26" s="2045"/>
      <c r="BF26" s="2045"/>
      <c r="BG26" s="2045"/>
      <c r="BH26" s="2045"/>
      <c r="BI26" s="2045"/>
      <c r="BJ26" s="2045"/>
      <c r="BK26" s="2045"/>
      <c r="BL26" s="2045"/>
      <c r="BM26" s="2045"/>
      <c r="BN26" s="2045"/>
      <c r="BO26" s="2066"/>
      <c r="BP26" s="2066"/>
      <c r="BQ26" s="2066"/>
      <c r="BR26" s="2066"/>
      <c r="BS26" s="2066"/>
      <c r="BT26" s="2066"/>
      <c r="BU26" s="2066"/>
      <c r="BV26" s="2066"/>
      <c r="BW26" s="2066"/>
      <c r="BX26" s="2045"/>
      <c r="BY26" s="2045"/>
      <c r="BZ26" s="2045"/>
      <c r="CA26" s="2045"/>
      <c r="CB26" s="2045"/>
      <c r="CC26" s="2045"/>
      <c r="CD26" s="2045"/>
      <c r="CE26" s="2045"/>
      <c r="CF26" s="2068"/>
      <c r="CG26" s="238"/>
      <c r="CH26" s="238"/>
    </row>
    <row r="27" spans="1:86" s="237" customFormat="1" ht="13.5" customHeight="1">
      <c r="A27" s="185"/>
      <c r="B27" s="245"/>
      <c r="C27" s="244"/>
      <c r="D27" s="244"/>
      <c r="E27" s="244"/>
      <c r="F27" s="244"/>
      <c r="G27" s="244"/>
      <c r="H27" s="186"/>
      <c r="I27" s="186"/>
      <c r="J27" s="186"/>
      <c r="K27" s="186"/>
      <c r="L27" s="186"/>
      <c r="M27" s="186"/>
      <c r="N27" s="186"/>
      <c r="O27" s="186"/>
      <c r="P27" s="186"/>
      <c r="Q27" s="186"/>
      <c r="R27" s="186"/>
      <c r="S27" s="186"/>
      <c r="T27" s="186"/>
      <c r="U27" s="186"/>
      <c r="V27" s="186"/>
      <c r="W27" s="186"/>
      <c r="X27" s="243"/>
      <c r="Y27" s="243"/>
      <c r="Z27" s="243"/>
      <c r="AA27" s="243"/>
      <c r="AB27" s="186"/>
      <c r="AC27" s="242"/>
      <c r="AD27" s="242"/>
      <c r="AE27" s="242"/>
      <c r="AF27" s="242"/>
      <c r="AG27" s="242"/>
      <c r="AH27" s="242"/>
      <c r="AI27" s="242"/>
      <c r="AJ27" s="242"/>
      <c r="AK27" s="242"/>
      <c r="AL27" s="242"/>
      <c r="AM27" s="242"/>
      <c r="AN27" s="242"/>
      <c r="AO27" s="242"/>
      <c r="AP27" s="242"/>
      <c r="AQ27" s="185"/>
      <c r="AR27" s="192"/>
      <c r="AS27" s="2044"/>
      <c r="AT27" s="2044"/>
      <c r="AU27" s="2044"/>
      <c r="AV27" s="2044"/>
      <c r="AW27" s="2044"/>
      <c r="AX27" s="193"/>
      <c r="AY27" s="186"/>
      <c r="AZ27" s="2044"/>
      <c r="BA27" s="2044"/>
      <c r="BB27" s="2044"/>
      <c r="BC27" s="2044"/>
      <c r="BD27" s="193"/>
      <c r="BE27" s="2055" t="s">
        <v>537</v>
      </c>
      <c r="BF27" s="2055"/>
      <c r="BG27" s="2055"/>
      <c r="BH27" s="2055"/>
      <c r="BI27" s="2055"/>
      <c r="BJ27" s="2055"/>
      <c r="BK27" s="2055"/>
      <c r="BL27" s="2055"/>
      <c r="BM27" s="2055"/>
      <c r="BN27" s="2055"/>
      <c r="BO27" s="2057" t="s">
        <v>537</v>
      </c>
      <c r="BP27" s="2057"/>
      <c r="BQ27" s="2057"/>
      <c r="BR27" s="2057"/>
      <c r="BS27" s="2057"/>
      <c r="BT27" s="2057"/>
      <c r="BU27" s="2057"/>
      <c r="BV27" s="2057"/>
      <c r="BW27" s="2057"/>
      <c r="BX27" s="2055" t="s">
        <v>537</v>
      </c>
      <c r="BY27" s="2055"/>
      <c r="BZ27" s="2055"/>
      <c r="CA27" s="2055"/>
      <c r="CB27" s="2055"/>
      <c r="CC27" s="2055"/>
      <c r="CD27" s="2055"/>
      <c r="CE27" s="2055"/>
      <c r="CF27" s="2058"/>
      <c r="CG27" s="238"/>
      <c r="CH27" s="238"/>
    </row>
    <row r="28" spans="1:86" s="237" customFormat="1" ht="13.5" customHeight="1">
      <c r="A28" s="195"/>
      <c r="B28" s="2075" t="s">
        <v>557</v>
      </c>
      <c r="C28" s="2075"/>
      <c r="D28" s="2075"/>
      <c r="E28" s="2075"/>
      <c r="F28" s="2075"/>
      <c r="G28" s="194"/>
      <c r="H28" s="2015" t="s">
        <v>556</v>
      </c>
      <c r="I28" s="2016"/>
      <c r="J28" s="2016"/>
      <c r="K28" s="2016"/>
      <c r="L28" s="2016"/>
      <c r="M28" s="2016"/>
      <c r="N28" s="2016"/>
      <c r="O28" s="2016"/>
      <c r="P28" s="2016"/>
      <c r="Q28" s="2017"/>
      <c r="R28" s="2015" t="s">
        <v>555</v>
      </c>
      <c r="S28" s="2016"/>
      <c r="T28" s="2016"/>
      <c r="U28" s="2016"/>
      <c r="V28" s="2016"/>
      <c r="W28" s="2016"/>
      <c r="X28" s="2016"/>
      <c r="Y28" s="2016"/>
      <c r="Z28" s="2016"/>
      <c r="AA28" s="2016"/>
      <c r="AB28" s="2016"/>
      <c r="AC28" s="2016"/>
      <c r="AD28" s="2016"/>
      <c r="AE28" s="2017"/>
      <c r="AF28" s="2015" t="s">
        <v>554</v>
      </c>
      <c r="AG28" s="2016"/>
      <c r="AH28" s="2016"/>
      <c r="AI28" s="2016"/>
      <c r="AJ28" s="2016"/>
      <c r="AK28" s="2016"/>
      <c r="AL28" s="2016"/>
      <c r="AM28" s="2016"/>
      <c r="AN28" s="2016"/>
      <c r="AO28" s="2017"/>
      <c r="AP28" s="204"/>
      <c r="AQ28" s="185"/>
      <c r="AR28" s="192"/>
      <c r="AS28" s="2044"/>
      <c r="AT28" s="2044"/>
      <c r="AU28" s="2044"/>
      <c r="AV28" s="2044"/>
      <c r="AW28" s="2044"/>
      <c r="AX28" s="193"/>
      <c r="AY28" s="186"/>
      <c r="AZ28" s="2044"/>
      <c r="BA28" s="2044"/>
      <c r="BB28" s="2044"/>
      <c r="BC28" s="2044"/>
      <c r="BD28" s="193"/>
      <c r="BE28" s="2056"/>
      <c r="BF28" s="2056"/>
      <c r="BG28" s="2056"/>
      <c r="BH28" s="2056"/>
      <c r="BI28" s="2056"/>
      <c r="BJ28" s="2056"/>
      <c r="BK28" s="2056"/>
      <c r="BL28" s="2056"/>
      <c r="BM28" s="2056"/>
      <c r="BN28" s="2056"/>
      <c r="BO28" s="2057"/>
      <c r="BP28" s="2057"/>
      <c r="BQ28" s="2057"/>
      <c r="BR28" s="2057"/>
      <c r="BS28" s="2057"/>
      <c r="BT28" s="2057"/>
      <c r="BU28" s="2057"/>
      <c r="BV28" s="2057"/>
      <c r="BW28" s="2057"/>
      <c r="BX28" s="2056"/>
      <c r="BY28" s="2056"/>
      <c r="BZ28" s="2056"/>
      <c r="CA28" s="2056"/>
      <c r="CB28" s="2056"/>
      <c r="CC28" s="2056"/>
      <c r="CD28" s="2056"/>
      <c r="CE28" s="2056"/>
      <c r="CF28" s="2059"/>
      <c r="CG28" s="238"/>
      <c r="CH28" s="238"/>
    </row>
    <row r="29" spans="1:86" s="237" customFormat="1" ht="13.5" customHeight="1">
      <c r="A29" s="192"/>
      <c r="B29" s="2076"/>
      <c r="C29" s="2076"/>
      <c r="D29" s="2076"/>
      <c r="E29" s="2076"/>
      <c r="F29" s="2076"/>
      <c r="G29" s="193"/>
      <c r="H29" s="2018"/>
      <c r="I29" s="2019"/>
      <c r="J29" s="2019"/>
      <c r="K29" s="2019"/>
      <c r="L29" s="2019"/>
      <c r="M29" s="2019"/>
      <c r="N29" s="2019"/>
      <c r="O29" s="2019"/>
      <c r="P29" s="2019"/>
      <c r="Q29" s="2020"/>
      <c r="R29" s="2018"/>
      <c r="S29" s="2019"/>
      <c r="T29" s="2019"/>
      <c r="U29" s="2019"/>
      <c r="V29" s="2019"/>
      <c r="W29" s="2019"/>
      <c r="X29" s="2019"/>
      <c r="Y29" s="2019"/>
      <c r="Z29" s="2019"/>
      <c r="AA29" s="2019"/>
      <c r="AB29" s="2019"/>
      <c r="AC29" s="2019"/>
      <c r="AD29" s="2019"/>
      <c r="AE29" s="2020"/>
      <c r="AF29" s="2018"/>
      <c r="AG29" s="2019"/>
      <c r="AH29" s="2019"/>
      <c r="AI29" s="2019"/>
      <c r="AJ29" s="2019"/>
      <c r="AK29" s="2019"/>
      <c r="AL29" s="2019"/>
      <c r="AM29" s="2019"/>
      <c r="AN29" s="2019"/>
      <c r="AO29" s="2020"/>
      <c r="AP29" s="204"/>
      <c r="AQ29" s="185"/>
      <c r="AR29" s="192"/>
      <c r="AS29" s="2044"/>
      <c r="AT29" s="2044"/>
      <c r="AU29" s="2044"/>
      <c r="AV29" s="2044"/>
      <c r="AW29" s="2044"/>
      <c r="AX29" s="193"/>
      <c r="AY29" s="2034" t="s">
        <v>534</v>
      </c>
      <c r="AZ29" s="2035"/>
      <c r="BA29" s="2035"/>
      <c r="BB29" s="2035"/>
      <c r="BC29" s="2035"/>
      <c r="BD29" s="2036"/>
      <c r="BE29" s="2015" t="s">
        <v>532</v>
      </c>
      <c r="BF29" s="2016"/>
      <c r="BG29" s="2016"/>
      <c r="BH29" s="2016"/>
      <c r="BI29" s="2016"/>
      <c r="BJ29" s="2016"/>
      <c r="BK29" s="2016"/>
      <c r="BL29" s="2015" t="s">
        <v>531</v>
      </c>
      <c r="BM29" s="2016"/>
      <c r="BN29" s="2016"/>
      <c r="BO29" s="2016"/>
      <c r="BP29" s="2016"/>
      <c r="BQ29" s="2016"/>
      <c r="BR29" s="2016"/>
      <c r="BS29" s="2017"/>
      <c r="BT29" s="2015" t="s">
        <v>530</v>
      </c>
      <c r="BU29" s="2016"/>
      <c r="BV29" s="2016"/>
      <c r="BW29" s="2016"/>
      <c r="BX29" s="2016"/>
      <c r="BY29" s="2016"/>
      <c r="BZ29" s="2017"/>
      <c r="CA29" s="2015" t="s">
        <v>529</v>
      </c>
      <c r="CB29" s="2016"/>
      <c r="CC29" s="2016"/>
      <c r="CD29" s="2016"/>
      <c r="CE29" s="2016"/>
      <c r="CF29" s="2017"/>
      <c r="CG29" s="238"/>
      <c r="CH29" s="238"/>
    </row>
    <row r="30" spans="1:86" s="237" customFormat="1" ht="13.5" customHeight="1">
      <c r="A30" s="192"/>
      <c r="B30" s="2076"/>
      <c r="C30" s="2076"/>
      <c r="D30" s="2076"/>
      <c r="E30" s="2076"/>
      <c r="F30" s="2076"/>
      <c r="G30" s="193"/>
      <c r="H30" s="2082" t="s">
        <v>552</v>
      </c>
      <c r="I30" s="2083"/>
      <c r="J30" s="2083"/>
      <c r="K30" s="2083"/>
      <c r="L30" s="2083"/>
      <c r="M30" s="2083"/>
      <c r="N30" s="2083"/>
      <c r="O30" s="2083"/>
      <c r="P30" s="2083"/>
      <c r="Q30" s="2084"/>
      <c r="R30" s="2099" t="s">
        <v>551</v>
      </c>
      <c r="S30" s="2100"/>
      <c r="T30" s="2100"/>
      <c r="U30" s="2100"/>
      <c r="V30" s="2100"/>
      <c r="W30" s="2101" t="s">
        <v>550</v>
      </c>
      <c r="X30" s="2102"/>
      <c r="Y30" s="2102"/>
      <c r="Z30" s="2102"/>
      <c r="AA30" s="2102"/>
      <c r="AB30" s="2102"/>
      <c r="AC30" s="2102"/>
      <c r="AD30" s="2102"/>
      <c r="AE30" s="2103"/>
      <c r="AF30" s="2082" t="s">
        <v>549</v>
      </c>
      <c r="AG30" s="1982"/>
      <c r="AH30" s="1982"/>
      <c r="AI30" s="1982"/>
      <c r="AJ30" s="1982"/>
      <c r="AK30" s="1982"/>
      <c r="AL30" s="1982"/>
      <c r="AM30" s="1982"/>
      <c r="AN30" s="1982"/>
      <c r="AO30" s="1983"/>
      <c r="AP30" s="186"/>
      <c r="AQ30" s="185"/>
      <c r="AR30" s="192"/>
      <c r="AS30" s="2044"/>
      <c r="AT30" s="2044"/>
      <c r="AU30" s="2044"/>
      <c r="AV30" s="2044"/>
      <c r="AW30" s="2044"/>
      <c r="AX30" s="193"/>
      <c r="AY30" s="2037"/>
      <c r="AZ30" s="2038"/>
      <c r="BA30" s="2038"/>
      <c r="BB30" s="2038"/>
      <c r="BC30" s="2038"/>
      <c r="BD30" s="2039"/>
      <c r="BE30" s="2018"/>
      <c r="BF30" s="2019"/>
      <c r="BG30" s="2019"/>
      <c r="BH30" s="2019"/>
      <c r="BI30" s="2019"/>
      <c r="BJ30" s="2019"/>
      <c r="BK30" s="2019"/>
      <c r="BL30" s="2018"/>
      <c r="BM30" s="2019"/>
      <c r="BN30" s="2019"/>
      <c r="BO30" s="2019"/>
      <c r="BP30" s="2019"/>
      <c r="BQ30" s="2019"/>
      <c r="BR30" s="2019"/>
      <c r="BS30" s="2020"/>
      <c r="BT30" s="2018"/>
      <c r="BU30" s="2019"/>
      <c r="BV30" s="2019"/>
      <c r="BW30" s="2019"/>
      <c r="BX30" s="2019"/>
      <c r="BY30" s="2019"/>
      <c r="BZ30" s="2020"/>
      <c r="CA30" s="2018"/>
      <c r="CB30" s="2019"/>
      <c r="CC30" s="2019"/>
      <c r="CD30" s="2019"/>
      <c r="CE30" s="2019"/>
      <c r="CF30" s="2020"/>
      <c r="CG30" s="238"/>
      <c r="CH30" s="238"/>
    </row>
    <row r="31" spans="1:86" s="237" customFormat="1" ht="13.5" customHeight="1">
      <c r="A31" s="192"/>
      <c r="B31" s="2076"/>
      <c r="C31" s="2076"/>
      <c r="D31" s="2076"/>
      <c r="E31" s="2076"/>
      <c r="F31" s="2076"/>
      <c r="G31" s="193"/>
      <c r="H31" s="2088"/>
      <c r="I31" s="2089"/>
      <c r="J31" s="2089"/>
      <c r="K31" s="2089"/>
      <c r="L31" s="2089"/>
      <c r="M31" s="2089"/>
      <c r="N31" s="2089"/>
      <c r="O31" s="2089"/>
      <c r="P31" s="2089"/>
      <c r="Q31" s="2090"/>
      <c r="R31" s="2091" t="s">
        <v>545</v>
      </c>
      <c r="S31" s="2092"/>
      <c r="T31" s="2092"/>
      <c r="U31" s="2092"/>
      <c r="V31" s="2092"/>
      <c r="W31" s="2104"/>
      <c r="X31" s="2104"/>
      <c r="Y31" s="2104"/>
      <c r="Z31" s="2104"/>
      <c r="AA31" s="2104"/>
      <c r="AB31" s="2104"/>
      <c r="AC31" s="2104"/>
      <c r="AD31" s="2104"/>
      <c r="AE31" s="2105"/>
      <c r="AF31" s="1984"/>
      <c r="AG31" s="1985"/>
      <c r="AH31" s="1985"/>
      <c r="AI31" s="1985"/>
      <c r="AJ31" s="1985"/>
      <c r="AK31" s="1985"/>
      <c r="AL31" s="1985"/>
      <c r="AM31" s="1985"/>
      <c r="AN31" s="1985"/>
      <c r="AO31" s="1986"/>
      <c r="AP31" s="186"/>
      <c r="AQ31" s="185"/>
      <c r="AR31" s="192"/>
      <c r="AS31" s="2044"/>
      <c r="AT31" s="2044"/>
      <c r="AU31" s="2044"/>
      <c r="AV31" s="2044"/>
      <c r="AW31" s="2044"/>
      <c r="AX31" s="193"/>
      <c r="AY31" s="2037"/>
      <c r="AZ31" s="2038"/>
      <c r="BA31" s="2038"/>
      <c r="BB31" s="2038"/>
      <c r="BC31" s="2038"/>
      <c r="BD31" s="2039"/>
      <c r="BE31" s="2015"/>
      <c r="BF31" s="2016"/>
      <c r="BG31" s="2016"/>
      <c r="BH31" s="2016"/>
      <c r="BI31" s="2016"/>
      <c r="BJ31" s="2016"/>
      <c r="BK31" s="2016"/>
      <c r="BL31" s="2015"/>
      <c r="BM31" s="2016"/>
      <c r="BN31" s="2016"/>
      <c r="BO31" s="2016"/>
      <c r="BP31" s="2016"/>
      <c r="BQ31" s="2016"/>
      <c r="BR31" s="2016"/>
      <c r="BS31" s="2017"/>
      <c r="BT31" s="2015"/>
      <c r="BU31" s="2016"/>
      <c r="BV31" s="2016"/>
      <c r="BW31" s="2016"/>
      <c r="BX31" s="2016"/>
      <c r="BY31" s="2016"/>
      <c r="BZ31" s="2017"/>
      <c r="CA31" s="2015"/>
      <c r="CB31" s="2016"/>
      <c r="CC31" s="2016"/>
      <c r="CD31" s="2016"/>
      <c r="CE31" s="2016"/>
      <c r="CF31" s="2017"/>
      <c r="CG31" s="238"/>
      <c r="CH31" s="238"/>
    </row>
    <row r="32" spans="1:86" s="237" customFormat="1" ht="13.5" customHeight="1">
      <c r="A32" s="192"/>
      <c r="B32" s="2076"/>
      <c r="C32" s="2076"/>
      <c r="D32" s="2076"/>
      <c r="E32" s="2076"/>
      <c r="F32" s="2076"/>
      <c r="G32" s="193"/>
      <c r="H32" s="2082" t="s">
        <v>552</v>
      </c>
      <c r="I32" s="2083"/>
      <c r="J32" s="2083"/>
      <c r="K32" s="2083"/>
      <c r="L32" s="2083"/>
      <c r="M32" s="2083"/>
      <c r="N32" s="2083"/>
      <c r="O32" s="2083"/>
      <c r="P32" s="2083"/>
      <c r="Q32" s="2084"/>
      <c r="R32" s="2099" t="s">
        <v>551</v>
      </c>
      <c r="S32" s="2100"/>
      <c r="T32" s="2100"/>
      <c r="U32" s="2100"/>
      <c r="V32" s="2100"/>
      <c r="W32" s="2101" t="s">
        <v>550</v>
      </c>
      <c r="X32" s="2102"/>
      <c r="Y32" s="2102"/>
      <c r="Z32" s="2102"/>
      <c r="AA32" s="2102"/>
      <c r="AB32" s="2102"/>
      <c r="AC32" s="2102"/>
      <c r="AD32" s="2102"/>
      <c r="AE32" s="2103"/>
      <c r="AF32" s="2082" t="s">
        <v>549</v>
      </c>
      <c r="AG32" s="1982"/>
      <c r="AH32" s="1982"/>
      <c r="AI32" s="1982"/>
      <c r="AJ32" s="1982"/>
      <c r="AK32" s="1982"/>
      <c r="AL32" s="1982"/>
      <c r="AM32" s="1982"/>
      <c r="AN32" s="1982"/>
      <c r="AO32" s="1983"/>
      <c r="AP32" s="186"/>
      <c r="AQ32" s="185"/>
      <c r="AR32" s="191"/>
      <c r="AS32" s="2045"/>
      <c r="AT32" s="2045"/>
      <c r="AU32" s="2045"/>
      <c r="AV32" s="2045"/>
      <c r="AW32" s="2045"/>
      <c r="AX32" s="199"/>
      <c r="AY32" s="2040"/>
      <c r="AZ32" s="2041"/>
      <c r="BA32" s="2041"/>
      <c r="BB32" s="2041"/>
      <c r="BC32" s="2041"/>
      <c r="BD32" s="2042"/>
      <c r="BE32" s="2018"/>
      <c r="BF32" s="2019"/>
      <c r="BG32" s="2019"/>
      <c r="BH32" s="2019"/>
      <c r="BI32" s="2019"/>
      <c r="BJ32" s="2019"/>
      <c r="BK32" s="2019"/>
      <c r="BL32" s="2018"/>
      <c r="BM32" s="2019"/>
      <c r="BN32" s="2019"/>
      <c r="BO32" s="2019"/>
      <c r="BP32" s="2019"/>
      <c r="BQ32" s="2019"/>
      <c r="BR32" s="2019"/>
      <c r="BS32" s="2020"/>
      <c r="BT32" s="2018"/>
      <c r="BU32" s="2019"/>
      <c r="BV32" s="2019"/>
      <c r="BW32" s="2019"/>
      <c r="BX32" s="2019"/>
      <c r="BY32" s="2019"/>
      <c r="BZ32" s="2020"/>
      <c r="CA32" s="2018"/>
      <c r="CB32" s="2019"/>
      <c r="CC32" s="2019"/>
      <c r="CD32" s="2019"/>
      <c r="CE32" s="2019"/>
      <c r="CF32" s="2020"/>
      <c r="CG32" s="238"/>
      <c r="CH32" s="238"/>
    </row>
    <row r="33" spans="1:86" s="237" customFormat="1" ht="13.5" customHeight="1">
      <c r="A33" s="191"/>
      <c r="B33" s="2077"/>
      <c r="C33" s="2077"/>
      <c r="D33" s="2077"/>
      <c r="E33" s="2077"/>
      <c r="F33" s="2077"/>
      <c r="G33" s="199"/>
      <c r="H33" s="2088"/>
      <c r="I33" s="2089"/>
      <c r="J33" s="2089"/>
      <c r="K33" s="2089"/>
      <c r="L33" s="2089"/>
      <c r="M33" s="2089"/>
      <c r="N33" s="2089"/>
      <c r="O33" s="2089"/>
      <c r="P33" s="2089"/>
      <c r="Q33" s="2090"/>
      <c r="R33" s="2091" t="s">
        <v>545</v>
      </c>
      <c r="S33" s="2092"/>
      <c r="T33" s="2092"/>
      <c r="U33" s="2092"/>
      <c r="V33" s="2092"/>
      <c r="W33" s="2104"/>
      <c r="X33" s="2104"/>
      <c r="Y33" s="2104"/>
      <c r="Z33" s="2104"/>
      <c r="AA33" s="2104"/>
      <c r="AB33" s="2104"/>
      <c r="AC33" s="2104"/>
      <c r="AD33" s="2104"/>
      <c r="AE33" s="2105"/>
      <c r="AF33" s="1984"/>
      <c r="AG33" s="1985"/>
      <c r="AH33" s="1985"/>
      <c r="AI33" s="1985"/>
      <c r="AJ33" s="1985"/>
      <c r="AK33" s="1985"/>
      <c r="AL33" s="1985"/>
      <c r="AM33" s="1985"/>
      <c r="AN33" s="1985"/>
      <c r="AO33" s="1986"/>
      <c r="AP33" s="186"/>
      <c r="AQ33" s="185"/>
      <c r="CG33" s="238"/>
      <c r="CH33" s="238"/>
    </row>
    <row r="34" spans="1:86" s="237" customFormat="1" ht="13.5" customHeight="1">
      <c r="A34" s="187"/>
      <c r="B34" s="217"/>
      <c r="C34" s="217"/>
      <c r="D34" s="217"/>
      <c r="E34" s="217"/>
      <c r="F34" s="217"/>
      <c r="G34" s="187"/>
      <c r="H34" s="187"/>
      <c r="I34" s="187"/>
      <c r="J34" s="187"/>
      <c r="K34" s="187"/>
      <c r="L34" s="187"/>
      <c r="M34" s="187"/>
      <c r="N34" s="187"/>
      <c r="O34" s="187"/>
      <c r="P34" s="187"/>
      <c r="Q34" s="187"/>
      <c r="R34" s="187"/>
      <c r="S34" s="187"/>
      <c r="T34" s="187"/>
      <c r="U34" s="187"/>
      <c r="V34" s="187"/>
      <c r="W34" s="187"/>
      <c r="X34" s="187"/>
      <c r="Y34" s="187"/>
      <c r="Z34" s="187"/>
      <c r="AA34" s="187"/>
      <c r="AB34" s="187"/>
      <c r="AC34" s="187"/>
      <c r="AD34" s="187"/>
      <c r="AE34" s="187"/>
      <c r="AF34" s="187"/>
      <c r="AG34" s="187"/>
      <c r="AH34" s="187"/>
      <c r="AI34" s="187"/>
      <c r="AJ34" s="187"/>
      <c r="AK34" s="187"/>
      <c r="AL34" s="187"/>
      <c r="AM34" s="187"/>
      <c r="AN34" s="187"/>
      <c r="AO34" s="187"/>
      <c r="AP34" s="186"/>
      <c r="AQ34" s="185"/>
      <c r="AR34" s="2021" t="s">
        <v>539</v>
      </c>
      <c r="AS34" s="2022"/>
      <c r="AT34" s="2022"/>
      <c r="AU34" s="2022"/>
      <c r="AV34" s="2022"/>
      <c r="AW34" s="2022"/>
      <c r="AX34" s="2022"/>
      <c r="AY34" s="2022"/>
      <c r="AZ34" s="2023"/>
      <c r="BA34" s="2015"/>
      <c r="BB34" s="2016"/>
      <c r="BC34" s="2016"/>
      <c r="BD34" s="2016"/>
      <c r="BE34" s="2016"/>
      <c r="BF34" s="2016"/>
      <c r="BG34" s="2016"/>
      <c r="BH34" s="2016"/>
      <c r="BI34" s="2016"/>
      <c r="BJ34" s="2016"/>
      <c r="BK34" s="2017"/>
      <c r="BL34" s="185"/>
      <c r="BM34" s="2021" t="s">
        <v>538</v>
      </c>
      <c r="BN34" s="2022"/>
      <c r="BO34" s="2022"/>
      <c r="BP34" s="2022"/>
      <c r="BQ34" s="2022"/>
      <c r="BR34" s="2022"/>
      <c r="BS34" s="2022"/>
      <c r="BT34" s="2022"/>
      <c r="BU34" s="2023"/>
      <c r="BV34" s="2015"/>
      <c r="BW34" s="2016"/>
      <c r="BX34" s="2016"/>
      <c r="BY34" s="2016"/>
      <c r="BZ34" s="2016"/>
      <c r="CA34" s="2016"/>
      <c r="CB34" s="2016"/>
      <c r="CC34" s="2016"/>
      <c r="CD34" s="2016"/>
      <c r="CE34" s="2016"/>
      <c r="CF34" s="2017"/>
      <c r="CG34" s="238"/>
      <c r="CH34" s="238"/>
    </row>
    <row r="35" spans="1:86" s="237" customFormat="1" ht="13.5" customHeight="1">
      <c r="A35" s="195"/>
      <c r="B35" s="2043" t="s">
        <v>541</v>
      </c>
      <c r="C35" s="2043"/>
      <c r="D35" s="2043"/>
      <c r="E35" s="2043"/>
      <c r="F35" s="2043"/>
      <c r="G35" s="194"/>
      <c r="H35" s="206" t="s">
        <v>385</v>
      </c>
      <c r="I35" s="2043" t="s">
        <v>540</v>
      </c>
      <c r="J35" s="2043"/>
      <c r="K35" s="2043"/>
      <c r="L35" s="2043"/>
      <c r="M35" s="205"/>
      <c r="N35" s="2043" t="s">
        <v>531</v>
      </c>
      <c r="O35" s="2043"/>
      <c r="P35" s="2043"/>
      <c r="Q35" s="2043"/>
      <c r="R35" s="2043"/>
      <c r="S35" s="2043"/>
      <c r="T35" s="2043"/>
      <c r="U35" s="2043"/>
      <c r="V35" s="2043"/>
      <c r="W35" s="2043"/>
      <c r="X35" s="2066" t="s">
        <v>530</v>
      </c>
      <c r="Y35" s="2066"/>
      <c r="Z35" s="2066"/>
      <c r="AA35" s="2066"/>
      <c r="AB35" s="2066"/>
      <c r="AC35" s="2066"/>
      <c r="AD35" s="2066"/>
      <c r="AE35" s="2066"/>
      <c r="AF35" s="2066"/>
      <c r="AG35" s="2043" t="s">
        <v>529</v>
      </c>
      <c r="AH35" s="2043"/>
      <c r="AI35" s="2043"/>
      <c r="AJ35" s="2043"/>
      <c r="AK35" s="2043"/>
      <c r="AL35" s="2043"/>
      <c r="AM35" s="2043"/>
      <c r="AN35" s="2043"/>
      <c r="AO35" s="2067"/>
      <c r="AP35" s="186"/>
      <c r="AQ35" s="185"/>
      <c r="AR35" s="2024"/>
      <c r="AS35" s="2025"/>
      <c r="AT35" s="2025"/>
      <c r="AU35" s="2025"/>
      <c r="AV35" s="2025"/>
      <c r="AW35" s="2025"/>
      <c r="AX35" s="2025"/>
      <c r="AY35" s="2025"/>
      <c r="AZ35" s="2026"/>
      <c r="BA35" s="2027"/>
      <c r="BB35" s="2028"/>
      <c r="BC35" s="2028"/>
      <c r="BD35" s="2028"/>
      <c r="BE35" s="2028"/>
      <c r="BF35" s="2028"/>
      <c r="BG35" s="2028"/>
      <c r="BH35" s="2028"/>
      <c r="BI35" s="2028"/>
      <c r="BJ35" s="2028"/>
      <c r="BK35" s="2029"/>
      <c r="BL35" s="185"/>
      <c r="BM35" s="2024"/>
      <c r="BN35" s="2025"/>
      <c r="BO35" s="2025"/>
      <c r="BP35" s="2025"/>
      <c r="BQ35" s="2025"/>
      <c r="BR35" s="2025"/>
      <c r="BS35" s="2025"/>
      <c r="BT35" s="2025"/>
      <c r="BU35" s="2026"/>
      <c r="BV35" s="2027"/>
      <c r="BW35" s="2028"/>
      <c r="BX35" s="2028"/>
      <c r="BY35" s="2028"/>
      <c r="BZ35" s="2028"/>
      <c r="CA35" s="2028"/>
      <c r="CB35" s="2028"/>
      <c r="CC35" s="2028"/>
      <c r="CD35" s="2028"/>
      <c r="CE35" s="2028"/>
      <c r="CF35" s="2029"/>
      <c r="CG35" s="238"/>
      <c r="CH35" s="238"/>
    </row>
    <row r="36" spans="1:86" s="237" customFormat="1" ht="13.5" customHeight="1">
      <c r="A36" s="192"/>
      <c r="B36" s="2044"/>
      <c r="C36" s="2044"/>
      <c r="D36" s="2044"/>
      <c r="E36" s="2044"/>
      <c r="F36" s="2044"/>
      <c r="G36" s="193"/>
      <c r="H36" s="204"/>
      <c r="I36" s="2044"/>
      <c r="J36" s="2044"/>
      <c r="K36" s="2044"/>
      <c r="L36" s="2044"/>
      <c r="M36" s="203"/>
      <c r="N36" s="2045"/>
      <c r="O36" s="2045"/>
      <c r="P36" s="2045"/>
      <c r="Q36" s="2045"/>
      <c r="R36" s="2045"/>
      <c r="S36" s="2045"/>
      <c r="T36" s="2045"/>
      <c r="U36" s="2045"/>
      <c r="V36" s="2045"/>
      <c r="W36" s="2045"/>
      <c r="X36" s="2066"/>
      <c r="Y36" s="2066"/>
      <c r="Z36" s="2066"/>
      <c r="AA36" s="2066"/>
      <c r="AB36" s="2066"/>
      <c r="AC36" s="2066"/>
      <c r="AD36" s="2066"/>
      <c r="AE36" s="2066"/>
      <c r="AF36" s="2066"/>
      <c r="AG36" s="2045"/>
      <c r="AH36" s="2045"/>
      <c r="AI36" s="2045"/>
      <c r="AJ36" s="2045"/>
      <c r="AK36" s="2045"/>
      <c r="AL36" s="2045"/>
      <c r="AM36" s="2045"/>
      <c r="AN36" s="2045"/>
      <c r="AO36" s="2068"/>
      <c r="AP36" s="186"/>
      <c r="AQ36" s="185"/>
      <c r="AR36" s="192"/>
      <c r="AS36" s="186"/>
      <c r="AT36" s="2034" t="s">
        <v>536</v>
      </c>
      <c r="AU36" s="2043"/>
      <c r="AV36" s="2043"/>
      <c r="AW36" s="2043"/>
      <c r="AX36" s="2043"/>
      <c r="AY36" s="2043"/>
      <c r="AZ36" s="2067"/>
      <c r="BA36" s="2015"/>
      <c r="BB36" s="2016"/>
      <c r="BC36" s="2016"/>
      <c r="BD36" s="2016"/>
      <c r="BE36" s="2016"/>
      <c r="BF36" s="2016"/>
      <c r="BG36" s="2016"/>
      <c r="BH36" s="2016"/>
      <c r="BI36" s="2016"/>
      <c r="BJ36" s="2016"/>
      <c r="BK36" s="2017"/>
      <c r="BL36" s="185"/>
      <c r="BM36" s="2021" t="s">
        <v>535</v>
      </c>
      <c r="BN36" s="2022"/>
      <c r="BO36" s="2022"/>
      <c r="BP36" s="2022"/>
      <c r="BQ36" s="2022"/>
      <c r="BR36" s="2022"/>
      <c r="BS36" s="2022"/>
      <c r="BT36" s="2022"/>
      <c r="BU36" s="2023"/>
      <c r="BV36" s="2015"/>
      <c r="BW36" s="2016"/>
      <c r="BX36" s="2016"/>
      <c r="BY36" s="2016"/>
      <c r="BZ36" s="2016"/>
      <c r="CA36" s="2016"/>
      <c r="CB36" s="2016"/>
      <c r="CC36" s="2016"/>
      <c r="CD36" s="2016"/>
      <c r="CE36" s="2016"/>
      <c r="CF36" s="2017"/>
      <c r="CG36" s="238"/>
      <c r="CH36" s="238"/>
    </row>
    <row r="37" spans="1:86" s="237" customFormat="1" ht="13.5" customHeight="1">
      <c r="A37" s="192"/>
      <c r="B37" s="2044"/>
      <c r="C37" s="2044"/>
      <c r="D37" s="2044"/>
      <c r="E37" s="2044"/>
      <c r="F37" s="2044"/>
      <c r="G37" s="193"/>
      <c r="H37" s="186"/>
      <c r="I37" s="2044"/>
      <c r="J37" s="2044"/>
      <c r="K37" s="2044"/>
      <c r="L37" s="2044"/>
      <c r="M37" s="193"/>
      <c r="N37" s="2055" t="s">
        <v>537</v>
      </c>
      <c r="O37" s="2055"/>
      <c r="P37" s="2055"/>
      <c r="Q37" s="2055"/>
      <c r="R37" s="2055"/>
      <c r="S37" s="2055"/>
      <c r="T37" s="2055"/>
      <c r="U37" s="2055"/>
      <c r="V37" s="2055"/>
      <c r="W37" s="2055"/>
      <c r="X37" s="2057" t="s">
        <v>537</v>
      </c>
      <c r="Y37" s="2057"/>
      <c r="Z37" s="2057"/>
      <c r="AA37" s="2057"/>
      <c r="AB37" s="2057"/>
      <c r="AC37" s="2057"/>
      <c r="AD37" s="2057"/>
      <c r="AE37" s="2057"/>
      <c r="AF37" s="2057"/>
      <c r="AG37" s="2055" t="s">
        <v>537</v>
      </c>
      <c r="AH37" s="2055"/>
      <c r="AI37" s="2055"/>
      <c r="AJ37" s="2055"/>
      <c r="AK37" s="2055"/>
      <c r="AL37" s="2055"/>
      <c r="AM37" s="2055"/>
      <c r="AN37" s="2055"/>
      <c r="AO37" s="2058"/>
      <c r="AP37" s="186"/>
      <c r="AQ37" s="185"/>
      <c r="AR37" s="192"/>
      <c r="AS37" s="186"/>
      <c r="AT37" s="2134"/>
      <c r="AU37" s="2044"/>
      <c r="AV37" s="2044"/>
      <c r="AW37" s="2044"/>
      <c r="AX37" s="2044"/>
      <c r="AY37" s="2044"/>
      <c r="AZ37" s="2135"/>
      <c r="BA37" s="2027"/>
      <c r="BB37" s="2028"/>
      <c r="BC37" s="2028"/>
      <c r="BD37" s="2028"/>
      <c r="BE37" s="2028"/>
      <c r="BF37" s="2028"/>
      <c r="BG37" s="2028"/>
      <c r="BH37" s="2028"/>
      <c r="BI37" s="2028"/>
      <c r="BJ37" s="2028"/>
      <c r="BK37" s="2029"/>
      <c r="BL37" s="185"/>
      <c r="BM37" s="2024"/>
      <c r="BN37" s="2025"/>
      <c r="BO37" s="2025"/>
      <c r="BP37" s="2025"/>
      <c r="BQ37" s="2025"/>
      <c r="BR37" s="2025"/>
      <c r="BS37" s="2025"/>
      <c r="BT37" s="2025"/>
      <c r="BU37" s="2026"/>
      <c r="BV37" s="2027"/>
      <c r="BW37" s="2028"/>
      <c r="BX37" s="2028"/>
      <c r="BY37" s="2028"/>
      <c r="BZ37" s="2028"/>
      <c r="CA37" s="2028"/>
      <c r="CB37" s="2028"/>
      <c r="CC37" s="2028"/>
      <c r="CD37" s="2028"/>
      <c r="CE37" s="2028"/>
      <c r="CF37" s="2029"/>
      <c r="CG37" s="238"/>
      <c r="CH37" s="238"/>
    </row>
    <row r="38" spans="1:86" s="237" customFormat="1" ht="13.5" customHeight="1">
      <c r="A38" s="192"/>
      <c r="B38" s="2044"/>
      <c r="C38" s="2044"/>
      <c r="D38" s="2044"/>
      <c r="E38" s="2044"/>
      <c r="F38" s="2044"/>
      <c r="G38" s="193"/>
      <c r="H38" s="186"/>
      <c r="I38" s="2044"/>
      <c r="J38" s="2044"/>
      <c r="K38" s="2044"/>
      <c r="L38" s="2044"/>
      <c r="M38" s="193"/>
      <c r="N38" s="2056"/>
      <c r="O38" s="2056"/>
      <c r="P38" s="2056"/>
      <c r="Q38" s="2056"/>
      <c r="R38" s="2056"/>
      <c r="S38" s="2056"/>
      <c r="T38" s="2056"/>
      <c r="U38" s="2056"/>
      <c r="V38" s="2056"/>
      <c r="W38" s="2056"/>
      <c r="X38" s="2057"/>
      <c r="Y38" s="2057"/>
      <c r="Z38" s="2057"/>
      <c r="AA38" s="2057"/>
      <c r="AB38" s="2057"/>
      <c r="AC38" s="2057"/>
      <c r="AD38" s="2057"/>
      <c r="AE38" s="2057"/>
      <c r="AF38" s="2057"/>
      <c r="AG38" s="2056"/>
      <c r="AH38" s="2056"/>
      <c r="AI38" s="2056"/>
      <c r="AJ38" s="2056"/>
      <c r="AK38" s="2056"/>
      <c r="AL38" s="2056"/>
      <c r="AM38" s="2056"/>
      <c r="AN38" s="2056"/>
      <c r="AO38" s="2059"/>
      <c r="AP38" s="186"/>
      <c r="AQ38" s="185"/>
      <c r="AR38" s="2021" t="s">
        <v>528</v>
      </c>
      <c r="AS38" s="2022"/>
      <c r="AT38" s="2022"/>
      <c r="AU38" s="2022"/>
      <c r="AV38" s="2022"/>
      <c r="AW38" s="2022"/>
      <c r="AX38" s="2022"/>
      <c r="AY38" s="2022"/>
      <c r="AZ38" s="2023"/>
      <c r="BA38" s="2046" t="s">
        <v>517</v>
      </c>
      <c r="BB38" s="2047"/>
      <c r="BC38" s="2047"/>
      <c r="BD38" s="2047"/>
      <c r="BE38" s="2047"/>
      <c r="BF38" s="2047"/>
      <c r="BG38" s="2047"/>
      <c r="BH38" s="2047"/>
      <c r="BI38" s="2047"/>
      <c r="BJ38" s="2047"/>
      <c r="BK38" s="2048"/>
      <c r="BL38" s="185"/>
      <c r="BM38" s="2021" t="s">
        <v>527</v>
      </c>
      <c r="BN38" s="2022"/>
      <c r="BO38" s="2022"/>
      <c r="BP38" s="2022"/>
      <c r="BQ38" s="2022"/>
      <c r="BR38" s="2022"/>
      <c r="BS38" s="2022"/>
      <c r="BT38" s="2022"/>
      <c r="BU38" s="2023"/>
      <c r="BV38" s="2015"/>
      <c r="BW38" s="2016"/>
      <c r="BX38" s="2016"/>
      <c r="BY38" s="2016"/>
      <c r="BZ38" s="2016"/>
      <c r="CA38" s="2016"/>
      <c r="CB38" s="2016"/>
      <c r="CC38" s="2016"/>
      <c r="CD38" s="2016"/>
      <c r="CE38" s="2016"/>
      <c r="CF38" s="2017"/>
      <c r="CG38" s="238"/>
      <c r="CH38" s="238"/>
    </row>
    <row r="39" spans="1:86" s="237" customFormat="1" ht="13.5" customHeight="1">
      <c r="A39" s="192"/>
      <c r="B39" s="2044"/>
      <c r="C39" s="2044"/>
      <c r="D39" s="2044"/>
      <c r="E39" s="2044"/>
      <c r="F39" s="2044"/>
      <c r="G39" s="193"/>
      <c r="H39" s="2034" t="s">
        <v>534</v>
      </c>
      <c r="I39" s="2035"/>
      <c r="J39" s="2035"/>
      <c r="K39" s="2035"/>
      <c r="L39" s="2035"/>
      <c r="M39" s="2036"/>
      <c r="N39" s="2015" t="s">
        <v>532</v>
      </c>
      <c r="O39" s="2016"/>
      <c r="P39" s="2016"/>
      <c r="Q39" s="2016"/>
      <c r="R39" s="2016"/>
      <c r="S39" s="2016"/>
      <c r="T39" s="2016"/>
      <c r="U39" s="2015" t="s">
        <v>531</v>
      </c>
      <c r="V39" s="2016"/>
      <c r="W39" s="2016"/>
      <c r="X39" s="2016"/>
      <c r="Y39" s="2016"/>
      <c r="Z39" s="2016"/>
      <c r="AA39" s="2016"/>
      <c r="AB39" s="2017"/>
      <c r="AC39" s="2015" t="s">
        <v>530</v>
      </c>
      <c r="AD39" s="2016"/>
      <c r="AE39" s="2016"/>
      <c r="AF39" s="2016"/>
      <c r="AG39" s="2016"/>
      <c r="AH39" s="2016"/>
      <c r="AI39" s="2017"/>
      <c r="AJ39" s="2015" t="s">
        <v>529</v>
      </c>
      <c r="AK39" s="2016"/>
      <c r="AL39" s="2016"/>
      <c r="AM39" s="2016"/>
      <c r="AN39" s="2016"/>
      <c r="AO39" s="2017"/>
      <c r="AP39" s="186"/>
      <c r="AQ39" s="185"/>
      <c r="AR39" s="2024"/>
      <c r="AS39" s="2025"/>
      <c r="AT39" s="2025"/>
      <c r="AU39" s="2025"/>
      <c r="AV39" s="2025"/>
      <c r="AW39" s="2025"/>
      <c r="AX39" s="2025"/>
      <c r="AY39" s="2025"/>
      <c r="AZ39" s="2026"/>
      <c r="BA39" s="2049"/>
      <c r="BB39" s="2050"/>
      <c r="BC39" s="2050"/>
      <c r="BD39" s="2050"/>
      <c r="BE39" s="2050"/>
      <c r="BF39" s="2050"/>
      <c r="BG39" s="2050"/>
      <c r="BH39" s="2050"/>
      <c r="BI39" s="2050"/>
      <c r="BJ39" s="2050"/>
      <c r="BK39" s="2051"/>
      <c r="BL39" s="185"/>
      <c r="BM39" s="2024"/>
      <c r="BN39" s="2025"/>
      <c r="BO39" s="2025"/>
      <c r="BP39" s="2025"/>
      <c r="BQ39" s="2025"/>
      <c r="BR39" s="2025"/>
      <c r="BS39" s="2025"/>
      <c r="BT39" s="2025"/>
      <c r="BU39" s="2026"/>
      <c r="BV39" s="2027"/>
      <c r="BW39" s="2028"/>
      <c r="BX39" s="2028"/>
      <c r="BY39" s="2028"/>
      <c r="BZ39" s="2028"/>
      <c r="CA39" s="2028"/>
      <c r="CB39" s="2028"/>
      <c r="CC39" s="2028"/>
      <c r="CD39" s="2028"/>
      <c r="CE39" s="2028"/>
      <c r="CF39" s="2029"/>
      <c r="CG39" s="238"/>
      <c r="CH39" s="238"/>
    </row>
    <row r="40" spans="1:86" s="237" customFormat="1" ht="13.5" customHeight="1">
      <c r="A40" s="192"/>
      <c r="B40" s="2044"/>
      <c r="C40" s="2044"/>
      <c r="D40" s="2044"/>
      <c r="E40" s="2044"/>
      <c r="F40" s="2044"/>
      <c r="G40" s="193"/>
      <c r="H40" s="2037"/>
      <c r="I40" s="2038"/>
      <c r="J40" s="2038"/>
      <c r="K40" s="2038"/>
      <c r="L40" s="2038"/>
      <c r="M40" s="2039"/>
      <c r="N40" s="2018"/>
      <c r="O40" s="2019"/>
      <c r="P40" s="2019"/>
      <c r="Q40" s="2019"/>
      <c r="R40" s="2019"/>
      <c r="S40" s="2019"/>
      <c r="T40" s="2019"/>
      <c r="U40" s="2018"/>
      <c r="V40" s="2019"/>
      <c r="W40" s="2019"/>
      <c r="X40" s="2019"/>
      <c r="Y40" s="2019"/>
      <c r="Z40" s="2019"/>
      <c r="AA40" s="2019"/>
      <c r="AB40" s="2020"/>
      <c r="AC40" s="2018"/>
      <c r="AD40" s="2019"/>
      <c r="AE40" s="2019"/>
      <c r="AF40" s="2019"/>
      <c r="AG40" s="2019"/>
      <c r="AH40" s="2019"/>
      <c r="AI40" s="2020"/>
      <c r="AJ40" s="2018"/>
      <c r="AK40" s="2019"/>
      <c r="AL40" s="2019"/>
      <c r="AM40" s="2019"/>
      <c r="AN40" s="2019"/>
      <c r="AO40" s="2020"/>
      <c r="AP40" s="186"/>
      <c r="AQ40" s="185"/>
      <c r="AR40" s="192"/>
      <c r="AS40" s="186"/>
      <c r="AT40" s="2021" t="s">
        <v>513</v>
      </c>
      <c r="AU40" s="2022"/>
      <c r="AV40" s="2022"/>
      <c r="AW40" s="2022"/>
      <c r="AX40" s="2022"/>
      <c r="AY40" s="2022"/>
      <c r="AZ40" s="2023"/>
      <c r="BA40" s="2015"/>
      <c r="BB40" s="2016"/>
      <c r="BC40" s="2016"/>
      <c r="BD40" s="2016"/>
      <c r="BE40" s="2016"/>
      <c r="BF40" s="2016"/>
      <c r="BG40" s="2016"/>
      <c r="BH40" s="2016"/>
      <c r="BI40" s="2016"/>
      <c r="BJ40" s="2016"/>
      <c r="BK40" s="2017"/>
      <c r="BL40" s="185"/>
      <c r="BM40" s="2021" t="s">
        <v>525</v>
      </c>
      <c r="BN40" s="2022"/>
      <c r="BO40" s="2022"/>
      <c r="BP40" s="2022"/>
      <c r="BQ40" s="2022"/>
      <c r="BR40" s="2022"/>
      <c r="BS40" s="2022"/>
      <c r="BT40" s="2022"/>
      <c r="BU40" s="2023"/>
      <c r="BV40" s="2015"/>
      <c r="BW40" s="2016"/>
      <c r="BX40" s="2016"/>
      <c r="BY40" s="2016"/>
      <c r="BZ40" s="2016"/>
      <c r="CA40" s="2016"/>
      <c r="CB40" s="2016"/>
      <c r="CC40" s="2016"/>
      <c r="CD40" s="2016"/>
      <c r="CE40" s="2016"/>
      <c r="CF40" s="2017"/>
      <c r="CG40" s="238"/>
      <c r="CH40" s="238"/>
    </row>
    <row r="41" spans="1:86" s="237" customFormat="1" ht="13.5" customHeight="1">
      <c r="A41" s="192"/>
      <c r="B41" s="2044"/>
      <c r="C41" s="2044"/>
      <c r="D41" s="2044"/>
      <c r="E41" s="2044"/>
      <c r="F41" s="2044"/>
      <c r="G41" s="193"/>
      <c r="H41" s="2037"/>
      <c r="I41" s="2038"/>
      <c r="J41" s="2038"/>
      <c r="K41" s="2038"/>
      <c r="L41" s="2038"/>
      <c r="M41" s="2039"/>
      <c r="N41" s="2015"/>
      <c r="O41" s="2016"/>
      <c r="P41" s="2016"/>
      <c r="Q41" s="2016"/>
      <c r="R41" s="2016"/>
      <c r="S41" s="2016"/>
      <c r="T41" s="2016"/>
      <c r="U41" s="2015"/>
      <c r="V41" s="2016"/>
      <c r="W41" s="2016"/>
      <c r="X41" s="2016"/>
      <c r="Y41" s="2016"/>
      <c r="Z41" s="2016"/>
      <c r="AA41" s="2016"/>
      <c r="AB41" s="2017"/>
      <c r="AC41" s="2015"/>
      <c r="AD41" s="2016"/>
      <c r="AE41" s="2016"/>
      <c r="AF41" s="2016"/>
      <c r="AG41" s="2016"/>
      <c r="AH41" s="2016"/>
      <c r="AI41" s="2017"/>
      <c r="AJ41" s="2015"/>
      <c r="AK41" s="2016"/>
      <c r="AL41" s="2016"/>
      <c r="AM41" s="2016"/>
      <c r="AN41" s="2016"/>
      <c r="AO41" s="2017"/>
      <c r="AP41" s="186"/>
      <c r="AQ41" s="185"/>
      <c r="AR41" s="191"/>
      <c r="AS41" s="190"/>
      <c r="AT41" s="2052"/>
      <c r="AU41" s="2053"/>
      <c r="AV41" s="2053"/>
      <c r="AW41" s="2053"/>
      <c r="AX41" s="2053"/>
      <c r="AY41" s="2053"/>
      <c r="AZ41" s="2054"/>
      <c r="BA41" s="2018"/>
      <c r="BB41" s="2019"/>
      <c r="BC41" s="2019"/>
      <c r="BD41" s="2019"/>
      <c r="BE41" s="2019"/>
      <c r="BF41" s="2019"/>
      <c r="BG41" s="2019"/>
      <c r="BH41" s="2019"/>
      <c r="BI41" s="2019"/>
      <c r="BJ41" s="2019"/>
      <c r="BK41" s="2020"/>
      <c r="BL41" s="185"/>
      <c r="BM41" s="2024"/>
      <c r="BN41" s="2025"/>
      <c r="BO41" s="2025"/>
      <c r="BP41" s="2025"/>
      <c r="BQ41" s="2025"/>
      <c r="BR41" s="2025"/>
      <c r="BS41" s="2025"/>
      <c r="BT41" s="2025"/>
      <c r="BU41" s="2026"/>
      <c r="BV41" s="2027"/>
      <c r="BW41" s="2028"/>
      <c r="BX41" s="2028"/>
      <c r="BY41" s="2028"/>
      <c r="BZ41" s="2028"/>
      <c r="CA41" s="2028"/>
      <c r="CB41" s="2028"/>
      <c r="CC41" s="2028"/>
      <c r="CD41" s="2028"/>
      <c r="CE41" s="2028"/>
      <c r="CF41" s="2029"/>
      <c r="CG41" s="238"/>
      <c r="CH41" s="238"/>
    </row>
    <row r="42" spans="1:86" s="237" customFormat="1" ht="13.5" customHeight="1">
      <c r="A42" s="191"/>
      <c r="B42" s="2045"/>
      <c r="C42" s="2045"/>
      <c r="D42" s="2045"/>
      <c r="E42" s="2045"/>
      <c r="F42" s="2045"/>
      <c r="G42" s="199"/>
      <c r="H42" s="2040"/>
      <c r="I42" s="2041"/>
      <c r="J42" s="2041"/>
      <c r="K42" s="2041"/>
      <c r="L42" s="2041"/>
      <c r="M42" s="2042"/>
      <c r="N42" s="2018"/>
      <c r="O42" s="2019"/>
      <c r="P42" s="2019"/>
      <c r="Q42" s="2019"/>
      <c r="R42" s="2019"/>
      <c r="S42" s="2019"/>
      <c r="T42" s="2019"/>
      <c r="U42" s="2018"/>
      <c r="V42" s="2019"/>
      <c r="W42" s="2019"/>
      <c r="X42" s="2019"/>
      <c r="Y42" s="2019"/>
      <c r="Z42" s="2019"/>
      <c r="AA42" s="2019"/>
      <c r="AB42" s="2020"/>
      <c r="AC42" s="2018"/>
      <c r="AD42" s="2019"/>
      <c r="AE42" s="2019"/>
      <c r="AF42" s="2019"/>
      <c r="AG42" s="2019"/>
      <c r="AH42" s="2019"/>
      <c r="AI42" s="2020"/>
      <c r="AJ42" s="2018"/>
      <c r="AK42" s="2019"/>
      <c r="AL42" s="2019"/>
      <c r="AM42" s="2019"/>
      <c r="AN42" s="2019"/>
      <c r="AO42" s="2020"/>
      <c r="AP42" s="186"/>
      <c r="AQ42" s="185"/>
      <c r="AR42" s="185"/>
      <c r="AS42" s="185"/>
      <c r="AT42" s="185"/>
      <c r="AU42" s="185"/>
      <c r="AV42" s="185"/>
      <c r="AW42" s="185"/>
      <c r="AX42" s="185"/>
      <c r="AY42" s="185"/>
      <c r="AZ42" s="185"/>
      <c r="BA42" s="185"/>
      <c r="BB42" s="185"/>
      <c r="BC42" s="185"/>
      <c r="BD42" s="185"/>
      <c r="BE42" s="185"/>
      <c r="BF42" s="185"/>
      <c r="BG42" s="185"/>
      <c r="BH42" s="185"/>
      <c r="BI42" s="185"/>
      <c r="BJ42" s="185"/>
      <c r="BK42" s="185"/>
      <c r="BL42" s="185"/>
      <c r="BM42" s="192"/>
      <c r="BN42" s="186"/>
      <c r="BO42" s="2021" t="s">
        <v>513</v>
      </c>
      <c r="BP42" s="2022"/>
      <c r="BQ42" s="2022"/>
      <c r="BR42" s="2022"/>
      <c r="BS42" s="2022"/>
      <c r="BT42" s="2022"/>
      <c r="BU42" s="2023"/>
      <c r="BV42" s="2015"/>
      <c r="BW42" s="2016"/>
      <c r="BX42" s="2016"/>
      <c r="BY42" s="2016"/>
      <c r="BZ42" s="2016"/>
      <c r="CA42" s="2016"/>
      <c r="CB42" s="2016"/>
      <c r="CC42" s="2016"/>
      <c r="CD42" s="2016"/>
      <c r="CE42" s="2016"/>
      <c r="CF42" s="2017"/>
      <c r="CG42" s="238"/>
      <c r="CH42" s="238"/>
    </row>
    <row r="43" spans="1:86" s="237" customFormat="1" ht="13.5" customHeight="1">
      <c r="A43" s="186"/>
      <c r="B43" s="202"/>
      <c r="C43" s="202"/>
      <c r="D43" s="202"/>
      <c r="E43" s="202"/>
      <c r="F43" s="202"/>
      <c r="G43" s="186"/>
      <c r="H43" s="186"/>
      <c r="I43" s="186"/>
      <c r="J43" s="186"/>
      <c r="K43" s="186"/>
      <c r="L43" s="186"/>
      <c r="M43" s="186"/>
      <c r="N43" s="186"/>
      <c r="O43" s="186"/>
      <c r="P43" s="186"/>
      <c r="Q43" s="186"/>
      <c r="R43" s="186"/>
      <c r="S43" s="186"/>
      <c r="T43" s="186"/>
      <c r="U43" s="186"/>
      <c r="V43" s="186"/>
      <c r="W43" s="186"/>
      <c r="X43" s="186"/>
      <c r="Y43" s="186"/>
      <c r="Z43" s="186"/>
      <c r="AA43" s="186"/>
      <c r="AB43" s="186"/>
      <c r="AC43" s="186"/>
      <c r="AD43" s="186"/>
      <c r="AE43" s="186"/>
      <c r="AF43" s="186"/>
      <c r="AG43" s="186"/>
      <c r="AH43" s="186"/>
      <c r="AI43" s="186"/>
      <c r="AJ43" s="186"/>
      <c r="AK43" s="186"/>
      <c r="AL43" s="186"/>
      <c r="AM43" s="186"/>
      <c r="AN43" s="186"/>
      <c r="AO43" s="186"/>
      <c r="AP43" s="186"/>
      <c r="AQ43" s="185"/>
      <c r="AR43" s="185"/>
      <c r="AS43" s="185"/>
      <c r="AT43" s="185"/>
      <c r="AU43" s="185"/>
      <c r="AV43" s="185"/>
      <c r="AW43" s="185"/>
      <c r="AX43" s="185"/>
      <c r="AY43" s="185"/>
      <c r="AZ43" s="185"/>
      <c r="BA43" s="185"/>
      <c r="BB43" s="185"/>
      <c r="BC43" s="185"/>
      <c r="BD43" s="185"/>
      <c r="BE43" s="185"/>
      <c r="BF43" s="185"/>
      <c r="BG43" s="185"/>
      <c r="BH43" s="185"/>
      <c r="BI43" s="185"/>
      <c r="BJ43" s="185"/>
      <c r="BK43" s="185"/>
      <c r="BL43" s="185"/>
      <c r="BM43" s="192"/>
      <c r="BN43" s="186"/>
      <c r="BO43" s="2024"/>
      <c r="BP43" s="2025"/>
      <c r="BQ43" s="2025"/>
      <c r="BR43" s="2025"/>
      <c r="BS43" s="2025"/>
      <c r="BT43" s="2025"/>
      <c r="BU43" s="2026"/>
      <c r="BV43" s="2027"/>
      <c r="BW43" s="2028"/>
      <c r="BX43" s="2028"/>
      <c r="BY43" s="2028"/>
      <c r="BZ43" s="2028"/>
      <c r="CA43" s="2028"/>
      <c r="CB43" s="2028"/>
      <c r="CC43" s="2028"/>
      <c r="CD43" s="2028"/>
      <c r="CE43" s="2028"/>
      <c r="CF43" s="2029"/>
      <c r="CG43" s="238"/>
      <c r="CH43" s="238"/>
    </row>
    <row r="44" spans="1:86" s="237" customFormat="1" ht="13.5" customHeight="1">
      <c r="A44" s="2128" t="s">
        <v>521</v>
      </c>
      <c r="B44" s="2129"/>
      <c r="C44" s="2129"/>
      <c r="D44" s="2129"/>
      <c r="E44" s="2129"/>
      <c r="F44" s="2129"/>
      <c r="G44" s="2129"/>
      <c r="H44" s="2129"/>
      <c r="I44" s="2130"/>
      <c r="J44" s="2015"/>
      <c r="K44" s="2016"/>
      <c r="L44" s="2016"/>
      <c r="M44" s="2016"/>
      <c r="N44" s="2016"/>
      <c r="O44" s="2016"/>
      <c r="P44" s="2016"/>
      <c r="Q44" s="2016"/>
      <c r="R44" s="2016"/>
      <c r="S44" s="2016"/>
      <c r="T44" s="2017"/>
      <c r="U44" s="185"/>
      <c r="V44" s="2128" t="s">
        <v>538</v>
      </c>
      <c r="W44" s="2129"/>
      <c r="X44" s="2129"/>
      <c r="Y44" s="2129"/>
      <c r="Z44" s="2129"/>
      <c r="AA44" s="2129"/>
      <c r="AB44" s="2129"/>
      <c r="AC44" s="2129"/>
      <c r="AD44" s="2130"/>
      <c r="AE44" s="2015"/>
      <c r="AF44" s="2016"/>
      <c r="AG44" s="2016"/>
      <c r="AH44" s="2016"/>
      <c r="AI44" s="2016"/>
      <c r="AJ44" s="2016"/>
      <c r="AK44" s="2016"/>
      <c r="AL44" s="2016"/>
      <c r="AM44" s="2016"/>
      <c r="AN44" s="2016"/>
      <c r="AO44" s="2017"/>
      <c r="AP44" s="207"/>
      <c r="AQ44" s="185"/>
      <c r="AR44" s="185"/>
      <c r="AS44" s="185"/>
      <c r="AT44" s="185"/>
      <c r="AU44" s="185"/>
      <c r="AV44" s="185"/>
      <c r="AW44" s="185"/>
      <c r="AX44" s="185"/>
      <c r="AY44" s="185"/>
      <c r="AZ44" s="185"/>
      <c r="BA44" s="185"/>
      <c r="BB44" s="185"/>
      <c r="BC44" s="185"/>
      <c r="BD44" s="185"/>
      <c r="BE44" s="185"/>
      <c r="BF44" s="185"/>
      <c r="BG44" s="185"/>
      <c r="BH44" s="185"/>
      <c r="BI44" s="185"/>
      <c r="BJ44" s="185"/>
      <c r="BK44" s="185"/>
      <c r="BL44" s="185"/>
      <c r="BM44" s="192"/>
      <c r="BN44" s="186"/>
      <c r="BO44" s="2015" t="s">
        <v>523</v>
      </c>
      <c r="BP44" s="2016"/>
      <c r="BQ44" s="2016"/>
      <c r="BR44" s="2016"/>
      <c r="BS44" s="2016"/>
      <c r="BT44" s="2016"/>
      <c r="BU44" s="2017"/>
      <c r="BV44" s="2015"/>
      <c r="BW44" s="2016"/>
      <c r="BX44" s="2016"/>
      <c r="BY44" s="2016"/>
      <c r="BZ44" s="2016"/>
      <c r="CA44" s="2016"/>
      <c r="CB44" s="2016"/>
      <c r="CC44" s="2016"/>
      <c r="CD44" s="2016"/>
      <c r="CE44" s="2016"/>
      <c r="CF44" s="2017"/>
      <c r="CG44" s="238"/>
      <c r="CH44" s="238"/>
    </row>
    <row r="45" spans="1:86" s="237" customFormat="1" ht="13.5" customHeight="1">
      <c r="A45" s="2136"/>
      <c r="B45" s="2137"/>
      <c r="C45" s="2137"/>
      <c r="D45" s="2137"/>
      <c r="E45" s="2137"/>
      <c r="F45" s="2137"/>
      <c r="G45" s="2137"/>
      <c r="H45" s="2137"/>
      <c r="I45" s="2138"/>
      <c r="J45" s="2027"/>
      <c r="K45" s="2028"/>
      <c r="L45" s="2028"/>
      <c r="M45" s="2028"/>
      <c r="N45" s="2028"/>
      <c r="O45" s="2028"/>
      <c r="P45" s="2028"/>
      <c r="Q45" s="2028"/>
      <c r="R45" s="2028"/>
      <c r="S45" s="2028"/>
      <c r="T45" s="2029"/>
      <c r="U45" s="185"/>
      <c r="V45" s="2136"/>
      <c r="W45" s="2137"/>
      <c r="X45" s="2137"/>
      <c r="Y45" s="2137"/>
      <c r="Z45" s="2137"/>
      <c r="AA45" s="2137"/>
      <c r="AB45" s="2137"/>
      <c r="AC45" s="2137"/>
      <c r="AD45" s="2138"/>
      <c r="AE45" s="2027"/>
      <c r="AF45" s="2028"/>
      <c r="AG45" s="2028"/>
      <c r="AH45" s="2028"/>
      <c r="AI45" s="2028"/>
      <c r="AJ45" s="2028"/>
      <c r="AK45" s="2028"/>
      <c r="AL45" s="2028"/>
      <c r="AM45" s="2028"/>
      <c r="AN45" s="2028"/>
      <c r="AO45" s="2029"/>
      <c r="AP45" s="207"/>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91"/>
      <c r="BN45" s="190"/>
      <c r="BO45" s="2018"/>
      <c r="BP45" s="2019"/>
      <c r="BQ45" s="2019"/>
      <c r="BR45" s="2019"/>
      <c r="BS45" s="2019"/>
      <c r="BT45" s="2019"/>
      <c r="BU45" s="2020"/>
      <c r="BV45" s="2018"/>
      <c r="BW45" s="2019"/>
      <c r="BX45" s="2019"/>
      <c r="BY45" s="2019"/>
      <c r="BZ45" s="2019"/>
      <c r="CA45" s="2019"/>
      <c r="CB45" s="2019"/>
      <c r="CC45" s="2019"/>
      <c r="CD45" s="2019"/>
      <c r="CE45" s="2019"/>
      <c r="CF45" s="2020"/>
      <c r="CG45" s="238"/>
      <c r="CH45" s="238"/>
    </row>
    <row r="46" spans="1:86" s="237" customFormat="1" ht="13.5" customHeight="1">
      <c r="A46" s="192"/>
      <c r="B46" s="186"/>
      <c r="C46" s="2034" t="s">
        <v>536</v>
      </c>
      <c r="D46" s="2043"/>
      <c r="E46" s="2043"/>
      <c r="F46" s="2043"/>
      <c r="G46" s="2043"/>
      <c r="H46" s="2043"/>
      <c r="I46" s="2067"/>
      <c r="J46" s="2015"/>
      <c r="K46" s="2016"/>
      <c r="L46" s="2016"/>
      <c r="M46" s="2016"/>
      <c r="N46" s="2016"/>
      <c r="O46" s="2016"/>
      <c r="P46" s="2016"/>
      <c r="Q46" s="2016"/>
      <c r="R46" s="2016"/>
      <c r="S46" s="2016"/>
      <c r="T46" s="2017"/>
      <c r="U46" s="185"/>
      <c r="V46" s="2128" t="s">
        <v>535</v>
      </c>
      <c r="W46" s="2129"/>
      <c r="X46" s="2129"/>
      <c r="Y46" s="2129"/>
      <c r="Z46" s="2129"/>
      <c r="AA46" s="2129"/>
      <c r="AB46" s="2129"/>
      <c r="AC46" s="2129"/>
      <c r="AD46" s="2130"/>
      <c r="AE46" s="2015"/>
      <c r="AF46" s="2016"/>
      <c r="AG46" s="2016"/>
      <c r="AH46" s="2016"/>
      <c r="AI46" s="2016"/>
      <c r="AJ46" s="2016"/>
      <c r="AK46" s="2016"/>
      <c r="AL46" s="2016"/>
      <c r="AM46" s="2016"/>
      <c r="AN46" s="2016"/>
      <c r="AO46" s="2017"/>
      <c r="AP46" s="207"/>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238"/>
      <c r="CH46" s="238"/>
    </row>
    <row r="47" spans="1:86" s="237" customFormat="1" ht="13.5" customHeight="1">
      <c r="A47" s="192"/>
      <c r="B47" s="186"/>
      <c r="C47" s="2134"/>
      <c r="D47" s="2044"/>
      <c r="E47" s="2044"/>
      <c r="F47" s="2044"/>
      <c r="G47" s="2044"/>
      <c r="H47" s="2044"/>
      <c r="I47" s="2135"/>
      <c r="J47" s="2027"/>
      <c r="K47" s="2028"/>
      <c r="L47" s="2028"/>
      <c r="M47" s="2028"/>
      <c r="N47" s="2028"/>
      <c r="O47" s="2028"/>
      <c r="P47" s="2028"/>
      <c r="Q47" s="2028"/>
      <c r="R47" s="2028"/>
      <c r="S47" s="2028"/>
      <c r="T47" s="2029"/>
      <c r="U47" s="185"/>
      <c r="V47" s="2136"/>
      <c r="W47" s="2137"/>
      <c r="X47" s="2137"/>
      <c r="Y47" s="2137"/>
      <c r="Z47" s="2137"/>
      <c r="AA47" s="2137"/>
      <c r="AB47" s="2137"/>
      <c r="AC47" s="2137"/>
      <c r="AD47" s="2138"/>
      <c r="AE47" s="2027"/>
      <c r="AF47" s="2028"/>
      <c r="AG47" s="2028"/>
      <c r="AH47" s="2028"/>
      <c r="AI47" s="2028"/>
      <c r="AJ47" s="2028"/>
      <c r="AK47" s="2028"/>
      <c r="AL47" s="2028"/>
      <c r="AM47" s="2028"/>
      <c r="AN47" s="2028"/>
      <c r="AO47" s="2029"/>
      <c r="AP47" s="207"/>
      <c r="AQ47" s="185"/>
      <c r="AR47" s="1957" t="s">
        <v>388</v>
      </c>
      <c r="AS47" s="1958"/>
      <c r="AT47" s="1958"/>
      <c r="AU47" s="1958"/>
      <c r="AV47" s="1958"/>
      <c r="AW47" s="1958"/>
      <c r="AX47" s="1959"/>
      <c r="AY47" s="1966" t="s">
        <v>509</v>
      </c>
      <c r="AZ47" s="1967"/>
      <c r="BA47" s="1967"/>
      <c r="BB47" s="1967"/>
      <c r="BC47" s="1967"/>
      <c r="BD47" s="1968"/>
      <c r="BE47" s="1957" t="s">
        <v>511</v>
      </c>
      <c r="BF47" s="1958"/>
      <c r="BG47" s="1958"/>
      <c r="BH47" s="1958"/>
      <c r="BI47" s="1958"/>
      <c r="BJ47" s="1959"/>
      <c r="BK47" s="1993" t="s">
        <v>509</v>
      </c>
      <c r="BL47" s="1994"/>
      <c r="BM47" s="1994"/>
      <c r="BN47" s="1994"/>
      <c r="BO47" s="1994"/>
      <c r="BP47" s="1994"/>
      <c r="BQ47" s="1995"/>
      <c r="BR47" s="1957" t="s">
        <v>510</v>
      </c>
      <c r="BS47" s="1958"/>
      <c r="BT47" s="1958"/>
      <c r="BU47" s="1958"/>
      <c r="BV47" s="1958"/>
      <c r="BW47" s="1958"/>
      <c r="BX47" s="1959"/>
      <c r="BY47" s="1993" t="s">
        <v>509</v>
      </c>
      <c r="BZ47" s="1994"/>
      <c r="CA47" s="1994"/>
      <c r="CB47" s="1994"/>
      <c r="CC47" s="1994"/>
      <c r="CD47" s="1994"/>
      <c r="CE47" s="1995"/>
      <c r="CF47" s="241"/>
      <c r="CG47" s="238"/>
      <c r="CH47" s="238"/>
    </row>
    <row r="48" spans="1:86" s="237" customFormat="1" ht="13.5" customHeight="1">
      <c r="A48" s="2128" t="s">
        <v>539</v>
      </c>
      <c r="B48" s="2129"/>
      <c r="C48" s="2129"/>
      <c r="D48" s="2129"/>
      <c r="E48" s="2129"/>
      <c r="F48" s="2129"/>
      <c r="G48" s="2129"/>
      <c r="H48" s="2129"/>
      <c r="I48" s="2130"/>
      <c r="J48" s="2015"/>
      <c r="K48" s="2016"/>
      <c r="L48" s="2016"/>
      <c r="M48" s="2016"/>
      <c r="N48" s="2016"/>
      <c r="O48" s="2016"/>
      <c r="P48" s="2016"/>
      <c r="Q48" s="2016"/>
      <c r="R48" s="2016"/>
      <c r="S48" s="2016"/>
      <c r="T48" s="2017"/>
      <c r="U48" s="185"/>
      <c r="V48" s="2128" t="s">
        <v>527</v>
      </c>
      <c r="W48" s="2129"/>
      <c r="X48" s="2129"/>
      <c r="Y48" s="2129"/>
      <c r="Z48" s="2129"/>
      <c r="AA48" s="2129"/>
      <c r="AB48" s="2129"/>
      <c r="AC48" s="2129"/>
      <c r="AD48" s="2130"/>
      <c r="AE48" s="2015"/>
      <c r="AF48" s="2016"/>
      <c r="AG48" s="2016"/>
      <c r="AH48" s="2016"/>
      <c r="AI48" s="2016"/>
      <c r="AJ48" s="2016"/>
      <c r="AK48" s="2016"/>
      <c r="AL48" s="2016"/>
      <c r="AM48" s="2016"/>
      <c r="AN48" s="2016"/>
      <c r="AO48" s="2017"/>
      <c r="AP48" s="207"/>
      <c r="AQ48" s="185"/>
      <c r="AR48" s="1960"/>
      <c r="AS48" s="1961"/>
      <c r="AT48" s="1961"/>
      <c r="AU48" s="1961"/>
      <c r="AV48" s="1961"/>
      <c r="AW48" s="1961"/>
      <c r="AX48" s="1962"/>
      <c r="AY48" s="1969"/>
      <c r="AZ48" s="1970"/>
      <c r="BA48" s="1970"/>
      <c r="BB48" s="1970"/>
      <c r="BC48" s="1970"/>
      <c r="BD48" s="1971"/>
      <c r="BE48" s="1960"/>
      <c r="BF48" s="1961"/>
      <c r="BG48" s="1961"/>
      <c r="BH48" s="1961"/>
      <c r="BI48" s="1961"/>
      <c r="BJ48" s="1962"/>
      <c r="BK48" s="1996"/>
      <c r="BL48" s="1997"/>
      <c r="BM48" s="1997"/>
      <c r="BN48" s="1997"/>
      <c r="BO48" s="1997"/>
      <c r="BP48" s="1997"/>
      <c r="BQ48" s="1998"/>
      <c r="BR48" s="1960"/>
      <c r="BS48" s="1961"/>
      <c r="BT48" s="1961"/>
      <c r="BU48" s="1961"/>
      <c r="BV48" s="1961"/>
      <c r="BW48" s="1961"/>
      <c r="BX48" s="1962"/>
      <c r="BY48" s="1996"/>
      <c r="BZ48" s="1997"/>
      <c r="CA48" s="1997"/>
      <c r="CB48" s="1997"/>
      <c r="CC48" s="1997"/>
      <c r="CD48" s="1997"/>
      <c r="CE48" s="1998"/>
      <c r="CF48" s="241"/>
      <c r="CG48" s="238"/>
      <c r="CH48" s="238"/>
    </row>
    <row r="49" spans="1:86" s="237" customFormat="1" ht="13.5" customHeight="1">
      <c r="A49" s="2136"/>
      <c r="B49" s="2137"/>
      <c r="C49" s="2137"/>
      <c r="D49" s="2137"/>
      <c r="E49" s="2137"/>
      <c r="F49" s="2137"/>
      <c r="G49" s="2137"/>
      <c r="H49" s="2137"/>
      <c r="I49" s="2138"/>
      <c r="J49" s="2027"/>
      <c r="K49" s="2028"/>
      <c r="L49" s="2028"/>
      <c r="M49" s="2028"/>
      <c r="N49" s="2028"/>
      <c r="O49" s="2028"/>
      <c r="P49" s="2028"/>
      <c r="Q49" s="2028"/>
      <c r="R49" s="2028"/>
      <c r="S49" s="2028"/>
      <c r="T49" s="2029"/>
      <c r="U49" s="185"/>
      <c r="V49" s="2136"/>
      <c r="W49" s="2137"/>
      <c r="X49" s="2137"/>
      <c r="Y49" s="2137"/>
      <c r="Z49" s="2137"/>
      <c r="AA49" s="2137"/>
      <c r="AB49" s="2137"/>
      <c r="AC49" s="2137"/>
      <c r="AD49" s="2138"/>
      <c r="AE49" s="2027"/>
      <c r="AF49" s="2028"/>
      <c r="AG49" s="2028"/>
      <c r="AH49" s="2028"/>
      <c r="AI49" s="2028"/>
      <c r="AJ49" s="2028"/>
      <c r="AK49" s="2028"/>
      <c r="AL49" s="2028"/>
      <c r="AM49" s="2028"/>
      <c r="AN49" s="2028"/>
      <c r="AO49" s="2029"/>
      <c r="AP49" s="207"/>
      <c r="AQ49" s="185"/>
      <c r="AR49" s="1963"/>
      <c r="AS49" s="1964"/>
      <c r="AT49" s="1964"/>
      <c r="AU49" s="1964"/>
      <c r="AV49" s="1964"/>
      <c r="AW49" s="1964"/>
      <c r="AX49" s="1965"/>
      <c r="AY49" s="1972"/>
      <c r="AZ49" s="1973"/>
      <c r="BA49" s="1973"/>
      <c r="BB49" s="1973"/>
      <c r="BC49" s="1973"/>
      <c r="BD49" s="1974"/>
      <c r="BE49" s="1963"/>
      <c r="BF49" s="1964"/>
      <c r="BG49" s="1964"/>
      <c r="BH49" s="1964"/>
      <c r="BI49" s="1964"/>
      <c r="BJ49" s="1965"/>
      <c r="BK49" s="1999"/>
      <c r="BL49" s="2000"/>
      <c r="BM49" s="2000"/>
      <c r="BN49" s="2000"/>
      <c r="BO49" s="2000"/>
      <c r="BP49" s="2000"/>
      <c r="BQ49" s="2001"/>
      <c r="BR49" s="1963"/>
      <c r="BS49" s="1964"/>
      <c r="BT49" s="1964"/>
      <c r="BU49" s="1964"/>
      <c r="BV49" s="1964"/>
      <c r="BW49" s="1964"/>
      <c r="BX49" s="1965"/>
      <c r="BY49" s="1999"/>
      <c r="BZ49" s="2000"/>
      <c r="CA49" s="2000"/>
      <c r="CB49" s="2000"/>
      <c r="CC49" s="2000"/>
      <c r="CD49" s="2000"/>
      <c r="CE49" s="2001"/>
      <c r="CF49" s="241"/>
      <c r="CG49" s="238"/>
      <c r="CH49" s="238"/>
    </row>
    <row r="50" spans="1:86" s="237" customFormat="1" ht="13.5" customHeight="1">
      <c r="A50" s="192"/>
      <c r="B50" s="186"/>
      <c r="C50" s="2034" t="s">
        <v>536</v>
      </c>
      <c r="D50" s="2043"/>
      <c r="E50" s="2043"/>
      <c r="F50" s="2043"/>
      <c r="G50" s="2043"/>
      <c r="H50" s="2043"/>
      <c r="I50" s="2067"/>
      <c r="J50" s="2015"/>
      <c r="K50" s="2016"/>
      <c r="L50" s="2016"/>
      <c r="M50" s="2016"/>
      <c r="N50" s="2016"/>
      <c r="O50" s="2016"/>
      <c r="P50" s="2016"/>
      <c r="Q50" s="2016"/>
      <c r="R50" s="2016"/>
      <c r="S50" s="2016"/>
      <c r="T50" s="2017"/>
      <c r="U50" s="185"/>
      <c r="V50" s="2128" t="s">
        <v>525</v>
      </c>
      <c r="W50" s="2129"/>
      <c r="X50" s="2129"/>
      <c r="Y50" s="2129"/>
      <c r="Z50" s="2129"/>
      <c r="AA50" s="2129"/>
      <c r="AB50" s="2129"/>
      <c r="AC50" s="2129"/>
      <c r="AD50" s="2130"/>
      <c r="AE50" s="2015"/>
      <c r="AF50" s="2016"/>
      <c r="AG50" s="2016"/>
      <c r="AH50" s="2016"/>
      <c r="AI50" s="2016"/>
      <c r="AJ50" s="2016"/>
      <c r="AK50" s="2016"/>
      <c r="AL50" s="2016"/>
      <c r="AM50" s="2016"/>
      <c r="AN50" s="2016"/>
      <c r="AO50" s="2017"/>
      <c r="AP50" s="207"/>
      <c r="AQ50" s="185"/>
      <c r="AR50" s="240"/>
      <c r="AS50" s="240"/>
      <c r="AT50" s="240"/>
      <c r="AU50" s="240"/>
      <c r="AV50" s="240"/>
      <c r="AW50" s="240"/>
      <c r="AX50" s="240"/>
      <c r="AY50" s="240"/>
      <c r="AZ50" s="240"/>
      <c r="BA50" s="240"/>
      <c r="BB50" s="240"/>
      <c r="BC50" s="240"/>
      <c r="BD50" s="240"/>
      <c r="BE50" s="240"/>
      <c r="BF50" s="240"/>
      <c r="BG50" s="240"/>
      <c r="BH50" s="240"/>
      <c r="BI50" s="240"/>
      <c r="BJ50" s="240"/>
      <c r="BK50" s="240"/>
      <c r="BL50" s="240"/>
      <c r="BM50" s="239"/>
      <c r="BN50" s="239"/>
      <c r="BO50" s="239"/>
      <c r="BP50" s="239"/>
      <c r="BQ50" s="239"/>
      <c r="BR50" s="239"/>
      <c r="BS50" s="239"/>
      <c r="BT50" s="239"/>
      <c r="BU50" s="239"/>
      <c r="BV50" s="239"/>
      <c r="BW50" s="239"/>
      <c r="BX50" s="239"/>
      <c r="BY50" s="239"/>
      <c r="BZ50" s="239"/>
      <c r="CA50" s="239"/>
      <c r="CB50" s="239"/>
      <c r="CC50" s="239"/>
      <c r="CD50" s="239"/>
      <c r="CE50" s="239"/>
      <c r="CF50" s="239"/>
      <c r="CG50" s="238"/>
      <c r="CH50" s="238"/>
    </row>
    <row r="51" spans="1:86" s="237" customFormat="1" ht="13.5" customHeight="1">
      <c r="A51" s="192"/>
      <c r="B51" s="186"/>
      <c r="C51" s="2134"/>
      <c r="D51" s="2044"/>
      <c r="E51" s="2044"/>
      <c r="F51" s="2044"/>
      <c r="G51" s="2044"/>
      <c r="H51" s="2044"/>
      <c r="I51" s="2135"/>
      <c r="J51" s="2027"/>
      <c r="K51" s="2028"/>
      <c r="L51" s="2028"/>
      <c r="M51" s="2028"/>
      <c r="N51" s="2028"/>
      <c r="O51" s="2028"/>
      <c r="P51" s="2028"/>
      <c r="Q51" s="2028"/>
      <c r="R51" s="2028"/>
      <c r="S51" s="2028"/>
      <c r="T51" s="2029"/>
      <c r="U51" s="185"/>
      <c r="V51" s="2136"/>
      <c r="W51" s="2137"/>
      <c r="X51" s="2137"/>
      <c r="Y51" s="2137"/>
      <c r="Z51" s="2137"/>
      <c r="AA51" s="2137"/>
      <c r="AB51" s="2137"/>
      <c r="AC51" s="2137"/>
      <c r="AD51" s="2138"/>
      <c r="AE51" s="2027"/>
      <c r="AF51" s="2028"/>
      <c r="AG51" s="2028"/>
      <c r="AH51" s="2028"/>
      <c r="AI51" s="2028"/>
      <c r="AJ51" s="2028"/>
      <c r="AK51" s="2028"/>
      <c r="AL51" s="2028"/>
      <c r="AM51" s="2028"/>
      <c r="AN51" s="2028"/>
      <c r="AO51" s="2029"/>
      <c r="AP51" s="207"/>
      <c r="AQ51" s="185"/>
      <c r="AR51" s="239"/>
      <c r="AS51" s="239"/>
      <c r="AT51" s="239"/>
      <c r="AU51" s="239"/>
      <c r="AV51" s="239"/>
      <c r="AW51" s="239"/>
      <c r="AX51" s="239"/>
      <c r="AY51" s="239"/>
      <c r="AZ51" s="239"/>
      <c r="BA51" s="239"/>
      <c r="BB51" s="239"/>
      <c r="BC51" s="239"/>
      <c r="BD51" s="239"/>
      <c r="BE51" s="239"/>
      <c r="BF51" s="239"/>
      <c r="BG51" s="239"/>
      <c r="BH51" s="239"/>
      <c r="BI51" s="239"/>
      <c r="BJ51" s="239"/>
      <c r="BK51" s="239"/>
      <c r="BL51" s="239"/>
      <c r="BM51" s="239"/>
      <c r="BN51" s="239"/>
      <c r="BO51" s="239"/>
      <c r="BP51" s="239"/>
      <c r="BQ51" s="239"/>
      <c r="BR51" s="239"/>
      <c r="BS51" s="239"/>
      <c r="BT51" s="239"/>
      <c r="BU51" s="239"/>
      <c r="BV51" s="239"/>
      <c r="BW51" s="239"/>
      <c r="BX51" s="239"/>
      <c r="BY51" s="239"/>
      <c r="BZ51" s="239"/>
      <c r="CA51" s="239"/>
      <c r="CB51" s="239"/>
      <c r="CC51" s="239"/>
      <c r="CD51" s="239"/>
      <c r="CE51" s="239"/>
      <c r="CF51" s="239"/>
      <c r="CG51" s="238"/>
      <c r="CH51" s="238"/>
    </row>
    <row r="52" spans="1:86" s="237" customFormat="1" ht="13.5" customHeight="1">
      <c r="A52" s="2128" t="s">
        <v>528</v>
      </c>
      <c r="B52" s="2129"/>
      <c r="C52" s="2129"/>
      <c r="D52" s="2129"/>
      <c r="E52" s="2129"/>
      <c r="F52" s="2129"/>
      <c r="G52" s="2129"/>
      <c r="H52" s="2129"/>
      <c r="I52" s="2130"/>
      <c r="J52" s="2046" t="s">
        <v>517</v>
      </c>
      <c r="K52" s="2047"/>
      <c r="L52" s="2047"/>
      <c r="M52" s="2047"/>
      <c r="N52" s="2047"/>
      <c r="O52" s="2047"/>
      <c r="P52" s="2047"/>
      <c r="Q52" s="2047"/>
      <c r="R52" s="2047"/>
      <c r="S52" s="2047"/>
      <c r="T52" s="2048"/>
      <c r="U52" s="185"/>
      <c r="V52" s="192"/>
      <c r="W52" s="186"/>
      <c r="X52" s="2128" t="s">
        <v>513</v>
      </c>
      <c r="Y52" s="2129"/>
      <c r="Z52" s="2129"/>
      <c r="AA52" s="2129"/>
      <c r="AB52" s="2129"/>
      <c r="AC52" s="2129"/>
      <c r="AD52" s="2130"/>
      <c r="AE52" s="2015"/>
      <c r="AF52" s="2016"/>
      <c r="AG52" s="2016"/>
      <c r="AH52" s="2016"/>
      <c r="AI52" s="2016"/>
      <c r="AJ52" s="2016"/>
      <c r="AK52" s="2016"/>
      <c r="AL52" s="2016"/>
      <c r="AM52" s="2016"/>
      <c r="AN52" s="2016"/>
      <c r="AO52" s="2017"/>
      <c r="AP52" s="207"/>
      <c r="AQ52" s="185"/>
      <c r="AR52" s="239"/>
      <c r="AS52" s="239"/>
      <c r="AT52" s="239"/>
      <c r="AU52" s="239"/>
      <c r="AV52" s="239"/>
      <c r="AW52" s="239"/>
      <c r="AX52" s="239"/>
      <c r="AY52" s="239"/>
      <c r="AZ52" s="239"/>
      <c r="BA52" s="239"/>
      <c r="BB52" s="239"/>
      <c r="BC52" s="239"/>
      <c r="BD52" s="239"/>
      <c r="BE52" s="239"/>
      <c r="BF52" s="239"/>
      <c r="BG52" s="239"/>
      <c r="BH52" s="239"/>
      <c r="BI52" s="239"/>
      <c r="BJ52" s="239"/>
      <c r="BK52" s="239"/>
      <c r="BL52" s="239"/>
      <c r="BM52" s="239"/>
      <c r="BN52" s="239"/>
      <c r="BO52" s="239"/>
      <c r="BP52" s="239"/>
      <c r="BQ52" s="239"/>
      <c r="BR52" s="239"/>
      <c r="BS52" s="239"/>
      <c r="BT52" s="239"/>
      <c r="BU52" s="239"/>
      <c r="BV52" s="239"/>
      <c r="BW52" s="239"/>
      <c r="BX52" s="239"/>
      <c r="BY52" s="239"/>
      <c r="BZ52" s="239"/>
      <c r="CA52" s="239"/>
      <c r="CB52" s="239"/>
      <c r="CC52" s="239"/>
      <c r="CD52" s="239"/>
      <c r="CE52" s="239"/>
      <c r="CF52" s="239"/>
      <c r="CG52" s="238"/>
      <c r="CH52" s="238"/>
    </row>
    <row r="53" spans="1:86" s="237" customFormat="1" ht="13.5" customHeight="1">
      <c r="A53" s="2136"/>
      <c r="B53" s="2137"/>
      <c r="C53" s="2137"/>
      <c r="D53" s="2137"/>
      <c r="E53" s="2137"/>
      <c r="F53" s="2137"/>
      <c r="G53" s="2137"/>
      <c r="H53" s="2137"/>
      <c r="I53" s="2138"/>
      <c r="J53" s="2049"/>
      <c r="K53" s="2050"/>
      <c r="L53" s="2050"/>
      <c r="M53" s="2050"/>
      <c r="N53" s="2050"/>
      <c r="O53" s="2050"/>
      <c r="P53" s="2050"/>
      <c r="Q53" s="2050"/>
      <c r="R53" s="2050"/>
      <c r="S53" s="2050"/>
      <c r="T53" s="2051"/>
      <c r="U53" s="185"/>
      <c r="V53" s="192"/>
      <c r="W53" s="186"/>
      <c r="X53" s="2136"/>
      <c r="Y53" s="2137"/>
      <c r="Z53" s="2137"/>
      <c r="AA53" s="2137"/>
      <c r="AB53" s="2137"/>
      <c r="AC53" s="2137"/>
      <c r="AD53" s="2138"/>
      <c r="AE53" s="2027"/>
      <c r="AF53" s="2028"/>
      <c r="AG53" s="2028"/>
      <c r="AH53" s="2028"/>
      <c r="AI53" s="2028"/>
      <c r="AJ53" s="2028"/>
      <c r="AK53" s="2028"/>
      <c r="AL53" s="2028"/>
      <c r="AM53" s="2028"/>
      <c r="AN53" s="2028"/>
      <c r="AO53" s="2029"/>
      <c r="AP53" s="207"/>
      <c r="AQ53" s="185"/>
      <c r="AR53" s="239"/>
      <c r="AS53" s="239"/>
      <c r="AT53" s="239"/>
      <c r="AU53" s="239"/>
      <c r="AV53" s="239"/>
      <c r="AW53" s="239"/>
      <c r="AX53" s="239"/>
      <c r="AY53" s="239"/>
      <c r="AZ53" s="239"/>
      <c r="BA53" s="239"/>
      <c r="BB53" s="239"/>
      <c r="BC53" s="239"/>
      <c r="BD53" s="239"/>
      <c r="BE53" s="239"/>
      <c r="BF53" s="239"/>
      <c r="BG53" s="239"/>
      <c r="BH53" s="239"/>
      <c r="BI53" s="239"/>
      <c r="BJ53" s="239"/>
      <c r="BK53" s="239"/>
      <c r="BL53" s="239"/>
      <c r="BM53" s="239"/>
      <c r="BN53" s="239"/>
      <c r="BO53" s="239"/>
      <c r="BP53" s="239"/>
      <c r="BQ53" s="239"/>
      <c r="BR53" s="239"/>
      <c r="BS53" s="239"/>
      <c r="BT53" s="239"/>
      <c r="BU53" s="239"/>
      <c r="BV53" s="239"/>
      <c r="BW53" s="239"/>
      <c r="BX53" s="239"/>
      <c r="BY53" s="239"/>
      <c r="BZ53" s="239"/>
      <c r="CA53" s="239"/>
      <c r="CB53" s="239"/>
      <c r="CC53" s="239"/>
      <c r="CD53" s="239"/>
      <c r="CE53" s="239"/>
      <c r="CF53" s="239"/>
      <c r="CG53" s="238"/>
      <c r="CH53" s="238"/>
    </row>
    <row r="54" spans="1:86" s="237" customFormat="1" ht="13.5" customHeight="1">
      <c r="A54" s="192"/>
      <c r="B54" s="186"/>
      <c r="C54" s="2128" t="s">
        <v>513</v>
      </c>
      <c r="D54" s="2129"/>
      <c r="E54" s="2129"/>
      <c r="F54" s="2129"/>
      <c r="G54" s="2129"/>
      <c r="H54" s="2129"/>
      <c r="I54" s="2130"/>
      <c r="J54" s="2015"/>
      <c r="K54" s="2016"/>
      <c r="L54" s="2016"/>
      <c r="M54" s="2016"/>
      <c r="N54" s="2016"/>
      <c r="O54" s="2016"/>
      <c r="P54" s="2016"/>
      <c r="Q54" s="2016"/>
      <c r="R54" s="2016"/>
      <c r="S54" s="2016"/>
      <c r="T54" s="2017"/>
      <c r="U54" s="185"/>
      <c r="V54" s="192"/>
      <c r="W54" s="186"/>
      <c r="X54" s="2128" t="s">
        <v>523</v>
      </c>
      <c r="Y54" s="2129"/>
      <c r="Z54" s="2129"/>
      <c r="AA54" s="2129"/>
      <c r="AB54" s="2129"/>
      <c r="AC54" s="2129"/>
      <c r="AD54" s="2130"/>
      <c r="AE54" s="2015"/>
      <c r="AF54" s="2016"/>
      <c r="AG54" s="2016"/>
      <c r="AH54" s="2016"/>
      <c r="AI54" s="2016"/>
      <c r="AJ54" s="2016"/>
      <c r="AK54" s="2016"/>
      <c r="AL54" s="2016"/>
      <c r="AM54" s="2016"/>
      <c r="AN54" s="2016"/>
      <c r="AO54" s="2017"/>
      <c r="AP54" s="207"/>
      <c r="AQ54" s="185"/>
      <c r="AR54" s="239"/>
      <c r="AS54" s="239"/>
      <c r="AT54" s="239"/>
      <c r="AU54" s="239"/>
      <c r="AV54" s="239"/>
      <c r="AW54" s="239"/>
      <c r="AX54" s="239"/>
      <c r="AY54" s="239"/>
      <c r="AZ54" s="239"/>
      <c r="BA54" s="239"/>
      <c r="BB54" s="239"/>
      <c r="BC54" s="239"/>
      <c r="BD54" s="239"/>
      <c r="BE54" s="239"/>
      <c r="BF54" s="239"/>
      <c r="BG54" s="239"/>
      <c r="BH54" s="239"/>
      <c r="BI54" s="239"/>
      <c r="BJ54" s="239"/>
      <c r="BK54" s="239"/>
      <c r="BL54" s="239"/>
      <c r="BM54" s="239"/>
      <c r="BN54" s="239"/>
      <c r="BO54" s="239"/>
      <c r="BP54" s="239"/>
      <c r="BQ54" s="239"/>
      <c r="BR54" s="239"/>
      <c r="BS54" s="239"/>
      <c r="BT54" s="239"/>
      <c r="BU54" s="239"/>
      <c r="BV54" s="239"/>
      <c r="BW54" s="239"/>
      <c r="BX54" s="239"/>
      <c r="BY54" s="239"/>
      <c r="BZ54" s="239"/>
      <c r="CA54" s="239"/>
      <c r="CB54" s="239"/>
      <c r="CC54" s="239"/>
      <c r="CD54" s="239"/>
      <c r="CE54" s="239"/>
      <c r="CF54" s="239"/>
      <c r="CG54" s="238"/>
      <c r="CH54" s="238"/>
    </row>
    <row r="55" spans="1:86" s="237" customFormat="1" ht="13.5" customHeight="1">
      <c r="A55" s="191"/>
      <c r="B55" s="190"/>
      <c r="C55" s="2131"/>
      <c r="D55" s="2132"/>
      <c r="E55" s="2132"/>
      <c r="F55" s="2132"/>
      <c r="G55" s="2132"/>
      <c r="H55" s="2132"/>
      <c r="I55" s="2133"/>
      <c r="J55" s="2018"/>
      <c r="K55" s="2019"/>
      <c r="L55" s="2019"/>
      <c r="M55" s="2019"/>
      <c r="N55" s="2019"/>
      <c r="O55" s="2019"/>
      <c r="P55" s="2019"/>
      <c r="Q55" s="2019"/>
      <c r="R55" s="2019"/>
      <c r="S55" s="2019"/>
      <c r="T55" s="2020"/>
      <c r="U55" s="185"/>
      <c r="V55" s="191"/>
      <c r="W55" s="190"/>
      <c r="X55" s="2131"/>
      <c r="Y55" s="2132"/>
      <c r="Z55" s="2132"/>
      <c r="AA55" s="2132"/>
      <c r="AB55" s="2132"/>
      <c r="AC55" s="2132"/>
      <c r="AD55" s="2133"/>
      <c r="AE55" s="2018"/>
      <c r="AF55" s="2019"/>
      <c r="AG55" s="2019"/>
      <c r="AH55" s="2019"/>
      <c r="AI55" s="2019"/>
      <c r="AJ55" s="2019"/>
      <c r="AK55" s="2019"/>
      <c r="AL55" s="2019"/>
      <c r="AM55" s="2019"/>
      <c r="AN55" s="2019"/>
      <c r="AO55" s="2020"/>
      <c r="AP55" s="207"/>
      <c r="AQ55" s="185"/>
      <c r="AR55" s="239"/>
      <c r="AS55" s="239"/>
      <c r="AT55" s="239"/>
      <c r="AU55" s="239"/>
      <c r="AV55" s="239"/>
      <c r="AW55" s="239"/>
      <c r="AX55" s="239"/>
      <c r="AY55" s="239"/>
      <c r="AZ55" s="239"/>
      <c r="BA55" s="239"/>
      <c r="BB55" s="239"/>
      <c r="BC55" s="239"/>
      <c r="BD55" s="239"/>
      <c r="BE55" s="239"/>
      <c r="BF55" s="239"/>
      <c r="BG55" s="239"/>
      <c r="BH55" s="239"/>
      <c r="BI55" s="239"/>
      <c r="BJ55" s="239"/>
      <c r="BK55" s="239"/>
      <c r="BL55" s="239"/>
      <c r="BM55" s="239"/>
      <c r="BN55" s="239"/>
      <c r="BO55" s="239"/>
      <c r="BP55" s="239"/>
      <c r="BQ55" s="239"/>
      <c r="BR55" s="239"/>
      <c r="BS55" s="239"/>
      <c r="BT55" s="239"/>
      <c r="BU55" s="239"/>
      <c r="BV55" s="239"/>
      <c r="BW55" s="239"/>
      <c r="BX55" s="239"/>
      <c r="BY55" s="239"/>
      <c r="BZ55" s="239"/>
      <c r="CA55" s="239"/>
      <c r="CB55" s="239"/>
      <c r="CC55" s="239"/>
      <c r="CD55" s="239"/>
      <c r="CE55" s="239"/>
      <c r="CF55" s="239"/>
      <c r="CG55" s="238"/>
      <c r="CH55" s="238"/>
    </row>
    <row r="56" spans="1:86" s="237" customFormat="1" ht="13.5" customHeight="1">
      <c r="A56" s="186"/>
      <c r="B56" s="186"/>
      <c r="C56" s="189"/>
      <c r="D56" s="189"/>
      <c r="E56" s="189"/>
      <c r="F56" s="189"/>
      <c r="G56" s="189"/>
      <c r="H56" s="186"/>
      <c r="I56" s="186"/>
      <c r="J56" s="186"/>
      <c r="K56" s="186"/>
      <c r="L56" s="186"/>
      <c r="M56" s="186"/>
      <c r="N56" s="186"/>
      <c r="O56" s="186"/>
      <c r="P56" s="186"/>
      <c r="Q56" s="186"/>
      <c r="R56" s="186"/>
      <c r="S56" s="186"/>
      <c r="T56" s="186"/>
      <c r="U56" s="186"/>
      <c r="V56" s="186"/>
      <c r="W56" s="186"/>
      <c r="X56" s="189"/>
      <c r="Y56" s="189"/>
      <c r="Z56" s="189"/>
      <c r="AA56" s="189"/>
      <c r="AB56" s="189"/>
      <c r="AC56" s="186"/>
      <c r="AD56" s="186"/>
      <c r="AE56" s="186"/>
      <c r="AF56" s="186"/>
      <c r="AG56" s="186"/>
      <c r="AH56" s="186"/>
      <c r="AI56" s="186"/>
      <c r="AJ56" s="186"/>
      <c r="AK56" s="186"/>
      <c r="AL56" s="186"/>
      <c r="AM56" s="186"/>
      <c r="AN56" s="186"/>
      <c r="AO56" s="186"/>
      <c r="AP56" s="207"/>
      <c r="AQ56" s="185"/>
      <c r="AR56" s="239"/>
      <c r="AS56" s="239"/>
      <c r="AT56" s="239"/>
      <c r="AU56" s="239"/>
      <c r="AV56" s="239"/>
      <c r="AW56" s="239"/>
      <c r="AX56" s="239"/>
      <c r="AY56" s="239"/>
      <c r="AZ56" s="239"/>
      <c r="BA56" s="239"/>
      <c r="BB56" s="239"/>
      <c r="BC56" s="239"/>
      <c r="BD56" s="239"/>
      <c r="BE56" s="239"/>
      <c r="BF56" s="239"/>
      <c r="BG56" s="239"/>
      <c r="BH56" s="239"/>
      <c r="BI56" s="239"/>
      <c r="BJ56" s="239"/>
      <c r="BK56" s="239"/>
      <c r="BL56" s="239"/>
      <c r="BM56" s="109"/>
      <c r="BN56" s="239"/>
      <c r="BO56" s="239"/>
      <c r="BP56" s="239"/>
      <c r="BQ56" s="239"/>
      <c r="BR56" s="239"/>
      <c r="BS56" s="239"/>
      <c r="BT56" s="239"/>
      <c r="BU56" s="239"/>
      <c r="BV56" s="239"/>
      <c r="BW56" s="239"/>
      <c r="BX56" s="239"/>
      <c r="BY56" s="239"/>
      <c r="BZ56" s="239"/>
      <c r="CA56" s="239"/>
      <c r="CB56" s="239"/>
      <c r="CC56" s="239"/>
      <c r="CD56" s="239"/>
      <c r="CE56" s="239"/>
      <c r="CF56" s="239"/>
      <c r="CG56" s="238"/>
      <c r="CH56" s="238"/>
    </row>
    <row r="57" spans="1:86" s="237" customFormat="1" ht="13.5" customHeight="1">
      <c r="A57" s="1957" t="s">
        <v>388</v>
      </c>
      <c r="B57" s="1958"/>
      <c r="C57" s="1958"/>
      <c r="D57" s="1958"/>
      <c r="E57" s="1958"/>
      <c r="F57" s="1958"/>
      <c r="G57" s="1959"/>
      <c r="H57" s="1966" t="s">
        <v>509</v>
      </c>
      <c r="I57" s="1967"/>
      <c r="J57" s="1967"/>
      <c r="K57" s="1967"/>
      <c r="L57" s="1967"/>
      <c r="M57" s="1968"/>
      <c r="N57" s="1957" t="s">
        <v>511</v>
      </c>
      <c r="O57" s="1958"/>
      <c r="P57" s="1958"/>
      <c r="Q57" s="1958"/>
      <c r="R57" s="1958"/>
      <c r="S57" s="1959"/>
      <c r="T57" s="1993" t="s">
        <v>509</v>
      </c>
      <c r="U57" s="1994"/>
      <c r="V57" s="1994"/>
      <c r="W57" s="1994"/>
      <c r="X57" s="1994"/>
      <c r="Y57" s="1994"/>
      <c r="Z57" s="1995"/>
      <c r="AA57" s="1957" t="s">
        <v>510</v>
      </c>
      <c r="AB57" s="1958"/>
      <c r="AC57" s="1958"/>
      <c r="AD57" s="1958"/>
      <c r="AE57" s="1958"/>
      <c r="AF57" s="1958"/>
      <c r="AG57" s="1959"/>
      <c r="AH57" s="1993" t="s">
        <v>509</v>
      </c>
      <c r="AI57" s="1994"/>
      <c r="AJ57" s="1994"/>
      <c r="AK57" s="1994"/>
      <c r="AL57" s="1994"/>
      <c r="AM57" s="1994"/>
      <c r="AN57" s="1994"/>
      <c r="AO57" s="1995"/>
      <c r="AP57" s="207"/>
      <c r="AQ57" s="185"/>
      <c r="AR57" s="239"/>
      <c r="AS57" s="239"/>
      <c r="AT57" s="239"/>
      <c r="AU57" s="239"/>
      <c r="AV57" s="239"/>
      <c r="AW57" s="239"/>
      <c r="AX57" s="239"/>
      <c r="AY57" s="239"/>
      <c r="AZ57" s="239"/>
      <c r="BA57" s="239"/>
      <c r="BB57" s="239"/>
      <c r="BC57" s="239"/>
      <c r="BD57" s="239"/>
      <c r="BE57" s="239"/>
      <c r="BF57" s="239"/>
      <c r="BG57" s="239"/>
      <c r="BH57" s="239"/>
      <c r="BI57" s="239"/>
      <c r="BJ57" s="239"/>
      <c r="BK57" s="239"/>
      <c r="BL57" s="239"/>
      <c r="BM57" s="107"/>
      <c r="BN57" s="107"/>
      <c r="BO57" s="107"/>
      <c r="BP57" s="107"/>
      <c r="BQ57" s="107"/>
      <c r="BR57" s="107"/>
      <c r="BS57" s="107"/>
      <c r="BT57" s="107"/>
      <c r="BU57" s="107"/>
      <c r="BV57" s="107"/>
      <c r="BW57" s="107"/>
      <c r="BX57" s="107"/>
      <c r="BY57" s="107"/>
      <c r="BZ57" s="107"/>
      <c r="CA57" s="107"/>
      <c r="CB57" s="107"/>
      <c r="CC57" s="107"/>
      <c r="CD57" s="107"/>
      <c r="CE57" s="107"/>
      <c r="CF57" s="107"/>
      <c r="CG57" s="238"/>
      <c r="CH57" s="238"/>
    </row>
    <row r="58" spans="1:86" s="237" customFormat="1" ht="13.5" customHeight="1">
      <c r="A58" s="1960"/>
      <c r="B58" s="1961"/>
      <c r="C58" s="1961"/>
      <c r="D58" s="1961"/>
      <c r="E58" s="1961"/>
      <c r="F58" s="1961"/>
      <c r="G58" s="1962"/>
      <c r="H58" s="1969"/>
      <c r="I58" s="1970"/>
      <c r="J58" s="1970"/>
      <c r="K58" s="1970"/>
      <c r="L58" s="1970"/>
      <c r="M58" s="1971"/>
      <c r="N58" s="1960"/>
      <c r="O58" s="1961"/>
      <c r="P58" s="1961"/>
      <c r="Q58" s="1961"/>
      <c r="R58" s="1961"/>
      <c r="S58" s="1962"/>
      <c r="T58" s="1996"/>
      <c r="U58" s="1997"/>
      <c r="V58" s="1997"/>
      <c r="W58" s="1997"/>
      <c r="X58" s="1997"/>
      <c r="Y58" s="1997"/>
      <c r="Z58" s="1998"/>
      <c r="AA58" s="1960"/>
      <c r="AB58" s="1961"/>
      <c r="AC58" s="1961"/>
      <c r="AD58" s="1961"/>
      <c r="AE58" s="1961"/>
      <c r="AF58" s="1961"/>
      <c r="AG58" s="1962"/>
      <c r="AH58" s="1996"/>
      <c r="AI58" s="1997"/>
      <c r="AJ58" s="1997"/>
      <c r="AK58" s="1997"/>
      <c r="AL58" s="1997"/>
      <c r="AM58" s="1997"/>
      <c r="AN58" s="1997"/>
      <c r="AO58" s="1998"/>
      <c r="AP58" s="207"/>
      <c r="AQ58" s="185"/>
      <c r="AR58" s="239"/>
      <c r="AS58" s="239"/>
      <c r="AT58" s="239"/>
      <c r="AU58" s="239"/>
      <c r="AV58" s="239"/>
      <c r="AW58" s="239"/>
      <c r="AX58" s="239"/>
      <c r="AY58" s="239"/>
      <c r="AZ58" s="239"/>
      <c r="BA58" s="239"/>
      <c r="BB58" s="239"/>
      <c r="BC58" s="239"/>
      <c r="BD58" s="239"/>
      <c r="BE58" s="239"/>
      <c r="BF58" s="239"/>
      <c r="BG58" s="239"/>
      <c r="BH58" s="239"/>
      <c r="BI58" s="239"/>
      <c r="BJ58" s="239"/>
      <c r="BK58" s="239"/>
      <c r="BL58" s="239"/>
      <c r="BM58" s="107"/>
      <c r="BN58" s="107"/>
      <c r="BO58" s="107"/>
      <c r="BP58" s="107"/>
      <c r="BQ58" s="107"/>
      <c r="BR58" s="107"/>
      <c r="BS58" s="107"/>
      <c r="BT58" s="107"/>
      <c r="BU58" s="107"/>
      <c r="BV58" s="107"/>
      <c r="BW58" s="107"/>
      <c r="BX58" s="107"/>
      <c r="BY58" s="107"/>
      <c r="BZ58" s="107"/>
      <c r="CA58" s="107"/>
      <c r="CB58" s="107"/>
      <c r="CC58" s="107"/>
      <c r="CD58" s="107"/>
      <c r="CE58" s="107"/>
      <c r="CF58" s="107"/>
      <c r="CG58" s="238"/>
      <c r="CH58" s="238"/>
    </row>
    <row r="59" spans="1:86" s="237" customFormat="1" ht="13.5" customHeight="1">
      <c r="A59" s="1963"/>
      <c r="B59" s="1964"/>
      <c r="C59" s="1964"/>
      <c r="D59" s="1964"/>
      <c r="E59" s="1964"/>
      <c r="F59" s="1964"/>
      <c r="G59" s="1965"/>
      <c r="H59" s="1972"/>
      <c r="I59" s="1973"/>
      <c r="J59" s="1973"/>
      <c r="K59" s="1973"/>
      <c r="L59" s="1973"/>
      <c r="M59" s="1974"/>
      <c r="N59" s="1963"/>
      <c r="O59" s="1964"/>
      <c r="P59" s="1964"/>
      <c r="Q59" s="1964"/>
      <c r="R59" s="1964"/>
      <c r="S59" s="1965"/>
      <c r="T59" s="1999"/>
      <c r="U59" s="2000"/>
      <c r="V59" s="2000"/>
      <c r="W59" s="2000"/>
      <c r="X59" s="2000"/>
      <c r="Y59" s="2000"/>
      <c r="Z59" s="2001"/>
      <c r="AA59" s="1963"/>
      <c r="AB59" s="1964"/>
      <c r="AC59" s="1964"/>
      <c r="AD59" s="1964"/>
      <c r="AE59" s="1964"/>
      <c r="AF59" s="1964"/>
      <c r="AG59" s="1965"/>
      <c r="AH59" s="1999"/>
      <c r="AI59" s="2000"/>
      <c r="AJ59" s="2000"/>
      <c r="AK59" s="2000"/>
      <c r="AL59" s="2000"/>
      <c r="AM59" s="2000"/>
      <c r="AN59" s="2000"/>
      <c r="AO59" s="2001"/>
      <c r="AP59" s="207"/>
      <c r="AQ59" s="185"/>
      <c r="AR59" s="107"/>
      <c r="AS59" s="107"/>
      <c r="AT59" s="107"/>
      <c r="AU59" s="107"/>
      <c r="AV59" s="107"/>
      <c r="AW59" s="107"/>
      <c r="AX59" s="107"/>
      <c r="AY59" s="107"/>
      <c r="AZ59" s="107"/>
      <c r="BA59" s="107"/>
      <c r="BB59" s="107"/>
      <c r="BC59" s="107"/>
      <c r="BD59" s="107"/>
      <c r="BE59" s="107"/>
      <c r="BF59" s="107"/>
      <c r="BG59" s="107"/>
      <c r="BH59" s="107"/>
      <c r="BI59" s="107"/>
      <c r="BJ59" s="107"/>
      <c r="BK59" s="107"/>
      <c r="BL59" s="107"/>
      <c r="BM59" s="107"/>
      <c r="BN59" s="107"/>
      <c r="BO59" s="107"/>
      <c r="BP59" s="107"/>
      <c r="BQ59" s="107"/>
      <c r="BR59" s="107"/>
      <c r="BS59" s="107"/>
      <c r="BT59" s="107"/>
      <c r="BU59" s="107"/>
      <c r="BV59" s="107"/>
      <c r="BW59" s="107"/>
      <c r="BX59" s="107"/>
      <c r="BY59" s="107"/>
      <c r="BZ59" s="107"/>
      <c r="CA59" s="107"/>
      <c r="CB59" s="107"/>
      <c r="CC59" s="107"/>
      <c r="CD59" s="107"/>
      <c r="CE59" s="107"/>
      <c r="CF59" s="107"/>
      <c r="CG59" s="238"/>
      <c r="CH59" s="238"/>
    </row>
    <row r="60" spans="1:86" s="237" customFormat="1" ht="13.5" customHeight="1">
      <c r="A60" s="107"/>
      <c r="B60" s="107"/>
      <c r="C60" s="107"/>
      <c r="D60" s="107"/>
      <c r="E60" s="107"/>
      <c r="F60" s="107"/>
      <c r="G60" s="107"/>
      <c r="H60" s="107"/>
      <c r="I60" s="107"/>
      <c r="J60" s="107"/>
      <c r="K60" s="107"/>
      <c r="L60" s="107"/>
      <c r="M60" s="107"/>
      <c r="N60" s="107"/>
      <c r="O60" s="107"/>
      <c r="P60" s="107"/>
      <c r="Q60" s="107"/>
      <c r="R60" s="107"/>
      <c r="S60" s="107"/>
      <c r="T60" s="107"/>
      <c r="U60" s="107"/>
      <c r="V60" s="107"/>
      <c r="W60" s="107"/>
      <c r="X60" s="107"/>
      <c r="Y60" s="107"/>
      <c r="Z60" s="107"/>
      <c r="AA60" s="107"/>
      <c r="AB60" s="107"/>
      <c r="AC60" s="107"/>
      <c r="AD60" s="107"/>
      <c r="AE60" s="107"/>
      <c r="AF60" s="107"/>
      <c r="AG60" s="107"/>
      <c r="AH60" s="107"/>
      <c r="AI60" s="107"/>
      <c r="AJ60" s="107"/>
      <c r="AK60" s="107"/>
      <c r="AL60" s="107"/>
      <c r="AM60" s="107"/>
      <c r="AN60" s="107"/>
      <c r="AO60" s="107"/>
      <c r="AP60" s="207"/>
      <c r="AQ60" s="185"/>
      <c r="AR60" s="107"/>
      <c r="AS60" s="107"/>
      <c r="AT60" s="107"/>
      <c r="AU60" s="107"/>
      <c r="AV60" s="107"/>
      <c r="AW60" s="107"/>
      <c r="AX60" s="107"/>
      <c r="AY60" s="107"/>
      <c r="AZ60" s="107"/>
      <c r="BA60" s="107"/>
      <c r="BB60" s="107"/>
      <c r="BC60" s="107"/>
      <c r="BD60" s="107"/>
      <c r="BE60" s="107"/>
      <c r="BF60" s="107"/>
      <c r="BG60" s="107"/>
      <c r="BH60" s="107"/>
      <c r="BI60" s="107"/>
      <c r="BJ60" s="107"/>
      <c r="BK60" s="107"/>
      <c r="BL60" s="107"/>
      <c r="BM60" s="107"/>
      <c r="BN60" s="107"/>
      <c r="BO60" s="107"/>
      <c r="BP60" s="107"/>
      <c r="BQ60" s="107"/>
      <c r="BR60" s="107"/>
      <c r="BS60" s="107"/>
      <c r="BT60" s="107"/>
      <c r="BU60" s="107"/>
      <c r="BV60" s="107"/>
      <c r="BW60" s="107"/>
      <c r="BX60" s="107"/>
      <c r="BY60" s="107"/>
      <c r="BZ60" s="107"/>
      <c r="CA60" s="107"/>
      <c r="CB60" s="107"/>
      <c r="CC60" s="107"/>
      <c r="CD60" s="107"/>
      <c r="CE60" s="107"/>
      <c r="CF60" s="107"/>
      <c r="CG60" s="238"/>
      <c r="CH60" s="238"/>
    </row>
    <row r="61" spans="1:86" s="237" customFormat="1" ht="13.5" customHeight="1">
      <c r="A61" s="107"/>
      <c r="B61" s="107"/>
      <c r="C61" s="107"/>
      <c r="D61" s="107"/>
      <c r="E61" s="107"/>
      <c r="F61" s="107"/>
      <c r="G61" s="107"/>
      <c r="H61" s="107"/>
      <c r="I61" s="107"/>
      <c r="J61" s="107"/>
      <c r="K61" s="107"/>
      <c r="L61" s="107"/>
      <c r="M61" s="107"/>
      <c r="N61" s="107"/>
      <c r="O61" s="107"/>
      <c r="P61" s="107"/>
      <c r="Q61" s="107"/>
      <c r="R61" s="107"/>
      <c r="S61" s="107"/>
      <c r="T61" s="107"/>
      <c r="U61" s="107"/>
      <c r="V61" s="107"/>
      <c r="W61" s="107"/>
      <c r="X61" s="107"/>
      <c r="Y61" s="107"/>
      <c r="Z61" s="107"/>
      <c r="AA61" s="107"/>
      <c r="AB61" s="107"/>
      <c r="AC61" s="107"/>
      <c r="AD61" s="107"/>
      <c r="AE61" s="107"/>
      <c r="AF61" s="107"/>
      <c r="AG61" s="107"/>
      <c r="AH61" s="107"/>
      <c r="AI61" s="107"/>
      <c r="AJ61" s="107"/>
      <c r="AK61" s="107"/>
      <c r="AL61" s="107"/>
      <c r="AM61" s="107"/>
      <c r="AN61" s="107"/>
      <c r="AO61" s="107"/>
      <c r="AP61" s="207"/>
      <c r="AQ61" s="185"/>
      <c r="AR61" s="107"/>
      <c r="AS61" s="107"/>
      <c r="AT61" s="107"/>
      <c r="AU61" s="107"/>
      <c r="AV61" s="107"/>
      <c r="AW61" s="107"/>
      <c r="AX61" s="107"/>
      <c r="AY61" s="107"/>
      <c r="AZ61" s="107"/>
      <c r="BA61" s="107"/>
      <c r="BB61" s="107"/>
      <c r="BC61" s="107"/>
      <c r="BD61" s="107"/>
      <c r="BE61" s="107"/>
      <c r="BF61" s="107"/>
      <c r="BG61" s="107"/>
      <c r="BH61" s="107"/>
      <c r="BI61" s="107"/>
      <c r="BJ61" s="107"/>
      <c r="BK61" s="107"/>
      <c r="BL61" s="107"/>
      <c r="BM61" s="107"/>
      <c r="BN61" s="107"/>
      <c r="BO61" s="107"/>
      <c r="BP61" s="107"/>
      <c r="BQ61" s="107"/>
      <c r="BR61" s="107"/>
      <c r="BS61" s="107"/>
      <c r="BT61" s="107"/>
      <c r="BU61" s="107"/>
      <c r="BV61" s="107"/>
      <c r="BW61" s="107"/>
      <c r="BX61" s="107"/>
      <c r="BY61" s="107"/>
      <c r="BZ61" s="107"/>
      <c r="CA61" s="107"/>
      <c r="CB61" s="107"/>
      <c r="CC61" s="107"/>
      <c r="CD61" s="107"/>
      <c r="CE61" s="107"/>
      <c r="CF61" s="107"/>
      <c r="CG61" s="238"/>
      <c r="CH61" s="238"/>
    </row>
    <row r="62" spans="1:86" s="237" customFormat="1" ht="9" customHeight="1">
      <c r="A62" s="107"/>
      <c r="B62" s="107"/>
      <c r="C62" s="107"/>
      <c r="D62" s="107"/>
      <c r="E62" s="107"/>
      <c r="F62" s="107"/>
      <c r="G62" s="107"/>
      <c r="H62" s="107"/>
      <c r="I62" s="107"/>
      <c r="J62" s="107"/>
      <c r="K62" s="107"/>
      <c r="L62" s="107"/>
      <c r="M62" s="107"/>
      <c r="N62" s="107"/>
      <c r="O62" s="107"/>
      <c r="P62" s="107"/>
      <c r="Q62" s="107"/>
      <c r="R62" s="107"/>
      <c r="S62" s="107"/>
      <c r="T62" s="107"/>
      <c r="U62" s="107"/>
      <c r="V62" s="107"/>
      <c r="W62" s="107"/>
      <c r="X62" s="107"/>
      <c r="Y62" s="107"/>
      <c r="Z62" s="107"/>
      <c r="AA62" s="107"/>
      <c r="AB62" s="107"/>
      <c r="AC62" s="107"/>
      <c r="AD62" s="107"/>
      <c r="AE62" s="107"/>
      <c r="AF62" s="107"/>
      <c r="AG62" s="107"/>
      <c r="AH62" s="107"/>
      <c r="AI62" s="107"/>
      <c r="AJ62" s="107"/>
      <c r="AK62" s="107"/>
      <c r="AL62" s="107"/>
      <c r="AM62" s="107"/>
      <c r="AN62" s="107"/>
      <c r="AO62" s="107"/>
      <c r="AP62" s="186"/>
      <c r="AQ62" s="185"/>
      <c r="AR62" s="107"/>
      <c r="AS62" s="107"/>
      <c r="AT62" s="107"/>
      <c r="AU62" s="107"/>
      <c r="AV62" s="107"/>
      <c r="AW62" s="107"/>
      <c r="AX62" s="107"/>
      <c r="AY62" s="107"/>
      <c r="AZ62" s="107"/>
      <c r="BA62" s="107"/>
      <c r="BB62" s="107"/>
      <c r="BC62" s="107"/>
      <c r="BD62" s="107"/>
      <c r="BE62" s="107"/>
      <c r="BF62" s="107"/>
      <c r="BG62" s="107"/>
      <c r="BH62" s="107"/>
      <c r="BI62" s="107"/>
      <c r="BJ62" s="107"/>
      <c r="BK62" s="107"/>
      <c r="BL62" s="107"/>
      <c r="BM62" s="107"/>
      <c r="BN62" s="107"/>
      <c r="BO62" s="107"/>
      <c r="BP62" s="107"/>
      <c r="BQ62" s="107"/>
      <c r="BR62" s="107"/>
      <c r="BS62" s="107"/>
      <c r="BT62" s="107"/>
      <c r="BU62" s="107"/>
      <c r="BV62" s="107"/>
      <c r="BW62" s="107"/>
      <c r="BX62" s="107"/>
      <c r="BY62" s="107"/>
      <c r="BZ62" s="107"/>
      <c r="CA62" s="107"/>
      <c r="CB62" s="107"/>
      <c r="CC62" s="107"/>
      <c r="CD62" s="107"/>
      <c r="CE62" s="107"/>
      <c r="CF62" s="107"/>
      <c r="CG62" s="238"/>
      <c r="CH62" s="238"/>
    </row>
  </sheetData>
  <mergeCells count="157">
    <mergeCell ref="BY47:CE49"/>
    <mergeCell ref="AY1:CF1"/>
    <mergeCell ref="A3:AO4"/>
    <mergeCell ref="AR3:BB4"/>
    <mergeCell ref="BC4:CF4"/>
    <mergeCell ref="AS5:AW7"/>
    <mergeCell ref="AY5:BL7"/>
    <mergeCell ref="BN5:BR7"/>
    <mergeCell ref="BT5:CF7"/>
    <mergeCell ref="B13:F16"/>
    <mergeCell ref="H13:U16"/>
    <mergeCell ref="AC14:AO14"/>
    <mergeCell ref="AS14:AW16"/>
    <mergeCell ref="AY14:BL16"/>
    <mergeCell ref="BN14:BR16"/>
    <mergeCell ref="BT14:CF16"/>
    <mergeCell ref="B6:F7"/>
    <mergeCell ref="W8:AE8"/>
    <mergeCell ref="AS8:AW10"/>
    <mergeCell ref="AY8:CF9"/>
    <mergeCell ref="B9:F10"/>
    <mergeCell ref="G10:U10"/>
    <mergeCell ref="X10:AA10"/>
    <mergeCell ref="AC10:AO10"/>
    <mergeCell ref="AY10:BN10"/>
    <mergeCell ref="BO10:CF10"/>
    <mergeCell ref="X16:AA16"/>
    <mergeCell ref="AC16:AO16"/>
    <mergeCell ref="X18:AA18"/>
    <mergeCell ref="AC18:AO18"/>
    <mergeCell ref="AS18:AW23"/>
    <mergeCell ref="AY18:BH19"/>
    <mergeCell ref="AY22:BH23"/>
    <mergeCell ref="AS11:AW13"/>
    <mergeCell ref="AY11:CF13"/>
    <mergeCell ref="AC12:AO12"/>
    <mergeCell ref="BI18:BV19"/>
    <mergeCell ref="BW18:CF19"/>
    <mergeCell ref="B19:AO20"/>
    <mergeCell ref="AY20:BH21"/>
    <mergeCell ref="BI20:BM20"/>
    <mergeCell ref="BN20:BV21"/>
    <mergeCell ref="BW20:CF21"/>
    <mergeCell ref="B21:F23"/>
    <mergeCell ref="H21:AO23"/>
    <mergeCell ref="BI21:BM21"/>
    <mergeCell ref="BI22:BM22"/>
    <mergeCell ref="BN22:BV23"/>
    <mergeCell ref="BW22:CF23"/>
    <mergeCell ref="BI23:BM23"/>
    <mergeCell ref="B24:F26"/>
    <mergeCell ref="H24:U26"/>
    <mergeCell ref="W24:AA26"/>
    <mergeCell ref="AC24:AO26"/>
    <mergeCell ref="AS25:AW32"/>
    <mergeCell ref="AZ25:BC28"/>
    <mergeCell ref="B28:F33"/>
    <mergeCell ref="H28:Q29"/>
    <mergeCell ref="R28:AE29"/>
    <mergeCell ref="AF28:AO29"/>
    <mergeCell ref="AY29:BD32"/>
    <mergeCell ref="BE29:BK30"/>
    <mergeCell ref="BE25:BN26"/>
    <mergeCell ref="BO25:BW26"/>
    <mergeCell ref="BX25:CF26"/>
    <mergeCell ref="BE27:BN28"/>
    <mergeCell ref="BO27:BW28"/>
    <mergeCell ref="BX27:CF28"/>
    <mergeCell ref="BT31:BZ32"/>
    <mergeCell ref="CA31:CF32"/>
    <mergeCell ref="H32:Q33"/>
    <mergeCell ref="R32:V32"/>
    <mergeCell ref="W32:AE33"/>
    <mergeCell ref="AF32:AO33"/>
    <mergeCell ref="R33:V33"/>
    <mergeCell ref="BL29:BS30"/>
    <mergeCell ref="BT29:BZ30"/>
    <mergeCell ref="CA29:CF30"/>
    <mergeCell ref="H30:Q31"/>
    <mergeCell ref="R30:V30"/>
    <mergeCell ref="W30:AE31"/>
    <mergeCell ref="AF30:AO31"/>
    <mergeCell ref="R31:V31"/>
    <mergeCell ref="BE31:BK32"/>
    <mergeCell ref="BL31:BS32"/>
    <mergeCell ref="AR34:AZ35"/>
    <mergeCell ref="BA34:BK35"/>
    <mergeCell ref="BM34:BU35"/>
    <mergeCell ref="BV34:CF35"/>
    <mergeCell ref="B35:F42"/>
    <mergeCell ref="I35:L38"/>
    <mergeCell ref="N35:W36"/>
    <mergeCell ref="X35:AF36"/>
    <mergeCell ref="AG35:AO36"/>
    <mergeCell ref="AT36:AZ37"/>
    <mergeCell ref="BA36:BK37"/>
    <mergeCell ref="BM36:BU37"/>
    <mergeCell ref="BV36:CF37"/>
    <mergeCell ref="N37:W38"/>
    <mergeCell ref="X37:AF38"/>
    <mergeCell ref="AG37:AO38"/>
    <mergeCell ref="AR38:AZ39"/>
    <mergeCell ref="BA38:BK39"/>
    <mergeCell ref="BM38:BU39"/>
    <mergeCell ref="BV38:CF39"/>
    <mergeCell ref="A44:I45"/>
    <mergeCell ref="J44:T45"/>
    <mergeCell ref="V44:AD45"/>
    <mergeCell ref="AE44:AO45"/>
    <mergeCell ref="AR47:AX49"/>
    <mergeCell ref="AY47:BD49"/>
    <mergeCell ref="BO44:BU45"/>
    <mergeCell ref="BV44:CF45"/>
    <mergeCell ref="BA40:BK41"/>
    <mergeCell ref="BM40:BU41"/>
    <mergeCell ref="BV40:CF41"/>
    <mergeCell ref="N41:T42"/>
    <mergeCell ref="U41:AB42"/>
    <mergeCell ref="AC41:AI42"/>
    <mergeCell ref="AJ41:AO42"/>
    <mergeCell ref="BO42:BU43"/>
    <mergeCell ref="BV42:CF43"/>
    <mergeCell ref="H39:M42"/>
    <mergeCell ref="N39:T40"/>
    <mergeCell ref="U39:AB40"/>
    <mergeCell ref="AC39:AI40"/>
    <mergeCell ref="AJ39:AO40"/>
    <mergeCell ref="AT40:AZ41"/>
    <mergeCell ref="BR47:BX49"/>
    <mergeCell ref="BK47:BQ49"/>
    <mergeCell ref="A48:I49"/>
    <mergeCell ref="J48:T49"/>
    <mergeCell ref="V48:AD49"/>
    <mergeCell ref="AE48:AO49"/>
    <mergeCell ref="C46:I47"/>
    <mergeCell ref="J46:T47"/>
    <mergeCell ref="V46:AD47"/>
    <mergeCell ref="AE46:AO47"/>
    <mergeCell ref="C50:I51"/>
    <mergeCell ref="J50:T51"/>
    <mergeCell ref="V50:AD51"/>
    <mergeCell ref="AE50:AO51"/>
    <mergeCell ref="A52:I53"/>
    <mergeCell ref="J52:T53"/>
    <mergeCell ref="X52:AD53"/>
    <mergeCell ref="AE52:AO53"/>
    <mergeCell ref="BE47:BJ49"/>
    <mergeCell ref="N57:S59"/>
    <mergeCell ref="T57:Z59"/>
    <mergeCell ref="AA57:AG59"/>
    <mergeCell ref="AH57:AO59"/>
    <mergeCell ref="C54:I55"/>
    <mergeCell ref="J54:T55"/>
    <mergeCell ref="X54:AD55"/>
    <mergeCell ref="AE54:AO55"/>
    <mergeCell ref="A57:G59"/>
    <mergeCell ref="H57:M59"/>
  </mergeCells>
  <phoneticPr fontId="17"/>
  <printOptions horizontalCentered="1" verticalCentered="1"/>
  <pageMargins left="0.31496062992125984" right="0.31496062992125984" top="0.35433070866141736" bottom="0.27559055118110237" header="0.31496062992125984" footer="0.31496062992125984"/>
  <pageSetup paperSize="9" scale="73"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tabColor theme="8"/>
    <pageSetUpPr fitToPage="1"/>
  </sheetPr>
  <dimension ref="A1:U86"/>
  <sheetViews>
    <sheetView view="pageBreakPreview" zoomScale="80" zoomScaleNormal="100" zoomScaleSheetLayoutView="80" workbookViewId="0"/>
  </sheetViews>
  <sheetFormatPr defaultRowHeight="13.5"/>
  <cols>
    <col min="1" max="1" width="4.625" style="137" customWidth="1"/>
    <col min="2" max="5" width="5.625" style="137" customWidth="1"/>
    <col min="6" max="8" width="2.625" style="137" customWidth="1"/>
    <col min="9" max="9" width="4.625" style="137" customWidth="1"/>
    <col min="10" max="12" width="6.625" style="137" customWidth="1"/>
    <col min="13" max="13" width="13.5" style="137" customWidth="1"/>
    <col min="14" max="15" width="13.75" style="137" customWidth="1"/>
    <col min="16" max="18" width="20.375" style="137" customWidth="1"/>
    <col min="19" max="19" width="12.625" style="137" customWidth="1"/>
    <col min="20" max="20" width="10.625" style="137" customWidth="1"/>
    <col min="21" max="21" width="4" style="114" customWidth="1"/>
    <col min="22" max="252" width="9" style="114"/>
    <col min="253" max="253" width="4.625" style="114" customWidth="1"/>
    <col min="254" max="257" width="5.625" style="114" customWidth="1"/>
    <col min="258" max="260" width="2.625" style="114" customWidth="1"/>
    <col min="261" max="261" width="4.625" style="114" customWidth="1"/>
    <col min="262" max="264" width="6.625" style="114" customWidth="1"/>
    <col min="265" max="265" width="13.5" style="114" customWidth="1"/>
    <col min="266" max="267" width="13.75" style="114" customWidth="1"/>
    <col min="268" max="268" width="17.625" style="114" customWidth="1"/>
    <col min="269" max="269" width="3.875" style="114" customWidth="1"/>
    <col min="270" max="270" width="2.375" style="114" customWidth="1"/>
    <col min="271" max="271" width="2.5" style="114" customWidth="1"/>
    <col min="272" max="272" width="5.625" style="114" customWidth="1"/>
    <col min="273" max="273" width="4.25" style="114" customWidth="1"/>
    <col min="274" max="274" width="17.625" style="114" customWidth="1"/>
    <col min="275" max="275" width="12.625" style="114" customWidth="1"/>
    <col min="276" max="276" width="10.625" style="114" customWidth="1"/>
    <col min="277" max="277" width="12.125" style="114" customWidth="1"/>
    <col min="278" max="508" width="9" style="114"/>
    <col min="509" max="509" width="4.625" style="114" customWidth="1"/>
    <col min="510" max="513" width="5.625" style="114" customWidth="1"/>
    <col min="514" max="516" width="2.625" style="114" customWidth="1"/>
    <col min="517" max="517" width="4.625" style="114" customWidth="1"/>
    <col min="518" max="520" width="6.625" style="114" customWidth="1"/>
    <col min="521" max="521" width="13.5" style="114" customWidth="1"/>
    <col min="522" max="523" width="13.75" style="114" customWidth="1"/>
    <col min="524" max="524" width="17.625" style="114" customWidth="1"/>
    <col min="525" max="525" width="3.875" style="114" customWidth="1"/>
    <col min="526" max="526" width="2.375" style="114" customWidth="1"/>
    <col min="527" max="527" width="2.5" style="114" customWidth="1"/>
    <col min="528" max="528" width="5.625" style="114" customWidth="1"/>
    <col min="529" max="529" width="4.25" style="114" customWidth="1"/>
    <col min="530" max="530" width="17.625" style="114" customWidth="1"/>
    <col min="531" max="531" width="12.625" style="114" customWidth="1"/>
    <col min="532" max="532" width="10.625" style="114" customWidth="1"/>
    <col min="533" max="533" width="12.125" style="114" customWidth="1"/>
    <col min="534" max="764" width="9" style="114"/>
    <col min="765" max="765" width="4.625" style="114" customWidth="1"/>
    <col min="766" max="769" width="5.625" style="114" customWidth="1"/>
    <col min="770" max="772" width="2.625" style="114" customWidth="1"/>
    <col min="773" max="773" width="4.625" style="114" customWidth="1"/>
    <col min="774" max="776" width="6.625" style="114" customWidth="1"/>
    <col min="777" max="777" width="13.5" style="114" customWidth="1"/>
    <col min="778" max="779" width="13.75" style="114" customWidth="1"/>
    <col min="780" max="780" width="17.625" style="114" customWidth="1"/>
    <col min="781" max="781" width="3.875" style="114" customWidth="1"/>
    <col min="782" max="782" width="2.375" style="114" customWidth="1"/>
    <col min="783" max="783" width="2.5" style="114" customWidth="1"/>
    <col min="784" max="784" width="5.625" style="114" customWidth="1"/>
    <col min="785" max="785" width="4.25" style="114" customWidth="1"/>
    <col min="786" max="786" width="17.625" style="114" customWidth="1"/>
    <col min="787" max="787" width="12.625" style="114" customWidth="1"/>
    <col min="788" max="788" width="10.625" style="114" customWidth="1"/>
    <col min="789" max="789" width="12.125" style="114" customWidth="1"/>
    <col min="790" max="1020" width="9" style="114"/>
    <col min="1021" max="1021" width="4.625" style="114" customWidth="1"/>
    <col min="1022" max="1025" width="5.625" style="114" customWidth="1"/>
    <col min="1026" max="1028" width="2.625" style="114" customWidth="1"/>
    <col min="1029" max="1029" width="4.625" style="114" customWidth="1"/>
    <col min="1030" max="1032" width="6.625" style="114" customWidth="1"/>
    <col min="1033" max="1033" width="13.5" style="114" customWidth="1"/>
    <col min="1034" max="1035" width="13.75" style="114" customWidth="1"/>
    <col min="1036" max="1036" width="17.625" style="114" customWidth="1"/>
    <col min="1037" max="1037" width="3.875" style="114" customWidth="1"/>
    <col min="1038" max="1038" width="2.375" style="114" customWidth="1"/>
    <col min="1039" max="1039" width="2.5" style="114" customWidth="1"/>
    <col min="1040" max="1040" width="5.625" style="114" customWidth="1"/>
    <col min="1041" max="1041" width="4.25" style="114" customWidth="1"/>
    <col min="1042" max="1042" width="17.625" style="114" customWidth="1"/>
    <col min="1043" max="1043" width="12.625" style="114" customWidth="1"/>
    <col min="1044" max="1044" width="10.625" style="114" customWidth="1"/>
    <col min="1045" max="1045" width="12.125" style="114" customWidth="1"/>
    <col min="1046" max="1276" width="9" style="114"/>
    <col min="1277" max="1277" width="4.625" style="114" customWidth="1"/>
    <col min="1278" max="1281" width="5.625" style="114" customWidth="1"/>
    <col min="1282" max="1284" width="2.625" style="114" customWidth="1"/>
    <col min="1285" max="1285" width="4.625" style="114" customWidth="1"/>
    <col min="1286" max="1288" width="6.625" style="114" customWidth="1"/>
    <col min="1289" max="1289" width="13.5" style="114" customWidth="1"/>
    <col min="1290" max="1291" width="13.75" style="114" customWidth="1"/>
    <col min="1292" max="1292" width="17.625" style="114" customWidth="1"/>
    <col min="1293" max="1293" width="3.875" style="114" customWidth="1"/>
    <col min="1294" max="1294" width="2.375" style="114" customWidth="1"/>
    <col min="1295" max="1295" width="2.5" style="114" customWidth="1"/>
    <col min="1296" max="1296" width="5.625" style="114" customWidth="1"/>
    <col min="1297" max="1297" width="4.25" style="114" customWidth="1"/>
    <col min="1298" max="1298" width="17.625" style="114" customWidth="1"/>
    <col min="1299" max="1299" width="12.625" style="114" customWidth="1"/>
    <col min="1300" max="1300" width="10.625" style="114" customWidth="1"/>
    <col min="1301" max="1301" width="12.125" style="114" customWidth="1"/>
    <col min="1302" max="1532" width="9" style="114"/>
    <col min="1533" max="1533" width="4.625" style="114" customWidth="1"/>
    <col min="1534" max="1537" width="5.625" style="114" customWidth="1"/>
    <col min="1538" max="1540" width="2.625" style="114" customWidth="1"/>
    <col min="1541" max="1541" width="4.625" style="114" customWidth="1"/>
    <col min="1542" max="1544" width="6.625" style="114" customWidth="1"/>
    <col min="1545" max="1545" width="13.5" style="114" customWidth="1"/>
    <col min="1546" max="1547" width="13.75" style="114" customWidth="1"/>
    <col min="1548" max="1548" width="17.625" style="114" customWidth="1"/>
    <col min="1549" max="1549" width="3.875" style="114" customWidth="1"/>
    <col min="1550" max="1550" width="2.375" style="114" customWidth="1"/>
    <col min="1551" max="1551" width="2.5" style="114" customWidth="1"/>
    <col min="1552" max="1552" width="5.625" style="114" customWidth="1"/>
    <col min="1553" max="1553" width="4.25" style="114" customWidth="1"/>
    <col min="1554" max="1554" width="17.625" style="114" customWidth="1"/>
    <col min="1555" max="1555" width="12.625" style="114" customWidth="1"/>
    <col min="1556" max="1556" width="10.625" style="114" customWidth="1"/>
    <col min="1557" max="1557" width="12.125" style="114" customWidth="1"/>
    <col min="1558" max="1788" width="9" style="114"/>
    <col min="1789" max="1789" width="4.625" style="114" customWidth="1"/>
    <col min="1790" max="1793" width="5.625" style="114" customWidth="1"/>
    <col min="1794" max="1796" width="2.625" style="114" customWidth="1"/>
    <col min="1797" max="1797" width="4.625" style="114" customWidth="1"/>
    <col min="1798" max="1800" width="6.625" style="114" customWidth="1"/>
    <col min="1801" max="1801" width="13.5" style="114" customWidth="1"/>
    <col min="1802" max="1803" width="13.75" style="114" customWidth="1"/>
    <col min="1804" max="1804" width="17.625" style="114" customWidth="1"/>
    <col min="1805" max="1805" width="3.875" style="114" customWidth="1"/>
    <col min="1806" max="1806" width="2.375" style="114" customWidth="1"/>
    <col min="1807" max="1807" width="2.5" style="114" customWidth="1"/>
    <col min="1808" max="1808" width="5.625" style="114" customWidth="1"/>
    <col min="1809" max="1809" width="4.25" style="114" customWidth="1"/>
    <col min="1810" max="1810" width="17.625" style="114" customWidth="1"/>
    <col min="1811" max="1811" width="12.625" style="114" customWidth="1"/>
    <col min="1812" max="1812" width="10.625" style="114" customWidth="1"/>
    <col min="1813" max="1813" width="12.125" style="114" customWidth="1"/>
    <col min="1814" max="2044" width="9" style="114"/>
    <col min="2045" max="2045" width="4.625" style="114" customWidth="1"/>
    <col min="2046" max="2049" width="5.625" style="114" customWidth="1"/>
    <col min="2050" max="2052" width="2.625" style="114" customWidth="1"/>
    <col min="2053" max="2053" width="4.625" style="114" customWidth="1"/>
    <col min="2054" max="2056" width="6.625" style="114" customWidth="1"/>
    <col min="2057" max="2057" width="13.5" style="114" customWidth="1"/>
    <col min="2058" max="2059" width="13.75" style="114" customWidth="1"/>
    <col min="2060" max="2060" width="17.625" style="114" customWidth="1"/>
    <col min="2061" max="2061" width="3.875" style="114" customWidth="1"/>
    <col min="2062" max="2062" width="2.375" style="114" customWidth="1"/>
    <col min="2063" max="2063" width="2.5" style="114" customWidth="1"/>
    <col min="2064" max="2064" width="5.625" style="114" customWidth="1"/>
    <col min="2065" max="2065" width="4.25" style="114" customWidth="1"/>
    <col min="2066" max="2066" width="17.625" style="114" customWidth="1"/>
    <col min="2067" max="2067" width="12.625" style="114" customWidth="1"/>
    <col min="2068" max="2068" width="10.625" style="114" customWidth="1"/>
    <col min="2069" max="2069" width="12.125" style="114" customWidth="1"/>
    <col min="2070" max="2300" width="9" style="114"/>
    <col min="2301" max="2301" width="4.625" style="114" customWidth="1"/>
    <col min="2302" max="2305" width="5.625" style="114" customWidth="1"/>
    <col min="2306" max="2308" width="2.625" style="114" customWidth="1"/>
    <col min="2309" max="2309" width="4.625" style="114" customWidth="1"/>
    <col min="2310" max="2312" width="6.625" style="114" customWidth="1"/>
    <col min="2313" max="2313" width="13.5" style="114" customWidth="1"/>
    <col min="2314" max="2315" width="13.75" style="114" customWidth="1"/>
    <col min="2316" max="2316" width="17.625" style="114" customWidth="1"/>
    <col min="2317" max="2317" width="3.875" style="114" customWidth="1"/>
    <col min="2318" max="2318" width="2.375" style="114" customWidth="1"/>
    <col min="2319" max="2319" width="2.5" style="114" customWidth="1"/>
    <col min="2320" max="2320" width="5.625" style="114" customWidth="1"/>
    <col min="2321" max="2321" width="4.25" style="114" customWidth="1"/>
    <col min="2322" max="2322" width="17.625" style="114" customWidth="1"/>
    <col min="2323" max="2323" width="12.625" style="114" customWidth="1"/>
    <col min="2324" max="2324" width="10.625" style="114" customWidth="1"/>
    <col min="2325" max="2325" width="12.125" style="114" customWidth="1"/>
    <col min="2326" max="2556" width="9" style="114"/>
    <col min="2557" max="2557" width="4.625" style="114" customWidth="1"/>
    <col min="2558" max="2561" width="5.625" style="114" customWidth="1"/>
    <col min="2562" max="2564" width="2.625" style="114" customWidth="1"/>
    <col min="2565" max="2565" width="4.625" style="114" customWidth="1"/>
    <col min="2566" max="2568" width="6.625" style="114" customWidth="1"/>
    <col min="2569" max="2569" width="13.5" style="114" customWidth="1"/>
    <col min="2570" max="2571" width="13.75" style="114" customWidth="1"/>
    <col min="2572" max="2572" width="17.625" style="114" customWidth="1"/>
    <col min="2573" max="2573" width="3.875" style="114" customWidth="1"/>
    <col min="2574" max="2574" width="2.375" style="114" customWidth="1"/>
    <col min="2575" max="2575" width="2.5" style="114" customWidth="1"/>
    <col min="2576" max="2576" width="5.625" style="114" customWidth="1"/>
    <col min="2577" max="2577" width="4.25" style="114" customWidth="1"/>
    <col min="2578" max="2578" width="17.625" style="114" customWidth="1"/>
    <col min="2579" max="2579" width="12.625" style="114" customWidth="1"/>
    <col min="2580" max="2580" width="10.625" style="114" customWidth="1"/>
    <col min="2581" max="2581" width="12.125" style="114" customWidth="1"/>
    <col min="2582" max="2812" width="9" style="114"/>
    <col min="2813" max="2813" width="4.625" style="114" customWidth="1"/>
    <col min="2814" max="2817" width="5.625" style="114" customWidth="1"/>
    <col min="2818" max="2820" width="2.625" style="114" customWidth="1"/>
    <col min="2821" max="2821" width="4.625" style="114" customWidth="1"/>
    <col min="2822" max="2824" width="6.625" style="114" customWidth="1"/>
    <col min="2825" max="2825" width="13.5" style="114" customWidth="1"/>
    <col min="2826" max="2827" width="13.75" style="114" customWidth="1"/>
    <col min="2828" max="2828" width="17.625" style="114" customWidth="1"/>
    <col min="2829" max="2829" width="3.875" style="114" customWidth="1"/>
    <col min="2830" max="2830" width="2.375" style="114" customWidth="1"/>
    <col min="2831" max="2831" width="2.5" style="114" customWidth="1"/>
    <col min="2832" max="2832" width="5.625" style="114" customWidth="1"/>
    <col min="2833" max="2833" width="4.25" style="114" customWidth="1"/>
    <col min="2834" max="2834" width="17.625" style="114" customWidth="1"/>
    <col min="2835" max="2835" width="12.625" style="114" customWidth="1"/>
    <col min="2836" max="2836" width="10.625" style="114" customWidth="1"/>
    <col min="2837" max="2837" width="12.125" style="114" customWidth="1"/>
    <col min="2838" max="3068" width="9" style="114"/>
    <col min="3069" max="3069" width="4.625" style="114" customWidth="1"/>
    <col min="3070" max="3073" width="5.625" style="114" customWidth="1"/>
    <col min="3074" max="3076" width="2.625" style="114" customWidth="1"/>
    <col min="3077" max="3077" width="4.625" style="114" customWidth="1"/>
    <col min="3078" max="3080" width="6.625" style="114" customWidth="1"/>
    <col min="3081" max="3081" width="13.5" style="114" customWidth="1"/>
    <col min="3082" max="3083" width="13.75" style="114" customWidth="1"/>
    <col min="3084" max="3084" width="17.625" style="114" customWidth="1"/>
    <col min="3085" max="3085" width="3.875" style="114" customWidth="1"/>
    <col min="3086" max="3086" width="2.375" style="114" customWidth="1"/>
    <col min="3087" max="3087" width="2.5" style="114" customWidth="1"/>
    <col min="3088" max="3088" width="5.625" style="114" customWidth="1"/>
    <col min="3089" max="3089" width="4.25" style="114" customWidth="1"/>
    <col min="3090" max="3090" width="17.625" style="114" customWidth="1"/>
    <col min="3091" max="3091" width="12.625" style="114" customWidth="1"/>
    <col min="3092" max="3092" width="10.625" style="114" customWidth="1"/>
    <col min="3093" max="3093" width="12.125" style="114" customWidth="1"/>
    <col min="3094" max="3324" width="9" style="114"/>
    <col min="3325" max="3325" width="4.625" style="114" customWidth="1"/>
    <col min="3326" max="3329" width="5.625" style="114" customWidth="1"/>
    <col min="3330" max="3332" width="2.625" style="114" customWidth="1"/>
    <col min="3333" max="3333" width="4.625" style="114" customWidth="1"/>
    <col min="3334" max="3336" width="6.625" style="114" customWidth="1"/>
    <col min="3337" max="3337" width="13.5" style="114" customWidth="1"/>
    <col min="3338" max="3339" width="13.75" style="114" customWidth="1"/>
    <col min="3340" max="3340" width="17.625" style="114" customWidth="1"/>
    <col min="3341" max="3341" width="3.875" style="114" customWidth="1"/>
    <col min="3342" max="3342" width="2.375" style="114" customWidth="1"/>
    <col min="3343" max="3343" width="2.5" style="114" customWidth="1"/>
    <col min="3344" max="3344" width="5.625" style="114" customWidth="1"/>
    <col min="3345" max="3345" width="4.25" style="114" customWidth="1"/>
    <col min="3346" max="3346" width="17.625" style="114" customWidth="1"/>
    <col min="3347" max="3347" width="12.625" style="114" customWidth="1"/>
    <col min="3348" max="3348" width="10.625" style="114" customWidth="1"/>
    <col min="3349" max="3349" width="12.125" style="114" customWidth="1"/>
    <col min="3350" max="3580" width="9" style="114"/>
    <col min="3581" max="3581" width="4.625" style="114" customWidth="1"/>
    <col min="3582" max="3585" width="5.625" style="114" customWidth="1"/>
    <col min="3586" max="3588" width="2.625" style="114" customWidth="1"/>
    <col min="3589" max="3589" width="4.625" style="114" customWidth="1"/>
    <col min="3590" max="3592" width="6.625" style="114" customWidth="1"/>
    <col min="3593" max="3593" width="13.5" style="114" customWidth="1"/>
    <col min="3594" max="3595" width="13.75" style="114" customWidth="1"/>
    <col min="3596" max="3596" width="17.625" style="114" customWidth="1"/>
    <col min="3597" max="3597" width="3.875" style="114" customWidth="1"/>
    <col min="3598" max="3598" width="2.375" style="114" customWidth="1"/>
    <col min="3599" max="3599" width="2.5" style="114" customWidth="1"/>
    <col min="3600" max="3600" width="5.625" style="114" customWidth="1"/>
    <col min="3601" max="3601" width="4.25" style="114" customWidth="1"/>
    <col min="3602" max="3602" width="17.625" style="114" customWidth="1"/>
    <col min="3603" max="3603" width="12.625" style="114" customWidth="1"/>
    <col min="3604" max="3604" width="10.625" style="114" customWidth="1"/>
    <col min="3605" max="3605" width="12.125" style="114" customWidth="1"/>
    <col min="3606" max="3836" width="9" style="114"/>
    <col min="3837" max="3837" width="4.625" style="114" customWidth="1"/>
    <col min="3838" max="3841" width="5.625" style="114" customWidth="1"/>
    <col min="3842" max="3844" width="2.625" style="114" customWidth="1"/>
    <col min="3845" max="3845" width="4.625" style="114" customWidth="1"/>
    <col min="3846" max="3848" width="6.625" style="114" customWidth="1"/>
    <col min="3849" max="3849" width="13.5" style="114" customWidth="1"/>
    <col min="3850" max="3851" width="13.75" style="114" customWidth="1"/>
    <col min="3852" max="3852" width="17.625" style="114" customWidth="1"/>
    <col min="3853" max="3853" width="3.875" style="114" customWidth="1"/>
    <col min="3854" max="3854" width="2.375" style="114" customWidth="1"/>
    <col min="3855" max="3855" width="2.5" style="114" customWidth="1"/>
    <col min="3856" max="3856" width="5.625" style="114" customWidth="1"/>
    <col min="3857" max="3857" width="4.25" style="114" customWidth="1"/>
    <col min="3858" max="3858" width="17.625" style="114" customWidth="1"/>
    <col min="3859" max="3859" width="12.625" style="114" customWidth="1"/>
    <col min="3860" max="3860" width="10.625" style="114" customWidth="1"/>
    <col min="3861" max="3861" width="12.125" style="114" customWidth="1"/>
    <col min="3862" max="4092" width="9" style="114"/>
    <col min="4093" max="4093" width="4.625" style="114" customWidth="1"/>
    <col min="4094" max="4097" width="5.625" style="114" customWidth="1"/>
    <col min="4098" max="4100" width="2.625" style="114" customWidth="1"/>
    <col min="4101" max="4101" width="4.625" style="114" customWidth="1"/>
    <col min="4102" max="4104" width="6.625" style="114" customWidth="1"/>
    <col min="4105" max="4105" width="13.5" style="114" customWidth="1"/>
    <col min="4106" max="4107" width="13.75" style="114" customWidth="1"/>
    <col min="4108" max="4108" width="17.625" style="114" customWidth="1"/>
    <col min="4109" max="4109" width="3.875" style="114" customWidth="1"/>
    <col min="4110" max="4110" width="2.375" style="114" customWidth="1"/>
    <col min="4111" max="4111" width="2.5" style="114" customWidth="1"/>
    <col min="4112" max="4112" width="5.625" style="114" customWidth="1"/>
    <col min="4113" max="4113" width="4.25" style="114" customWidth="1"/>
    <col min="4114" max="4114" width="17.625" style="114" customWidth="1"/>
    <col min="4115" max="4115" width="12.625" style="114" customWidth="1"/>
    <col min="4116" max="4116" width="10.625" style="114" customWidth="1"/>
    <col min="4117" max="4117" width="12.125" style="114" customWidth="1"/>
    <col min="4118" max="4348" width="9" style="114"/>
    <col min="4349" max="4349" width="4.625" style="114" customWidth="1"/>
    <col min="4350" max="4353" width="5.625" style="114" customWidth="1"/>
    <col min="4354" max="4356" width="2.625" style="114" customWidth="1"/>
    <col min="4357" max="4357" width="4.625" style="114" customWidth="1"/>
    <col min="4358" max="4360" width="6.625" style="114" customWidth="1"/>
    <col min="4361" max="4361" width="13.5" style="114" customWidth="1"/>
    <col min="4362" max="4363" width="13.75" style="114" customWidth="1"/>
    <col min="4364" max="4364" width="17.625" style="114" customWidth="1"/>
    <col min="4365" max="4365" width="3.875" style="114" customWidth="1"/>
    <col min="4366" max="4366" width="2.375" style="114" customWidth="1"/>
    <col min="4367" max="4367" width="2.5" style="114" customWidth="1"/>
    <col min="4368" max="4368" width="5.625" style="114" customWidth="1"/>
    <col min="4369" max="4369" width="4.25" style="114" customWidth="1"/>
    <col min="4370" max="4370" width="17.625" style="114" customWidth="1"/>
    <col min="4371" max="4371" width="12.625" style="114" customWidth="1"/>
    <col min="4372" max="4372" width="10.625" style="114" customWidth="1"/>
    <col min="4373" max="4373" width="12.125" style="114" customWidth="1"/>
    <col min="4374" max="4604" width="9" style="114"/>
    <col min="4605" max="4605" width="4.625" style="114" customWidth="1"/>
    <col min="4606" max="4609" width="5.625" style="114" customWidth="1"/>
    <col min="4610" max="4612" width="2.625" style="114" customWidth="1"/>
    <col min="4613" max="4613" width="4.625" style="114" customWidth="1"/>
    <col min="4614" max="4616" width="6.625" style="114" customWidth="1"/>
    <col min="4617" max="4617" width="13.5" style="114" customWidth="1"/>
    <col min="4618" max="4619" width="13.75" style="114" customWidth="1"/>
    <col min="4620" max="4620" width="17.625" style="114" customWidth="1"/>
    <col min="4621" max="4621" width="3.875" style="114" customWidth="1"/>
    <col min="4622" max="4622" width="2.375" style="114" customWidth="1"/>
    <col min="4623" max="4623" width="2.5" style="114" customWidth="1"/>
    <col min="4624" max="4624" width="5.625" style="114" customWidth="1"/>
    <col min="4625" max="4625" width="4.25" style="114" customWidth="1"/>
    <col min="4626" max="4626" width="17.625" style="114" customWidth="1"/>
    <col min="4627" max="4627" width="12.625" style="114" customWidth="1"/>
    <col min="4628" max="4628" width="10.625" style="114" customWidth="1"/>
    <col min="4629" max="4629" width="12.125" style="114" customWidth="1"/>
    <col min="4630" max="4860" width="9" style="114"/>
    <col min="4861" max="4861" width="4.625" style="114" customWidth="1"/>
    <col min="4862" max="4865" width="5.625" style="114" customWidth="1"/>
    <col min="4866" max="4868" width="2.625" style="114" customWidth="1"/>
    <col min="4869" max="4869" width="4.625" style="114" customWidth="1"/>
    <col min="4870" max="4872" width="6.625" style="114" customWidth="1"/>
    <col min="4873" max="4873" width="13.5" style="114" customWidth="1"/>
    <col min="4874" max="4875" width="13.75" style="114" customWidth="1"/>
    <col min="4876" max="4876" width="17.625" style="114" customWidth="1"/>
    <col min="4877" max="4877" width="3.875" style="114" customWidth="1"/>
    <col min="4878" max="4878" width="2.375" style="114" customWidth="1"/>
    <col min="4879" max="4879" width="2.5" style="114" customWidth="1"/>
    <col min="4880" max="4880" width="5.625" style="114" customWidth="1"/>
    <col min="4881" max="4881" width="4.25" style="114" customWidth="1"/>
    <col min="4882" max="4882" width="17.625" style="114" customWidth="1"/>
    <col min="4883" max="4883" width="12.625" style="114" customWidth="1"/>
    <col min="4884" max="4884" width="10.625" style="114" customWidth="1"/>
    <col min="4885" max="4885" width="12.125" style="114" customWidth="1"/>
    <col min="4886" max="5116" width="9" style="114"/>
    <col min="5117" max="5117" width="4.625" style="114" customWidth="1"/>
    <col min="5118" max="5121" width="5.625" style="114" customWidth="1"/>
    <col min="5122" max="5124" width="2.625" style="114" customWidth="1"/>
    <col min="5125" max="5125" width="4.625" style="114" customWidth="1"/>
    <col min="5126" max="5128" width="6.625" style="114" customWidth="1"/>
    <col min="5129" max="5129" width="13.5" style="114" customWidth="1"/>
    <col min="5130" max="5131" width="13.75" style="114" customWidth="1"/>
    <col min="5132" max="5132" width="17.625" style="114" customWidth="1"/>
    <col min="5133" max="5133" width="3.875" style="114" customWidth="1"/>
    <col min="5134" max="5134" width="2.375" style="114" customWidth="1"/>
    <col min="5135" max="5135" width="2.5" style="114" customWidth="1"/>
    <col min="5136" max="5136" width="5.625" style="114" customWidth="1"/>
    <col min="5137" max="5137" width="4.25" style="114" customWidth="1"/>
    <col min="5138" max="5138" width="17.625" style="114" customWidth="1"/>
    <col min="5139" max="5139" width="12.625" style="114" customWidth="1"/>
    <col min="5140" max="5140" width="10.625" style="114" customWidth="1"/>
    <col min="5141" max="5141" width="12.125" style="114" customWidth="1"/>
    <col min="5142" max="5372" width="9" style="114"/>
    <col min="5373" max="5373" width="4.625" style="114" customWidth="1"/>
    <col min="5374" max="5377" width="5.625" style="114" customWidth="1"/>
    <col min="5378" max="5380" width="2.625" style="114" customWidth="1"/>
    <col min="5381" max="5381" width="4.625" style="114" customWidth="1"/>
    <col min="5382" max="5384" width="6.625" style="114" customWidth="1"/>
    <col min="5385" max="5385" width="13.5" style="114" customWidth="1"/>
    <col min="5386" max="5387" width="13.75" style="114" customWidth="1"/>
    <col min="5388" max="5388" width="17.625" style="114" customWidth="1"/>
    <col min="5389" max="5389" width="3.875" style="114" customWidth="1"/>
    <col min="5390" max="5390" width="2.375" style="114" customWidth="1"/>
    <col min="5391" max="5391" width="2.5" style="114" customWidth="1"/>
    <col min="5392" max="5392" width="5.625" style="114" customWidth="1"/>
    <col min="5393" max="5393" width="4.25" style="114" customWidth="1"/>
    <col min="5394" max="5394" width="17.625" style="114" customWidth="1"/>
    <col min="5395" max="5395" width="12.625" style="114" customWidth="1"/>
    <col min="5396" max="5396" width="10.625" style="114" customWidth="1"/>
    <col min="5397" max="5397" width="12.125" style="114" customWidth="1"/>
    <col min="5398" max="5628" width="9" style="114"/>
    <col min="5629" max="5629" width="4.625" style="114" customWidth="1"/>
    <col min="5630" max="5633" width="5.625" style="114" customWidth="1"/>
    <col min="5634" max="5636" width="2.625" style="114" customWidth="1"/>
    <col min="5637" max="5637" width="4.625" style="114" customWidth="1"/>
    <col min="5638" max="5640" width="6.625" style="114" customWidth="1"/>
    <col min="5641" max="5641" width="13.5" style="114" customWidth="1"/>
    <col min="5642" max="5643" width="13.75" style="114" customWidth="1"/>
    <col min="5644" max="5644" width="17.625" style="114" customWidth="1"/>
    <col min="5645" max="5645" width="3.875" style="114" customWidth="1"/>
    <col min="5646" max="5646" width="2.375" style="114" customWidth="1"/>
    <col min="5647" max="5647" width="2.5" style="114" customWidth="1"/>
    <col min="5648" max="5648" width="5.625" style="114" customWidth="1"/>
    <col min="5649" max="5649" width="4.25" style="114" customWidth="1"/>
    <col min="5650" max="5650" width="17.625" style="114" customWidth="1"/>
    <col min="5651" max="5651" width="12.625" style="114" customWidth="1"/>
    <col min="5652" max="5652" width="10.625" style="114" customWidth="1"/>
    <col min="5653" max="5653" width="12.125" style="114" customWidth="1"/>
    <col min="5654" max="5884" width="9" style="114"/>
    <col min="5885" max="5885" width="4.625" style="114" customWidth="1"/>
    <col min="5886" max="5889" width="5.625" style="114" customWidth="1"/>
    <col min="5890" max="5892" width="2.625" style="114" customWidth="1"/>
    <col min="5893" max="5893" width="4.625" style="114" customWidth="1"/>
    <col min="5894" max="5896" width="6.625" style="114" customWidth="1"/>
    <col min="5897" max="5897" width="13.5" style="114" customWidth="1"/>
    <col min="5898" max="5899" width="13.75" style="114" customWidth="1"/>
    <col min="5900" max="5900" width="17.625" style="114" customWidth="1"/>
    <col min="5901" max="5901" width="3.875" style="114" customWidth="1"/>
    <col min="5902" max="5902" width="2.375" style="114" customWidth="1"/>
    <col min="5903" max="5903" width="2.5" style="114" customWidth="1"/>
    <col min="5904" max="5904" width="5.625" style="114" customWidth="1"/>
    <col min="5905" max="5905" width="4.25" style="114" customWidth="1"/>
    <col min="5906" max="5906" width="17.625" style="114" customWidth="1"/>
    <col min="5907" max="5907" width="12.625" style="114" customWidth="1"/>
    <col min="5908" max="5908" width="10.625" style="114" customWidth="1"/>
    <col min="5909" max="5909" width="12.125" style="114" customWidth="1"/>
    <col min="5910" max="6140" width="9" style="114"/>
    <col min="6141" max="6141" width="4.625" style="114" customWidth="1"/>
    <col min="6142" max="6145" width="5.625" style="114" customWidth="1"/>
    <col min="6146" max="6148" width="2.625" style="114" customWidth="1"/>
    <col min="6149" max="6149" width="4.625" style="114" customWidth="1"/>
    <col min="6150" max="6152" width="6.625" style="114" customWidth="1"/>
    <col min="6153" max="6153" width="13.5" style="114" customWidth="1"/>
    <col min="6154" max="6155" width="13.75" style="114" customWidth="1"/>
    <col min="6156" max="6156" width="17.625" style="114" customWidth="1"/>
    <col min="6157" max="6157" width="3.875" style="114" customWidth="1"/>
    <col min="6158" max="6158" width="2.375" style="114" customWidth="1"/>
    <col min="6159" max="6159" width="2.5" style="114" customWidth="1"/>
    <col min="6160" max="6160" width="5.625" style="114" customWidth="1"/>
    <col min="6161" max="6161" width="4.25" style="114" customWidth="1"/>
    <col min="6162" max="6162" width="17.625" style="114" customWidth="1"/>
    <col min="6163" max="6163" width="12.625" style="114" customWidth="1"/>
    <col min="6164" max="6164" width="10.625" style="114" customWidth="1"/>
    <col min="6165" max="6165" width="12.125" style="114" customWidth="1"/>
    <col min="6166" max="6396" width="9" style="114"/>
    <col min="6397" max="6397" width="4.625" style="114" customWidth="1"/>
    <col min="6398" max="6401" width="5.625" style="114" customWidth="1"/>
    <col min="6402" max="6404" width="2.625" style="114" customWidth="1"/>
    <col min="6405" max="6405" width="4.625" style="114" customWidth="1"/>
    <col min="6406" max="6408" width="6.625" style="114" customWidth="1"/>
    <col min="6409" max="6409" width="13.5" style="114" customWidth="1"/>
    <col min="6410" max="6411" width="13.75" style="114" customWidth="1"/>
    <col min="6412" max="6412" width="17.625" style="114" customWidth="1"/>
    <col min="6413" max="6413" width="3.875" style="114" customWidth="1"/>
    <col min="6414" max="6414" width="2.375" style="114" customWidth="1"/>
    <col min="6415" max="6415" width="2.5" style="114" customWidth="1"/>
    <col min="6416" max="6416" width="5.625" style="114" customWidth="1"/>
    <col min="6417" max="6417" width="4.25" style="114" customWidth="1"/>
    <col min="6418" max="6418" width="17.625" style="114" customWidth="1"/>
    <col min="6419" max="6419" width="12.625" style="114" customWidth="1"/>
    <col min="6420" max="6420" width="10.625" style="114" customWidth="1"/>
    <col min="6421" max="6421" width="12.125" style="114" customWidth="1"/>
    <col min="6422" max="6652" width="9" style="114"/>
    <col min="6653" max="6653" width="4.625" style="114" customWidth="1"/>
    <col min="6654" max="6657" width="5.625" style="114" customWidth="1"/>
    <col min="6658" max="6660" width="2.625" style="114" customWidth="1"/>
    <col min="6661" max="6661" width="4.625" style="114" customWidth="1"/>
    <col min="6662" max="6664" width="6.625" style="114" customWidth="1"/>
    <col min="6665" max="6665" width="13.5" style="114" customWidth="1"/>
    <col min="6666" max="6667" width="13.75" style="114" customWidth="1"/>
    <col min="6668" max="6668" width="17.625" style="114" customWidth="1"/>
    <col min="6669" max="6669" width="3.875" style="114" customWidth="1"/>
    <col min="6670" max="6670" width="2.375" style="114" customWidth="1"/>
    <col min="6671" max="6671" width="2.5" style="114" customWidth="1"/>
    <col min="6672" max="6672" width="5.625" style="114" customWidth="1"/>
    <col min="6673" max="6673" width="4.25" style="114" customWidth="1"/>
    <col min="6674" max="6674" width="17.625" style="114" customWidth="1"/>
    <col min="6675" max="6675" width="12.625" style="114" customWidth="1"/>
    <col min="6676" max="6676" width="10.625" style="114" customWidth="1"/>
    <col min="6677" max="6677" width="12.125" style="114" customWidth="1"/>
    <col min="6678" max="6908" width="9" style="114"/>
    <col min="6909" max="6909" width="4.625" style="114" customWidth="1"/>
    <col min="6910" max="6913" width="5.625" style="114" customWidth="1"/>
    <col min="6914" max="6916" width="2.625" style="114" customWidth="1"/>
    <col min="6917" max="6917" width="4.625" style="114" customWidth="1"/>
    <col min="6918" max="6920" width="6.625" style="114" customWidth="1"/>
    <col min="6921" max="6921" width="13.5" style="114" customWidth="1"/>
    <col min="6922" max="6923" width="13.75" style="114" customWidth="1"/>
    <col min="6924" max="6924" width="17.625" style="114" customWidth="1"/>
    <col min="6925" max="6925" width="3.875" style="114" customWidth="1"/>
    <col min="6926" max="6926" width="2.375" style="114" customWidth="1"/>
    <col min="6927" max="6927" width="2.5" style="114" customWidth="1"/>
    <col min="6928" max="6928" width="5.625" style="114" customWidth="1"/>
    <col min="6929" max="6929" width="4.25" style="114" customWidth="1"/>
    <col min="6930" max="6930" width="17.625" style="114" customWidth="1"/>
    <col min="6931" max="6931" width="12.625" style="114" customWidth="1"/>
    <col min="6932" max="6932" width="10.625" style="114" customWidth="1"/>
    <col min="6933" max="6933" width="12.125" style="114" customWidth="1"/>
    <col min="6934" max="7164" width="9" style="114"/>
    <col min="7165" max="7165" width="4.625" style="114" customWidth="1"/>
    <col min="7166" max="7169" width="5.625" style="114" customWidth="1"/>
    <col min="7170" max="7172" width="2.625" style="114" customWidth="1"/>
    <col min="7173" max="7173" width="4.625" style="114" customWidth="1"/>
    <col min="7174" max="7176" width="6.625" style="114" customWidth="1"/>
    <col min="7177" max="7177" width="13.5" style="114" customWidth="1"/>
    <col min="7178" max="7179" width="13.75" style="114" customWidth="1"/>
    <col min="7180" max="7180" width="17.625" style="114" customWidth="1"/>
    <col min="7181" max="7181" width="3.875" style="114" customWidth="1"/>
    <col min="7182" max="7182" width="2.375" style="114" customWidth="1"/>
    <col min="7183" max="7183" width="2.5" style="114" customWidth="1"/>
    <col min="7184" max="7184" width="5.625" style="114" customWidth="1"/>
    <col min="7185" max="7185" width="4.25" style="114" customWidth="1"/>
    <col min="7186" max="7186" width="17.625" style="114" customWidth="1"/>
    <col min="7187" max="7187" width="12.625" style="114" customWidth="1"/>
    <col min="7188" max="7188" width="10.625" style="114" customWidth="1"/>
    <col min="7189" max="7189" width="12.125" style="114" customWidth="1"/>
    <col min="7190" max="7420" width="9" style="114"/>
    <col min="7421" max="7421" width="4.625" style="114" customWidth="1"/>
    <col min="7422" max="7425" width="5.625" style="114" customWidth="1"/>
    <col min="7426" max="7428" width="2.625" style="114" customWidth="1"/>
    <col min="7429" max="7429" width="4.625" style="114" customWidth="1"/>
    <col min="7430" max="7432" width="6.625" style="114" customWidth="1"/>
    <col min="7433" max="7433" width="13.5" style="114" customWidth="1"/>
    <col min="7434" max="7435" width="13.75" style="114" customWidth="1"/>
    <col min="7436" max="7436" width="17.625" style="114" customWidth="1"/>
    <col min="7437" max="7437" width="3.875" style="114" customWidth="1"/>
    <col min="7438" max="7438" width="2.375" style="114" customWidth="1"/>
    <col min="7439" max="7439" width="2.5" style="114" customWidth="1"/>
    <col min="7440" max="7440" width="5.625" style="114" customWidth="1"/>
    <col min="7441" max="7441" width="4.25" style="114" customWidth="1"/>
    <col min="7442" max="7442" width="17.625" style="114" customWidth="1"/>
    <col min="7443" max="7443" width="12.625" style="114" customWidth="1"/>
    <col min="7444" max="7444" width="10.625" style="114" customWidth="1"/>
    <col min="7445" max="7445" width="12.125" style="114" customWidth="1"/>
    <col min="7446" max="7676" width="9" style="114"/>
    <col min="7677" max="7677" width="4.625" style="114" customWidth="1"/>
    <col min="7678" max="7681" width="5.625" style="114" customWidth="1"/>
    <col min="7682" max="7684" width="2.625" style="114" customWidth="1"/>
    <col min="7685" max="7685" width="4.625" style="114" customWidth="1"/>
    <col min="7686" max="7688" width="6.625" style="114" customWidth="1"/>
    <col min="7689" max="7689" width="13.5" style="114" customWidth="1"/>
    <col min="7690" max="7691" width="13.75" style="114" customWidth="1"/>
    <col min="7692" max="7692" width="17.625" style="114" customWidth="1"/>
    <col min="7693" max="7693" width="3.875" style="114" customWidth="1"/>
    <col min="7694" max="7694" width="2.375" style="114" customWidth="1"/>
    <col min="7695" max="7695" width="2.5" style="114" customWidth="1"/>
    <col min="7696" max="7696" width="5.625" style="114" customWidth="1"/>
    <col min="7697" max="7697" width="4.25" style="114" customWidth="1"/>
    <col min="7698" max="7698" width="17.625" style="114" customWidth="1"/>
    <col min="7699" max="7699" width="12.625" style="114" customWidth="1"/>
    <col min="7700" max="7700" width="10.625" style="114" customWidth="1"/>
    <col min="7701" max="7701" width="12.125" style="114" customWidth="1"/>
    <col min="7702" max="7932" width="9" style="114"/>
    <col min="7933" max="7933" width="4.625" style="114" customWidth="1"/>
    <col min="7934" max="7937" width="5.625" style="114" customWidth="1"/>
    <col min="7938" max="7940" width="2.625" style="114" customWidth="1"/>
    <col min="7941" max="7941" width="4.625" style="114" customWidth="1"/>
    <col min="7942" max="7944" width="6.625" style="114" customWidth="1"/>
    <col min="7945" max="7945" width="13.5" style="114" customWidth="1"/>
    <col min="7946" max="7947" width="13.75" style="114" customWidth="1"/>
    <col min="7948" max="7948" width="17.625" style="114" customWidth="1"/>
    <col min="7949" max="7949" width="3.875" style="114" customWidth="1"/>
    <col min="7950" max="7950" width="2.375" style="114" customWidth="1"/>
    <col min="7951" max="7951" width="2.5" style="114" customWidth="1"/>
    <col min="7952" max="7952" width="5.625" style="114" customWidth="1"/>
    <col min="7953" max="7953" width="4.25" style="114" customWidth="1"/>
    <col min="7954" max="7954" width="17.625" style="114" customWidth="1"/>
    <col min="7955" max="7955" width="12.625" style="114" customWidth="1"/>
    <col min="7956" max="7956" width="10.625" style="114" customWidth="1"/>
    <col min="7957" max="7957" width="12.125" style="114" customWidth="1"/>
    <col min="7958" max="8188" width="9" style="114"/>
    <col min="8189" max="8189" width="4.625" style="114" customWidth="1"/>
    <col min="8190" max="8193" width="5.625" style="114" customWidth="1"/>
    <col min="8194" max="8196" width="2.625" style="114" customWidth="1"/>
    <col min="8197" max="8197" width="4.625" style="114" customWidth="1"/>
    <col min="8198" max="8200" width="6.625" style="114" customWidth="1"/>
    <col min="8201" max="8201" width="13.5" style="114" customWidth="1"/>
    <col min="8202" max="8203" width="13.75" style="114" customWidth="1"/>
    <col min="8204" max="8204" width="17.625" style="114" customWidth="1"/>
    <col min="8205" max="8205" width="3.875" style="114" customWidth="1"/>
    <col min="8206" max="8206" width="2.375" style="114" customWidth="1"/>
    <col min="8207" max="8207" width="2.5" style="114" customWidth="1"/>
    <col min="8208" max="8208" width="5.625" style="114" customWidth="1"/>
    <col min="8209" max="8209" width="4.25" style="114" customWidth="1"/>
    <col min="8210" max="8210" width="17.625" style="114" customWidth="1"/>
    <col min="8211" max="8211" width="12.625" style="114" customWidth="1"/>
    <col min="8212" max="8212" width="10.625" style="114" customWidth="1"/>
    <col min="8213" max="8213" width="12.125" style="114" customWidth="1"/>
    <col min="8214" max="8444" width="9" style="114"/>
    <col min="8445" max="8445" width="4.625" style="114" customWidth="1"/>
    <col min="8446" max="8449" width="5.625" style="114" customWidth="1"/>
    <col min="8450" max="8452" width="2.625" style="114" customWidth="1"/>
    <col min="8453" max="8453" width="4.625" style="114" customWidth="1"/>
    <col min="8454" max="8456" width="6.625" style="114" customWidth="1"/>
    <col min="8457" max="8457" width="13.5" style="114" customWidth="1"/>
    <col min="8458" max="8459" width="13.75" style="114" customWidth="1"/>
    <col min="8460" max="8460" width="17.625" style="114" customWidth="1"/>
    <col min="8461" max="8461" width="3.875" style="114" customWidth="1"/>
    <col min="8462" max="8462" width="2.375" style="114" customWidth="1"/>
    <col min="8463" max="8463" width="2.5" style="114" customWidth="1"/>
    <col min="8464" max="8464" width="5.625" style="114" customWidth="1"/>
    <col min="8465" max="8465" width="4.25" style="114" customWidth="1"/>
    <col min="8466" max="8466" width="17.625" style="114" customWidth="1"/>
    <col min="8467" max="8467" width="12.625" style="114" customWidth="1"/>
    <col min="8468" max="8468" width="10.625" style="114" customWidth="1"/>
    <col min="8469" max="8469" width="12.125" style="114" customWidth="1"/>
    <col min="8470" max="8700" width="9" style="114"/>
    <col min="8701" max="8701" width="4.625" style="114" customWidth="1"/>
    <col min="8702" max="8705" width="5.625" style="114" customWidth="1"/>
    <col min="8706" max="8708" width="2.625" style="114" customWidth="1"/>
    <col min="8709" max="8709" width="4.625" style="114" customWidth="1"/>
    <col min="8710" max="8712" width="6.625" style="114" customWidth="1"/>
    <col min="8713" max="8713" width="13.5" style="114" customWidth="1"/>
    <col min="8714" max="8715" width="13.75" style="114" customWidth="1"/>
    <col min="8716" max="8716" width="17.625" style="114" customWidth="1"/>
    <col min="8717" max="8717" width="3.875" style="114" customWidth="1"/>
    <col min="8718" max="8718" width="2.375" style="114" customWidth="1"/>
    <col min="8719" max="8719" width="2.5" style="114" customWidth="1"/>
    <col min="8720" max="8720" width="5.625" style="114" customWidth="1"/>
    <col min="8721" max="8721" width="4.25" style="114" customWidth="1"/>
    <col min="8722" max="8722" width="17.625" style="114" customWidth="1"/>
    <col min="8723" max="8723" width="12.625" style="114" customWidth="1"/>
    <col min="8724" max="8724" width="10.625" style="114" customWidth="1"/>
    <col min="8725" max="8725" width="12.125" style="114" customWidth="1"/>
    <col min="8726" max="8956" width="9" style="114"/>
    <col min="8957" max="8957" width="4.625" style="114" customWidth="1"/>
    <col min="8958" max="8961" width="5.625" style="114" customWidth="1"/>
    <col min="8962" max="8964" width="2.625" style="114" customWidth="1"/>
    <col min="8965" max="8965" width="4.625" style="114" customWidth="1"/>
    <col min="8966" max="8968" width="6.625" style="114" customWidth="1"/>
    <col min="8969" max="8969" width="13.5" style="114" customWidth="1"/>
    <col min="8970" max="8971" width="13.75" style="114" customWidth="1"/>
    <col min="8972" max="8972" width="17.625" style="114" customWidth="1"/>
    <col min="8973" max="8973" width="3.875" style="114" customWidth="1"/>
    <col min="8974" max="8974" width="2.375" style="114" customWidth="1"/>
    <col min="8975" max="8975" width="2.5" style="114" customWidth="1"/>
    <col min="8976" max="8976" width="5.625" style="114" customWidth="1"/>
    <col min="8977" max="8977" width="4.25" style="114" customWidth="1"/>
    <col min="8978" max="8978" width="17.625" style="114" customWidth="1"/>
    <col min="8979" max="8979" width="12.625" style="114" customWidth="1"/>
    <col min="8980" max="8980" width="10.625" style="114" customWidth="1"/>
    <col min="8981" max="8981" width="12.125" style="114" customWidth="1"/>
    <col min="8982" max="9212" width="9" style="114"/>
    <col min="9213" max="9213" width="4.625" style="114" customWidth="1"/>
    <col min="9214" max="9217" width="5.625" style="114" customWidth="1"/>
    <col min="9218" max="9220" width="2.625" style="114" customWidth="1"/>
    <col min="9221" max="9221" width="4.625" style="114" customWidth="1"/>
    <col min="9222" max="9224" width="6.625" style="114" customWidth="1"/>
    <col min="9225" max="9225" width="13.5" style="114" customWidth="1"/>
    <col min="9226" max="9227" width="13.75" style="114" customWidth="1"/>
    <col min="9228" max="9228" width="17.625" style="114" customWidth="1"/>
    <col min="9229" max="9229" width="3.875" style="114" customWidth="1"/>
    <col min="9230" max="9230" width="2.375" style="114" customWidth="1"/>
    <col min="9231" max="9231" width="2.5" style="114" customWidth="1"/>
    <col min="9232" max="9232" width="5.625" style="114" customWidth="1"/>
    <col min="9233" max="9233" width="4.25" style="114" customWidth="1"/>
    <col min="9234" max="9234" width="17.625" style="114" customWidth="1"/>
    <col min="9235" max="9235" width="12.625" style="114" customWidth="1"/>
    <col min="9236" max="9236" width="10.625" style="114" customWidth="1"/>
    <col min="9237" max="9237" width="12.125" style="114" customWidth="1"/>
    <col min="9238" max="9468" width="9" style="114"/>
    <col min="9469" max="9469" width="4.625" style="114" customWidth="1"/>
    <col min="9470" max="9473" width="5.625" style="114" customWidth="1"/>
    <col min="9474" max="9476" width="2.625" style="114" customWidth="1"/>
    <col min="9477" max="9477" width="4.625" style="114" customWidth="1"/>
    <col min="9478" max="9480" width="6.625" style="114" customWidth="1"/>
    <col min="9481" max="9481" width="13.5" style="114" customWidth="1"/>
    <col min="9482" max="9483" width="13.75" style="114" customWidth="1"/>
    <col min="9484" max="9484" width="17.625" style="114" customWidth="1"/>
    <col min="9485" max="9485" width="3.875" style="114" customWidth="1"/>
    <col min="9486" max="9486" width="2.375" style="114" customWidth="1"/>
    <col min="9487" max="9487" width="2.5" style="114" customWidth="1"/>
    <col min="9488" max="9488" width="5.625" style="114" customWidth="1"/>
    <col min="9489" max="9489" width="4.25" style="114" customWidth="1"/>
    <col min="9490" max="9490" width="17.625" style="114" customWidth="1"/>
    <col min="9491" max="9491" width="12.625" style="114" customWidth="1"/>
    <col min="9492" max="9492" width="10.625" style="114" customWidth="1"/>
    <col min="9493" max="9493" width="12.125" style="114" customWidth="1"/>
    <col min="9494" max="9724" width="9" style="114"/>
    <col min="9725" max="9725" width="4.625" style="114" customWidth="1"/>
    <col min="9726" max="9729" width="5.625" style="114" customWidth="1"/>
    <col min="9730" max="9732" width="2.625" style="114" customWidth="1"/>
    <col min="9733" max="9733" width="4.625" style="114" customWidth="1"/>
    <col min="9734" max="9736" width="6.625" style="114" customWidth="1"/>
    <col min="9737" max="9737" width="13.5" style="114" customWidth="1"/>
    <col min="9738" max="9739" width="13.75" style="114" customWidth="1"/>
    <col min="9740" max="9740" width="17.625" style="114" customWidth="1"/>
    <col min="9741" max="9741" width="3.875" style="114" customWidth="1"/>
    <col min="9742" max="9742" width="2.375" style="114" customWidth="1"/>
    <col min="9743" max="9743" width="2.5" style="114" customWidth="1"/>
    <col min="9744" max="9744" width="5.625" style="114" customWidth="1"/>
    <col min="9745" max="9745" width="4.25" style="114" customWidth="1"/>
    <col min="9746" max="9746" width="17.625" style="114" customWidth="1"/>
    <col min="9747" max="9747" width="12.625" style="114" customWidth="1"/>
    <col min="9748" max="9748" width="10.625" style="114" customWidth="1"/>
    <col min="9749" max="9749" width="12.125" style="114" customWidth="1"/>
    <col min="9750" max="9980" width="9" style="114"/>
    <col min="9981" max="9981" width="4.625" style="114" customWidth="1"/>
    <col min="9982" max="9985" width="5.625" style="114" customWidth="1"/>
    <col min="9986" max="9988" width="2.625" style="114" customWidth="1"/>
    <col min="9989" max="9989" width="4.625" style="114" customWidth="1"/>
    <col min="9990" max="9992" width="6.625" style="114" customWidth="1"/>
    <col min="9993" max="9993" width="13.5" style="114" customWidth="1"/>
    <col min="9994" max="9995" width="13.75" style="114" customWidth="1"/>
    <col min="9996" max="9996" width="17.625" style="114" customWidth="1"/>
    <col min="9997" max="9997" width="3.875" style="114" customWidth="1"/>
    <col min="9998" max="9998" width="2.375" style="114" customWidth="1"/>
    <col min="9999" max="9999" width="2.5" style="114" customWidth="1"/>
    <col min="10000" max="10000" width="5.625" style="114" customWidth="1"/>
    <col min="10001" max="10001" width="4.25" style="114" customWidth="1"/>
    <col min="10002" max="10002" width="17.625" style="114" customWidth="1"/>
    <col min="10003" max="10003" width="12.625" style="114" customWidth="1"/>
    <col min="10004" max="10004" width="10.625" style="114" customWidth="1"/>
    <col min="10005" max="10005" width="12.125" style="114" customWidth="1"/>
    <col min="10006" max="10236" width="9" style="114"/>
    <col min="10237" max="10237" width="4.625" style="114" customWidth="1"/>
    <col min="10238" max="10241" width="5.625" style="114" customWidth="1"/>
    <col min="10242" max="10244" width="2.625" style="114" customWidth="1"/>
    <col min="10245" max="10245" width="4.625" style="114" customWidth="1"/>
    <col min="10246" max="10248" width="6.625" style="114" customWidth="1"/>
    <col min="10249" max="10249" width="13.5" style="114" customWidth="1"/>
    <col min="10250" max="10251" width="13.75" style="114" customWidth="1"/>
    <col min="10252" max="10252" width="17.625" style="114" customWidth="1"/>
    <col min="10253" max="10253" width="3.875" style="114" customWidth="1"/>
    <col min="10254" max="10254" width="2.375" style="114" customWidth="1"/>
    <col min="10255" max="10255" width="2.5" style="114" customWidth="1"/>
    <col min="10256" max="10256" width="5.625" style="114" customWidth="1"/>
    <col min="10257" max="10257" width="4.25" style="114" customWidth="1"/>
    <col min="10258" max="10258" width="17.625" style="114" customWidth="1"/>
    <col min="10259" max="10259" width="12.625" style="114" customWidth="1"/>
    <col min="10260" max="10260" width="10.625" style="114" customWidth="1"/>
    <col min="10261" max="10261" width="12.125" style="114" customWidth="1"/>
    <col min="10262" max="10492" width="9" style="114"/>
    <col min="10493" max="10493" width="4.625" style="114" customWidth="1"/>
    <col min="10494" max="10497" width="5.625" style="114" customWidth="1"/>
    <col min="10498" max="10500" width="2.625" style="114" customWidth="1"/>
    <col min="10501" max="10501" width="4.625" style="114" customWidth="1"/>
    <col min="10502" max="10504" width="6.625" style="114" customWidth="1"/>
    <col min="10505" max="10505" width="13.5" style="114" customWidth="1"/>
    <col min="10506" max="10507" width="13.75" style="114" customWidth="1"/>
    <col min="10508" max="10508" width="17.625" style="114" customWidth="1"/>
    <col min="10509" max="10509" width="3.875" style="114" customWidth="1"/>
    <col min="10510" max="10510" width="2.375" style="114" customWidth="1"/>
    <col min="10511" max="10511" width="2.5" style="114" customWidth="1"/>
    <col min="10512" max="10512" width="5.625" style="114" customWidth="1"/>
    <col min="10513" max="10513" width="4.25" style="114" customWidth="1"/>
    <col min="10514" max="10514" width="17.625" style="114" customWidth="1"/>
    <col min="10515" max="10515" width="12.625" style="114" customWidth="1"/>
    <col min="10516" max="10516" width="10.625" style="114" customWidth="1"/>
    <col min="10517" max="10517" width="12.125" style="114" customWidth="1"/>
    <col min="10518" max="10748" width="9" style="114"/>
    <col min="10749" max="10749" width="4.625" style="114" customWidth="1"/>
    <col min="10750" max="10753" width="5.625" style="114" customWidth="1"/>
    <col min="10754" max="10756" width="2.625" style="114" customWidth="1"/>
    <col min="10757" max="10757" width="4.625" style="114" customWidth="1"/>
    <col min="10758" max="10760" width="6.625" style="114" customWidth="1"/>
    <col min="10761" max="10761" width="13.5" style="114" customWidth="1"/>
    <col min="10762" max="10763" width="13.75" style="114" customWidth="1"/>
    <col min="10764" max="10764" width="17.625" style="114" customWidth="1"/>
    <col min="10765" max="10765" width="3.875" style="114" customWidth="1"/>
    <col min="10766" max="10766" width="2.375" style="114" customWidth="1"/>
    <col min="10767" max="10767" width="2.5" style="114" customWidth="1"/>
    <col min="10768" max="10768" width="5.625" style="114" customWidth="1"/>
    <col min="10769" max="10769" width="4.25" style="114" customWidth="1"/>
    <col min="10770" max="10770" width="17.625" style="114" customWidth="1"/>
    <col min="10771" max="10771" width="12.625" style="114" customWidth="1"/>
    <col min="10772" max="10772" width="10.625" style="114" customWidth="1"/>
    <col min="10773" max="10773" width="12.125" style="114" customWidth="1"/>
    <col min="10774" max="11004" width="9" style="114"/>
    <col min="11005" max="11005" width="4.625" style="114" customWidth="1"/>
    <col min="11006" max="11009" width="5.625" style="114" customWidth="1"/>
    <col min="11010" max="11012" width="2.625" style="114" customWidth="1"/>
    <col min="11013" max="11013" width="4.625" style="114" customWidth="1"/>
    <col min="11014" max="11016" width="6.625" style="114" customWidth="1"/>
    <col min="11017" max="11017" width="13.5" style="114" customWidth="1"/>
    <col min="11018" max="11019" width="13.75" style="114" customWidth="1"/>
    <col min="11020" max="11020" width="17.625" style="114" customWidth="1"/>
    <col min="11021" max="11021" width="3.875" style="114" customWidth="1"/>
    <col min="11022" max="11022" width="2.375" style="114" customWidth="1"/>
    <col min="11023" max="11023" width="2.5" style="114" customWidth="1"/>
    <col min="11024" max="11024" width="5.625" style="114" customWidth="1"/>
    <col min="11025" max="11025" width="4.25" style="114" customWidth="1"/>
    <col min="11026" max="11026" width="17.625" style="114" customWidth="1"/>
    <col min="11027" max="11027" width="12.625" style="114" customWidth="1"/>
    <col min="11028" max="11028" width="10.625" style="114" customWidth="1"/>
    <col min="11029" max="11029" width="12.125" style="114" customWidth="1"/>
    <col min="11030" max="11260" width="9" style="114"/>
    <col min="11261" max="11261" width="4.625" style="114" customWidth="1"/>
    <col min="11262" max="11265" width="5.625" style="114" customWidth="1"/>
    <col min="11266" max="11268" width="2.625" style="114" customWidth="1"/>
    <col min="11269" max="11269" width="4.625" style="114" customWidth="1"/>
    <col min="11270" max="11272" width="6.625" style="114" customWidth="1"/>
    <col min="11273" max="11273" width="13.5" style="114" customWidth="1"/>
    <col min="11274" max="11275" width="13.75" style="114" customWidth="1"/>
    <col min="11276" max="11276" width="17.625" style="114" customWidth="1"/>
    <col min="11277" max="11277" width="3.875" style="114" customWidth="1"/>
    <col min="11278" max="11278" width="2.375" style="114" customWidth="1"/>
    <col min="11279" max="11279" width="2.5" style="114" customWidth="1"/>
    <col min="11280" max="11280" width="5.625" style="114" customWidth="1"/>
    <col min="11281" max="11281" width="4.25" style="114" customWidth="1"/>
    <col min="11282" max="11282" width="17.625" style="114" customWidth="1"/>
    <col min="11283" max="11283" width="12.625" style="114" customWidth="1"/>
    <col min="11284" max="11284" width="10.625" style="114" customWidth="1"/>
    <col min="11285" max="11285" width="12.125" style="114" customWidth="1"/>
    <col min="11286" max="11516" width="9" style="114"/>
    <col min="11517" max="11517" width="4.625" style="114" customWidth="1"/>
    <col min="11518" max="11521" width="5.625" style="114" customWidth="1"/>
    <col min="11522" max="11524" width="2.625" style="114" customWidth="1"/>
    <col min="11525" max="11525" width="4.625" style="114" customWidth="1"/>
    <col min="11526" max="11528" width="6.625" style="114" customWidth="1"/>
    <col min="11529" max="11529" width="13.5" style="114" customWidth="1"/>
    <col min="11530" max="11531" width="13.75" style="114" customWidth="1"/>
    <col min="11532" max="11532" width="17.625" style="114" customWidth="1"/>
    <col min="11533" max="11533" width="3.875" style="114" customWidth="1"/>
    <col min="11534" max="11534" width="2.375" style="114" customWidth="1"/>
    <col min="11535" max="11535" width="2.5" style="114" customWidth="1"/>
    <col min="11536" max="11536" width="5.625" style="114" customWidth="1"/>
    <col min="11537" max="11537" width="4.25" style="114" customWidth="1"/>
    <col min="11538" max="11538" width="17.625" style="114" customWidth="1"/>
    <col min="11539" max="11539" width="12.625" style="114" customWidth="1"/>
    <col min="11540" max="11540" width="10.625" style="114" customWidth="1"/>
    <col min="11541" max="11541" width="12.125" style="114" customWidth="1"/>
    <col min="11542" max="11772" width="9" style="114"/>
    <col min="11773" max="11773" width="4.625" style="114" customWidth="1"/>
    <col min="11774" max="11777" width="5.625" style="114" customWidth="1"/>
    <col min="11778" max="11780" width="2.625" style="114" customWidth="1"/>
    <col min="11781" max="11781" width="4.625" style="114" customWidth="1"/>
    <col min="11782" max="11784" width="6.625" style="114" customWidth="1"/>
    <col min="11785" max="11785" width="13.5" style="114" customWidth="1"/>
    <col min="11786" max="11787" width="13.75" style="114" customWidth="1"/>
    <col min="11788" max="11788" width="17.625" style="114" customWidth="1"/>
    <col min="11789" max="11789" width="3.875" style="114" customWidth="1"/>
    <col min="11790" max="11790" width="2.375" style="114" customWidth="1"/>
    <col min="11791" max="11791" width="2.5" style="114" customWidth="1"/>
    <col min="11792" max="11792" width="5.625" style="114" customWidth="1"/>
    <col min="11793" max="11793" width="4.25" style="114" customWidth="1"/>
    <col min="11794" max="11794" width="17.625" style="114" customWidth="1"/>
    <col min="11795" max="11795" width="12.625" style="114" customWidth="1"/>
    <col min="11796" max="11796" width="10.625" style="114" customWidth="1"/>
    <col min="11797" max="11797" width="12.125" style="114" customWidth="1"/>
    <col min="11798" max="12028" width="9" style="114"/>
    <col min="12029" max="12029" width="4.625" style="114" customWidth="1"/>
    <col min="12030" max="12033" width="5.625" style="114" customWidth="1"/>
    <col min="12034" max="12036" width="2.625" style="114" customWidth="1"/>
    <col min="12037" max="12037" width="4.625" style="114" customWidth="1"/>
    <col min="12038" max="12040" width="6.625" style="114" customWidth="1"/>
    <col min="12041" max="12041" width="13.5" style="114" customWidth="1"/>
    <col min="12042" max="12043" width="13.75" style="114" customWidth="1"/>
    <col min="12044" max="12044" width="17.625" style="114" customWidth="1"/>
    <col min="12045" max="12045" width="3.875" style="114" customWidth="1"/>
    <col min="12046" max="12046" width="2.375" style="114" customWidth="1"/>
    <col min="12047" max="12047" width="2.5" style="114" customWidth="1"/>
    <col min="12048" max="12048" width="5.625" style="114" customWidth="1"/>
    <col min="12049" max="12049" width="4.25" style="114" customWidth="1"/>
    <col min="12050" max="12050" width="17.625" style="114" customWidth="1"/>
    <col min="12051" max="12051" width="12.625" style="114" customWidth="1"/>
    <col min="12052" max="12052" width="10.625" style="114" customWidth="1"/>
    <col min="12053" max="12053" width="12.125" style="114" customWidth="1"/>
    <col min="12054" max="12284" width="9" style="114"/>
    <col min="12285" max="12285" width="4.625" style="114" customWidth="1"/>
    <col min="12286" max="12289" width="5.625" style="114" customWidth="1"/>
    <col min="12290" max="12292" width="2.625" style="114" customWidth="1"/>
    <col min="12293" max="12293" width="4.625" style="114" customWidth="1"/>
    <col min="12294" max="12296" width="6.625" style="114" customWidth="1"/>
    <col min="12297" max="12297" width="13.5" style="114" customWidth="1"/>
    <col min="12298" max="12299" width="13.75" style="114" customWidth="1"/>
    <col min="12300" max="12300" width="17.625" style="114" customWidth="1"/>
    <col min="12301" max="12301" width="3.875" style="114" customWidth="1"/>
    <col min="12302" max="12302" width="2.375" style="114" customWidth="1"/>
    <col min="12303" max="12303" width="2.5" style="114" customWidth="1"/>
    <col min="12304" max="12304" width="5.625" style="114" customWidth="1"/>
    <col min="12305" max="12305" width="4.25" style="114" customWidth="1"/>
    <col min="12306" max="12306" width="17.625" style="114" customWidth="1"/>
    <col min="12307" max="12307" width="12.625" style="114" customWidth="1"/>
    <col min="12308" max="12308" width="10.625" style="114" customWidth="1"/>
    <col min="12309" max="12309" width="12.125" style="114" customWidth="1"/>
    <col min="12310" max="12540" width="9" style="114"/>
    <col min="12541" max="12541" width="4.625" style="114" customWidth="1"/>
    <col min="12542" max="12545" width="5.625" style="114" customWidth="1"/>
    <col min="12546" max="12548" width="2.625" style="114" customWidth="1"/>
    <col min="12549" max="12549" width="4.625" style="114" customWidth="1"/>
    <col min="12550" max="12552" width="6.625" style="114" customWidth="1"/>
    <col min="12553" max="12553" width="13.5" style="114" customWidth="1"/>
    <col min="12554" max="12555" width="13.75" style="114" customWidth="1"/>
    <col min="12556" max="12556" width="17.625" style="114" customWidth="1"/>
    <col min="12557" max="12557" width="3.875" style="114" customWidth="1"/>
    <col min="12558" max="12558" width="2.375" style="114" customWidth="1"/>
    <col min="12559" max="12559" width="2.5" style="114" customWidth="1"/>
    <col min="12560" max="12560" width="5.625" style="114" customWidth="1"/>
    <col min="12561" max="12561" width="4.25" style="114" customWidth="1"/>
    <col min="12562" max="12562" width="17.625" style="114" customWidth="1"/>
    <col min="12563" max="12563" width="12.625" style="114" customWidth="1"/>
    <col min="12564" max="12564" width="10.625" style="114" customWidth="1"/>
    <col min="12565" max="12565" width="12.125" style="114" customWidth="1"/>
    <col min="12566" max="12796" width="9" style="114"/>
    <col min="12797" max="12797" width="4.625" style="114" customWidth="1"/>
    <col min="12798" max="12801" width="5.625" style="114" customWidth="1"/>
    <col min="12802" max="12804" width="2.625" style="114" customWidth="1"/>
    <col min="12805" max="12805" width="4.625" style="114" customWidth="1"/>
    <col min="12806" max="12808" width="6.625" style="114" customWidth="1"/>
    <col min="12809" max="12809" width="13.5" style="114" customWidth="1"/>
    <col min="12810" max="12811" width="13.75" style="114" customWidth="1"/>
    <col min="12812" max="12812" width="17.625" style="114" customWidth="1"/>
    <col min="12813" max="12813" width="3.875" style="114" customWidth="1"/>
    <col min="12814" max="12814" width="2.375" style="114" customWidth="1"/>
    <col min="12815" max="12815" width="2.5" style="114" customWidth="1"/>
    <col min="12816" max="12816" width="5.625" style="114" customWidth="1"/>
    <col min="12817" max="12817" width="4.25" style="114" customWidth="1"/>
    <col min="12818" max="12818" width="17.625" style="114" customWidth="1"/>
    <col min="12819" max="12819" width="12.625" style="114" customWidth="1"/>
    <col min="12820" max="12820" width="10.625" style="114" customWidth="1"/>
    <col min="12821" max="12821" width="12.125" style="114" customWidth="1"/>
    <col min="12822" max="13052" width="9" style="114"/>
    <col min="13053" max="13053" width="4.625" style="114" customWidth="1"/>
    <col min="13054" max="13057" width="5.625" style="114" customWidth="1"/>
    <col min="13058" max="13060" width="2.625" style="114" customWidth="1"/>
    <col min="13061" max="13061" width="4.625" style="114" customWidth="1"/>
    <col min="13062" max="13064" width="6.625" style="114" customWidth="1"/>
    <col min="13065" max="13065" width="13.5" style="114" customWidth="1"/>
    <col min="13066" max="13067" width="13.75" style="114" customWidth="1"/>
    <col min="13068" max="13068" width="17.625" style="114" customWidth="1"/>
    <col min="13069" max="13069" width="3.875" style="114" customWidth="1"/>
    <col min="13070" max="13070" width="2.375" style="114" customWidth="1"/>
    <col min="13071" max="13071" width="2.5" style="114" customWidth="1"/>
    <col min="13072" max="13072" width="5.625" style="114" customWidth="1"/>
    <col min="13073" max="13073" width="4.25" style="114" customWidth="1"/>
    <col min="13074" max="13074" width="17.625" style="114" customWidth="1"/>
    <col min="13075" max="13075" width="12.625" style="114" customWidth="1"/>
    <col min="13076" max="13076" width="10.625" style="114" customWidth="1"/>
    <col min="13077" max="13077" width="12.125" style="114" customWidth="1"/>
    <col min="13078" max="13308" width="9" style="114"/>
    <col min="13309" max="13309" width="4.625" style="114" customWidth="1"/>
    <col min="13310" max="13313" width="5.625" style="114" customWidth="1"/>
    <col min="13314" max="13316" width="2.625" style="114" customWidth="1"/>
    <col min="13317" max="13317" width="4.625" style="114" customWidth="1"/>
    <col min="13318" max="13320" width="6.625" style="114" customWidth="1"/>
    <col min="13321" max="13321" width="13.5" style="114" customWidth="1"/>
    <col min="13322" max="13323" width="13.75" style="114" customWidth="1"/>
    <col min="13324" max="13324" width="17.625" style="114" customWidth="1"/>
    <col min="13325" max="13325" width="3.875" style="114" customWidth="1"/>
    <col min="13326" max="13326" width="2.375" style="114" customWidth="1"/>
    <col min="13327" max="13327" width="2.5" style="114" customWidth="1"/>
    <col min="13328" max="13328" width="5.625" style="114" customWidth="1"/>
    <col min="13329" max="13329" width="4.25" style="114" customWidth="1"/>
    <col min="13330" max="13330" width="17.625" style="114" customWidth="1"/>
    <col min="13331" max="13331" width="12.625" style="114" customWidth="1"/>
    <col min="13332" max="13332" width="10.625" style="114" customWidth="1"/>
    <col min="13333" max="13333" width="12.125" style="114" customWidth="1"/>
    <col min="13334" max="13564" width="9" style="114"/>
    <col min="13565" max="13565" width="4.625" style="114" customWidth="1"/>
    <col min="13566" max="13569" width="5.625" style="114" customWidth="1"/>
    <col min="13570" max="13572" width="2.625" style="114" customWidth="1"/>
    <col min="13573" max="13573" width="4.625" style="114" customWidth="1"/>
    <col min="13574" max="13576" width="6.625" style="114" customWidth="1"/>
    <col min="13577" max="13577" width="13.5" style="114" customWidth="1"/>
    <col min="13578" max="13579" width="13.75" style="114" customWidth="1"/>
    <col min="13580" max="13580" width="17.625" style="114" customWidth="1"/>
    <col min="13581" max="13581" width="3.875" style="114" customWidth="1"/>
    <col min="13582" max="13582" width="2.375" style="114" customWidth="1"/>
    <col min="13583" max="13583" width="2.5" style="114" customWidth="1"/>
    <col min="13584" max="13584" width="5.625" style="114" customWidth="1"/>
    <col min="13585" max="13585" width="4.25" style="114" customWidth="1"/>
    <col min="13586" max="13586" width="17.625" style="114" customWidth="1"/>
    <col min="13587" max="13587" width="12.625" style="114" customWidth="1"/>
    <col min="13588" max="13588" width="10.625" style="114" customWidth="1"/>
    <col min="13589" max="13589" width="12.125" style="114" customWidth="1"/>
    <col min="13590" max="13820" width="9" style="114"/>
    <col min="13821" max="13821" width="4.625" style="114" customWidth="1"/>
    <col min="13822" max="13825" width="5.625" style="114" customWidth="1"/>
    <col min="13826" max="13828" width="2.625" style="114" customWidth="1"/>
    <col min="13829" max="13829" width="4.625" style="114" customWidth="1"/>
    <col min="13830" max="13832" width="6.625" style="114" customWidth="1"/>
    <col min="13833" max="13833" width="13.5" style="114" customWidth="1"/>
    <col min="13834" max="13835" width="13.75" style="114" customWidth="1"/>
    <col min="13836" max="13836" width="17.625" style="114" customWidth="1"/>
    <col min="13837" max="13837" width="3.875" style="114" customWidth="1"/>
    <col min="13838" max="13838" width="2.375" style="114" customWidth="1"/>
    <col min="13839" max="13839" width="2.5" style="114" customWidth="1"/>
    <col min="13840" max="13840" width="5.625" style="114" customWidth="1"/>
    <col min="13841" max="13841" width="4.25" style="114" customWidth="1"/>
    <col min="13842" max="13842" width="17.625" style="114" customWidth="1"/>
    <col min="13843" max="13843" width="12.625" style="114" customWidth="1"/>
    <col min="13844" max="13844" width="10.625" style="114" customWidth="1"/>
    <col min="13845" max="13845" width="12.125" style="114" customWidth="1"/>
    <col min="13846" max="14076" width="9" style="114"/>
    <col min="14077" max="14077" width="4.625" style="114" customWidth="1"/>
    <col min="14078" max="14081" width="5.625" style="114" customWidth="1"/>
    <col min="14082" max="14084" width="2.625" style="114" customWidth="1"/>
    <col min="14085" max="14085" width="4.625" style="114" customWidth="1"/>
    <col min="14086" max="14088" width="6.625" style="114" customWidth="1"/>
    <col min="14089" max="14089" width="13.5" style="114" customWidth="1"/>
    <col min="14090" max="14091" width="13.75" style="114" customWidth="1"/>
    <col min="14092" max="14092" width="17.625" style="114" customWidth="1"/>
    <col min="14093" max="14093" width="3.875" style="114" customWidth="1"/>
    <col min="14094" max="14094" width="2.375" style="114" customWidth="1"/>
    <col min="14095" max="14095" width="2.5" style="114" customWidth="1"/>
    <col min="14096" max="14096" width="5.625" style="114" customWidth="1"/>
    <col min="14097" max="14097" width="4.25" style="114" customWidth="1"/>
    <col min="14098" max="14098" width="17.625" style="114" customWidth="1"/>
    <col min="14099" max="14099" width="12.625" style="114" customWidth="1"/>
    <col min="14100" max="14100" width="10.625" style="114" customWidth="1"/>
    <col min="14101" max="14101" width="12.125" style="114" customWidth="1"/>
    <col min="14102" max="14332" width="9" style="114"/>
    <col min="14333" max="14333" width="4.625" style="114" customWidth="1"/>
    <col min="14334" max="14337" width="5.625" style="114" customWidth="1"/>
    <col min="14338" max="14340" width="2.625" style="114" customWidth="1"/>
    <col min="14341" max="14341" width="4.625" style="114" customWidth="1"/>
    <col min="14342" max="14344" width="6.625" style="114" customWidth="1"/>
    <col min="14345" max="14345" width="13.5" style="114" customWidth="1"/>
    <col min="14346" max="14347" width="13.75" style="114" customWidth="1"/>
    <col min="14348" max="14348" width="17.625" style="114" customWidth="1"/>
    <col min="14349" max="14349" width="3.875" style="114" customWidth="1"/>
    <col min="14350" max="14350" width="2.375" style="114" customWidth="1"/>
    <col min="14351" max="14351" width="2.5" style="114" customWidth="1"/>
    <col min="14352" max="14352" width="5.625" style="114" customWidth="1"/>
    <col min="14353" max="14353" width="4.25" style="114" customWidth="1"/>
    <col min="14354" max="14354" width="17.625" style="114" customWidth="1"/>
    <col min="14355" max="14355" width="12.625" style="114" customWidth="1"/>
    <col min="14356" max="14356" width="10.625" style="114" customWidth="1"/>
    <col min="14357" max="14357" width="12.125" style="114" customWidth="1"/>
    <col min="14358" max="14588" width="9" style="114"/>
    <col min="14589" max="14589" width="4.625" style="114" customWidth="1"/>
    <col min="14590" max="14593" width="5.625" style="114" customWidth="1"/>
    <col min="14594" max="14596" width="2.625" style="114" customWidth="1"/>
    <col min="14597" max="14597" width="4.625" style="114" customWidth="1"/>
    <col min="14598" max="14600" width="6.625" style="114" customWidth="1"/>
    <col min="14601" max="14601" width="13.5" style="114" customWidth="1"/>
    <col min="14602" max="14603" width="13.75" style="114" customWidth="1"/>
    <col min="14604" max="14604" width="17.625" style="114" customWidth="1"/>
    <col min="14605" max="14605" width="3.875" style="114" customWidth="1"/>
    <col min="14606" max="14606" width="2.375" style="114" customWidth="1"/>
    <col min="14607" max="14607" width="2.5" style="114" customWidth="1"/>
    <col min="14608" max="14608" width="5.625" style="114" customWidth="1"/>
    <col min="14609" max="14609" width="4.25" style="114" customWidth="1"/>
    <col min="14610" max="14610" width="17.625" style="114" customWidth="1"/>
    <col min="14611" max="14611" width="12.625" style="114" customWidth="1"/>
    <col min="14612" max="14612" width="10.625" style="114" customWidth="1"/>
    <col min="14613" max="14613" width="12.125" style="114" customWidth="1"/>
    <col min="14614" max="14844" width="9" style="114"/>
    <col min="14845" max="14845" width="4.625" style="114" customWidth="1"/>
    <col min="14846" max="14849" width="5.625" style="114" customWidth="1"/>
    <col min="14850" max="14852" width="2.625" style="114" customWidth="1"/>
    <col min="14853" max="14853" width="4.625" style="114" customWidth="1"/>
    <col min="14854" max="14856" width="6.625" style="114" customWidth="1"/>
    <col min="14857" max="14857" width="13.5" style="114" customWidth="1"/>
    <col min="14858" max="14859" width="13.75" style="114" customWidth="1"/>
    <col min="14860" max="14860" width="17.625" style="114" customWidth="1"/>
    <col min="14861" max="14861" width="3.875" style="114" customWidth="1"/>
    <col min="14862" max="14862" width="2.375" style="114" customWidth="1"/>
    <col min="14863" max="14863" width="2.5" style="114" customWidth="1"/>
    <col min="14864" max="14864" width="5.625" style="114" customWidth="1"/>
    <col min="14865" max="14865" width="4.25" style="114" customWidth="1"/>
    <col min="14866" max="14866" width="17.625" style="114" customWidth="1"/>
    <col min="14867" max="14867" width="12.625" style="114" customWidth="1"/>
    <col min="14868" max="14868" width="10.625" style="114" customWidth="1"/>
    <col min="14869" max="14869" width="12.125" style="114" customWidth="1"/>
    <col min="14870" max="15100" width="9" style="114"/>
    <col min="15101" max="15101" width="4.625" style="114" customWidth="1"/>
    <col min="15102" max="15105" width="5.625" style="114" customWidth="1"/>
    <col min="15106" max="15108" width="2.625" style="114" customWidth="1"/>
    <col min="15109" max="15109" width="4.625" style="114" customWidth="1"/>
    <col min="15110" max="15112" width="6.625" style="114" customWidth="1"/>
    <col min="15113" max="15113" width="13.5" style="114" customWidth="1"/>
    <col min="15114" max="15115" width="13.75" style="114" customWidth="1"/>
    <col min="15116" max="15116" width="17.625" style="114" customWidth="1"/>
    <col min="15117" max="15117" width="3.875" style="114" customWidth="1"/>
    <col min="15118" max="15118" width="2.375" style="114" customWidth="1"/>
    <col min="15119" max="15119" width="2.5" style="114" customWidth="1"/>
    <col min="15120" max="15120" width="5.625" style="114" customWidth="1"/>
    <col min="15121" max="15121" width="4.25" style="114" customWidth="1"/>
    <col min="15122" max="15122" width="17.625" style="114" customWidth="1"/>
    <col min="15123" max="15123" width="12.625" style="114" customWidth="1"/>
    <col min="15124" max="15124" width="10.625" style="114" customWidth="1"/>
    <col min="15125" max="15125" width="12.125" style="114" customWidth="1"/>
    <col min="15126" max="15356" width="9" style="114"/>
    <col min="15357" max="15357" width="4.625" style="114" customWidth="1"/>
    <col min="15358" max="15361" width="5.625" style="114" customWidth="1"/>
    <col min="15362" max="15364" width="2.625" style="114" customWidth="1"/>
    <col min="15365" max="15365" width="4.625" style="114" customWidth="1"/>
    <col min="15366" max="15368" width="6.625" style="114" customWidth="1"/>
    <col min="15369" max="15369" width="13.5" style="114" customWidth="1"/>
    <col min="15370" max="15371" width="13.75" style="114" customWidth="1"/>
    <col min="15372" max="15372" width="17.625" style="114" customWidth="1"/>
    <col min="15373" max="15373" width="3.875" style="114" customWidth="1"/>
    <col min="15374" max="15374" width="2.375" style="114" customWidth="1"/>
    <col min="15375" max="15375" width="2.5" style="114" customWidth="1"/>
    <col min="15376" max="15376" width="5.625" style="114" customWidth="1"/>
    <col min="15377" max="15377" width="4.25" style="114" customWidth="1"/>
    <col min="15378" max="15378" width="17.625" style="114" customWidth="1"/>
    <col min="15379" max="15379" width="12.625" style="114" customWidth="1"/>
    <col min="15380" max="15380" width="10.625" style="114" customWidth="1"/>
    <col min="15381" max="15381" width="12.125" style="114" customWidth="1"/>
    <col min="15382" max="15612" width="9" style="114"/>
    <col min="15613" max="15613" width="4.625" style="114" customWidth="1"/>
    <col min="15614" max="15617" width="5.625" style="114" customWidth="1"/>
    <col min="15618" max="15620" width="2.625" style="114" customWidth="1"/>
    <col min="15621" max="15621" width="4.625" style="114" customWidth="1"/>
    <col min="15622" max="15624" width="6.625" style="114" customWidth="1"/>
    <col min="15625" max="15625" width="13.5" style="114" customWidth="1"/>
    <col min="15626" max="15627" width="13.75" style="114" customWidth="1"/>
    <col min="15628" max="15628" width="17.625" style="114" customWidth="1"/>
    <col min="15629" max="15629" width="3.875" style="114" customWidth="1"/>
    <col min="15630" max="15630" width="2.375" style="114" customWidth="1"/>
    <col min="15631" max="15631" width="2.5" style="114" customWidth="1"/>
    <col min="15632" max="15632" width="5.625" style="114" customWidth="1"/>
    <col min="15633" max="15633" width="4.25" style="114" customWidth="1"/>
    <col min="15634" max="15634" width="17.625" style="114" customWidth="1"/>
    <col min="15635" max="15635" width="12.625" style="114" customWidth="1"/>
    <col min="15636" max="15636" width="10.625" style="114" customWidth="1"/>
    <col min="15637" max="15637" width="12.125" style="114" customWidth="1"/>
    <col min="15638" max="15868" width="9" style="114"/>
    <col min="15869" max="15869" width="4.625" style="114" customWidth="1"/>
    <col min="15870" max="15873" width="5.625" style="114" customWidth="1"/>
    <col min="15874" max="15876" width="2.625" style="114" customWidth="1"/>
    <col min="15877" max="15877" width="4.625" style="114" customWidth="1"/>
    <col min="15878" max="15880" width="6.625" style="114" customWidth="1"/>
    <col min="15881" max="15881" width="13.5" style="114" customWidth="1"/>
    <col min="15882" max="15883" width="13.75" style="114" customWidth="1"/>
    <col min="15884" max="15884" width="17.625" style="114" customWidth="1"/>
    <col min="15885" max="15885" width="3.875" style="114" customWidth="1"/>
    <col min="15886" max="15886" width="2.375" style="114" customWidth="1"/>
    <col min="15887" max="15887" width="2.5" style="114" customWidth="1"/>
    <col min="15888" max="15888" width="5.625" style="114" customWidth="1"/>
    <col min="15889" max="15889" width="4.25" style="114" customWidth="1"/>
    <col min="15890" max="15890" width="17.625" style="114" customWidth="1"/>
    <col min="15891" max="15891" width="12.625" style="114" customWidth="1"/>
    <col min="15892" max="15892" width="10.625" style="114" customWidth="1"/>
    <col min="15893" max="15893" width="12.125" style="114" customWidth="1"/>
    <col min="15894" max="16124" width="9" style="114"/>
    <col min="16125" max="16125" width="4.625" style="114" customWidth="1"/>
    <col min="16126" max="16129" width="5.625" style="114" customWidth="1"/>
    <col min="16130" max="16132" width="2.625" style="114" customWidth="1"/>
    <col min="16133" max="16133" width="4.625" style="114" customWidth="1"/>
    <col min="16134" max="16136" width="6.625" style="114" customWidth="1"/>
    <col min="16137" max="16137" width="13.5" style="114" customWidth="1"/>
    <col min="16138" max="16139" width="13.75" style="114" customWidth="1"/>
    <col min="16140" max="16140" width="17.625" style="114" customWidth="1"/>
    <col min="16141" max="16141" width="3.875" style="114" customWidth="1"/>
    <col min="16142" max="16142" width="2.375" style="114" customWidth="1"/>
    <col min="16143" max="16143" width="2.5" style="114" customWidth="1"/>
    <col min="16144" max="16144" width="5.625" style="114" customWidth="1"/>
    <col min="16145" max="16145" width="4.25" style="114" customWidth="1"/>
    <col min="16146" max="16146" width="17.625" style="114" customWidth="1"/>
    <col min="16147" max="16147" width="12.625" style="114" customWidth="1"/>
    <col min="16148" max="16148" width="10.625" style="114" customWidth="1"/>
    <col min="16149" max="16149" width="12.125" style="114" customWidth="1"/>
    <col min="16150" max="16384" width="9" style="114"/>
  </cols>
  <sheetData>
    <row r="1" spans="1:21" ht="24" customHeight="1">
      <c r="A1" s="111"/>
      <c r="B1" s="111"/>
      <c r="C1" s="111"/>
      <c r="D1" s="111"/>
      <c r="E1" s="111"/>
      <c r="F1" s="111"/>
      <c r="G1" s="111"/>
      <c r="H1" s="111"/>
      <c r="I1" s="111"/>
      <c r="J1" s="111"/>
      <c r="K1" s="111"/>
      <c r="L1" s="111"/>
      <c r="M1" s="2155" t="s">
        <v>389</v>
      </c>
      <c r="N1" s="2155"/>
      <c r="O1" s="2155"/>
      <c r="P1" s="2155"/>
      <c r="Q1" s="2155"/>
      <c r="R1" s="112"/>
      <c r="S1" s="112"/>
      <c r="T1" s="112"/>
      <c r="U1" s="113"/>
    </row>
    <row r="2" spans="1:21" ht="15" customHeight="1">
      <c r="A2" s="112"/>
      <c r="B2" s="112"/>
      <c r="C2" s="112"/>
      <c r="D2" s="112"/>
      <c r="E2" s="112"/>
      <c r="F2" s="112"/>
      <c r="G2" s="112"/>
      <c r="H2" s="112"/>
      <c r="I2" s="112"/>
      <c r="J2" s="112"/>
      <c r="K2" s="112"/>
      <c r="L2" s="115"/>
      <c r="M2" s="2156" t="s">
        <v>989</v>
      </c>
      <c r="N2" s="2156"/>
      <c r="O2" s="2156"/>
      <c r="P2" s="2156"/>
      <c r="Q2" s="2156"/>
      <c r="R2" s="2157" t="s">
        <v>390</v>
      </c>
      <c r="S2" s="2159"/>
      <c r="T2" s="2160"/>
    </row>
    <row r="3" spans="1:21" ht="31.5" customHeight="1">
      <c r="A3" s="2156" t="s">
        <v>391</v>
      </c>
      <c r="B3" s="2156"/>
      <c r="C3" s="2156"/>
      <c r="D3" s="2163"/>
      <c r="E3" s="2163"/>
      <c r="F3" s="2163"/>
      <c r="G3" s="2163"/>
      <c r="H3" s="2163"/>
      <c r="I3" s="2163"/>
      <c r="J3" s="116"/>
      <c r="K3" s="117"/>
      <c r="L3" s="117"/>
      <c r="M3" s="117"/>
      <c r="N3" s="112"/>
      <c r="O3" s="112"/>
      <c r="P3" s="112"/>
      <c r="Q3" s="115"/>
      <c r="R3" s="2158"/>
      <c r="S3" s="2161"/>
      <c r="T3" s="2162"/>
    </row>
    <row r="4" spans="1:21" ht="24" customHeight="1">
      <c r="A4" s="2149" t="s">
        <v>392</v>
      </c>
      <c r="B4" s="2149"/>
      <c r="C4" s="2149"/>
      <c r="D4" s="2150"/>
      <c r="E4" s="2150"/>
      <c r="F4" s="2150"/>
      <c r="G4" s="2150"/>
      <c r="H4" s="2150"/>
      <c r="I4" s="2150"/>
      <c r="J4" s="118"/>
      <c r="K4" s="117"/>
      <c r="L4" s="117"/>
      <c r="M4" s="117"/>
      <c r="N4" s="112"/>
      <c r="O4" s="112"/>
      <c r="P4" s="112"/>
      <c r="Q4" s="112"/>
      <c r="R4" s="2151" t="s">
        <v>990</v>
      </c>
      <c r="S4" s="2152"/>
      <c r="T4" s="2152"/>
    </row>
    <row r="5" spans="1:21" ht="7.5" customHeight="1">
      <c r="A5" s="119"/>
      <c r="B5" s="119"/>
      <c r="C5" s="119"/>
      <c r="D5" s="119"/>
      <c r="E5" s="119"/>
      <c r="F5" s="119"/>
      <c r="G5" s="119"/>
      <c r="H5" s="120"/>
      <c r="I5" s="120"/>
      <c r="J5" s="121"/>
      <c r="K5" s="117"/>
      <c r="L5" s="117"/>
      <c r="M5" s="117"/>
      <c r="N5" s="112"/>
      <c r="O5" s="112"/>
      <c r="P5" s="112"/>
      <c r="Q5" s="112"/>
      <c r="R5" s="122"/>
      <c r="S5" s="118"/>
      <c r="T5" s="118"/>
    </row>
    <row r="6" spans="1:21" ht="27" customHeight="1">
      <c r="A6" s="2153" t="s">
        <v>393</v>
      </c>
      <c r="B6" s="2153"/>
      <c r="C6" s="2153"/>
      <c r="D6" s="2153"/>
      <c r="E6" s="2153"/>
      <c r="F6" s="2153"/>
      <c r="G6" s="2153"/>
      <c r="H6" s="2153"/>
      <c r="I6" s="2153"/>
      <c r="J6" s="2153"/>
      <c r="K6" s="2153"/>
      <c r="L6" s="2153"/>
      <c r="M6" s="2153"/>
      <c r="N6" s="115"/>
      <c r="O6" s="123" t="s">
        <v>394</v>
      </c>
      <c r="P6" s="2154"/>
      <c r="Q6" s="2154"/>
      <c r="R6" s="123" t="s">
        <v>395</v>
      </c>
      <c r="S6" s="2154"/>
      <c r="T6" s="2154"/>
    </row>
    <row r="7" spans="1:21" s="129" customFormat="1" ht="7.5" customHeight="1">
      <c r="A7" s="124"/>
      <c r="B7" s="125"/>
      <c r="C7" s="125"/>
      <c r="D7" s="125"/>
      <c r="E7" s="125"/>
      <c r="F7" s="125"/>
      <c r="G7" s="125"/>
      <c r="H7" s="125"/>
      <c r="I7" s="125"/>
      <c r="J7" s="126"/>
      <c r="K7" s="126"/>
      <c r="L7" s="126"/>
      <c r="M7" s="127"/>
      <c r="N7" s="128"/>
      <c r="O7" s="127"/>
      <c r="P7" s="127"/>
      <c r="Q7" s="127"/>
      <c r="R7" s="128"/>
      <c r="S7" s="127"/>
      <c r="T7" s="127"/>
    </row>
    <row r="8" spans="1:21" ht="9.9499999999999993" customHeight="1">
      <c r="A8" s="2263" t="s">
        <v>396</v>
      </c>
      <c r="B8" s="2206" t="s">
        <v>397</v>
      </c>
      <c r="C8" s="2207"/>
      <c r="D8" s="2207"/>
      <c r="E8" s="2208"/>
      <c r="F8" s="2210" t="s">
        <v>398</v>
      </c>
      <c r="G8" s="2211"/>
      <c r="H8" s="2212"/>
      <c r="I8" s="2220" t="s">
        <v>399</v>
      </c>
      <c r="J8" s="2206" t="s">
        <v>400</v>
      </c>
      <c r="K8" s="2207"/>
      <c r="L8" s="2208"/>
      <c r="M8" s="2224" t="s">
        <v>386</v>
      </c>
      <c r="N8" s="2225"/>
      <c r="O8" s="2164" t="s">
        <v>401</v>
      </c>
      <c r="P8" s="2166" t="s">
        <v>402</v>
      </c>
      <c r="Q8" s="2167"/>
      <c r="R8" s="2168"/>
      <c r="S8" s="2175" t="s">
        <v>403</v>
      </c>
      <c r="T8" s="2176"/>
    </row>
    <row r="9" spans="1:21" ht="9.9499999999999993" customHeight="1">
      <c r="A9" s="2264"/>
      <c r="B9" s="2209"/>
      <c r="C9" s="2191"/>
      <c r="D9" s="2191"/>
      <c r="E9" s="2192"/>
      <c r="F9" s="2213"/>
      <c r="G9" s="2214"/>
      <c r="H9" s="2215"/>
      <c r="I9" s="2221"/>
      <c r="J9" s="2209"/>
      <c r="K9" s="2191"/>
      <c r="L9" s="2192"/>
      <c r="M9" s="2188"/>
      <c r="N9" s="2189"/>
      <c r="O9" s="2165"/>
      <c r="P9" s="2169"/>
      <c r="Q9" s="2170"/>
      <c r="R9" s="2171"/>
      <c r="S9" s="2177"/>
      <c r="T9" s="2178"/>
    </row>
    <row r="10" spans="1:21" ht="9.9499999999999993" customHeight="1">
      <c r="A10" s="2264"/>
      <c r="B10" s="2180" t="s">
        <v>404</v>
      </c>
      <c r="C10" s="2181"/>
      <c r="D10" s="2181"/>
      <c r="E10" s="2182"/>
      <c r="F10" s="2213"/>
      <c r="G10" s="2214"/>
      <c r="H10" s="2215"/>
      <c r="I10" s="2222"/>
      <c r="J10" s="2183"/>
      <c r="K10" s="2184"/>
      <c r="L10" s="2185"/>
      <c r="M10" s="2186" t="s">
        <v>405</v>
      </c>
      <c r="N10" s="2187"/>
      <c r="O10" s="2165"/>
      <c r="P10" s="2172"/>
      <c r="Q10" s="2173"/>
      <c r="R10" s="2174"/>
      <c r="S10" s="2179"/>
      <c r="T10" s="2178"/>
    </row>
    <row r="11" spans="1:21" ht="9.9499999999999993" customHeight="1">
      <c r="A11" s="2264"/>
      <c r="B11" s="2183"/>
      <c r="C11" s="2184"/>
      <c r="D11" s="2184"/>
      <c r="E11" s="2185"/>
      <c r="F11" s="2216"/>
      <c r="G11" s="2214"/>
      <c r="H11" s="2215"/>
      <c r="I11" s="2222"/>
      <c r="J11" s="2180" t="s">
        <v>406</v>
      </c>
      <c r="K11" s="2181"/>
      <c r="L11" s="2182"/>
      <c r="M11" s="2188"/>
      <c r="N11" s="2189"/>
      <c r="O11" s="2196" t="s">
        <v>407</v>
      </c>
      <c r="P11" s="2197" t="s">
        <v>408</v>
      </c>
      <c r="Q11" s="2200" t="s">
        <v>409</v>
      </c>
      <c r="R11" s="2203" t="s">
        <v>410</v>
      </c>
      <c r="S11" s="2226" t="s">
        <v>411</v>
      </c>
      <c r="T11" s="2227"/>
    </row>
    <row r="12" spans="1:21" ht="9.9499999999999993" customHeight="1">
      <c r="A12" s="2264"/>
      <c r="B12" s="2190" t="s">
        <v>412</v>
      </c>
      <c r="C12" s="2191"/>
      <c r="D12" s="2191"/>
      <c r="E12" s="2192"/>
      <c r="F12" s="2216"/>
      <c r="G12" s="2214"/>
      <c r="H12" s="2215"/>
      <c r="I12" s="2222"/>
      <c r="J12" s="2190"/>
      <c r="K12" s="2191"/>
      <c r="L12" s="2192"/>
      <c r="M12" s="2232" t="s">
        <v>387</v>
      </c>
      <c r="N12" s="2196"/>
      <c r="O12" s="2192"/>
      <c r="P12" s="2198"/>
      <c r="Q12" s="2201"/>
      <c r="R12" s="2204"/>
      <c r="S12" s="2228"/>
      <c r="T12" s="2229"/>
    </row>
    <row r="13" spans="1:21" ht="15.75" customHeight="1">
      <c r="A13" s="2265"/>
      <c r="B13" s="2193"/>
      <c r="C13" s="2194"/>
      <c r="D13" s="2194"/>
      <c r="E13" s="2195"/>
      <c r="F13" s="2217"/>
      <c r="G13" s="2218"/>
      <c r="H13" s="2219"/>
      <c r="I13" s="2223"/>
      <c r="J13" s="2193"/>
      <c r="K13" s="2194"/>
      <c r="L13" s="2195"/>
      <c r="M13" s="2233"/>
      <c r="N13" s="2234"/>
      <c r="O13" s="2195"/>
      <c r="P13" s="2199"/>
      <c r="Q13" s="2202"/>
      <c r="R13" s="2205"/>
      <c r="S13" s="2230"/>
      <c r="T13" s="2231"/>
    </row>
    <row r="14" spans="1:21" ht="9.9499999999999993" customHeight="1">
      <c r="A14" s="2235"/>
      <c r="B14" s="2238"/>
      <c r="C14" s="2239"/>
      <c r="D14" s="2239"/>
      <c r="E14" s="2240"/>
      <c r="F14" s="2244"/>
      <c r="G14" s="2245"/>
      <c r="H14" s="2246"/>
      <c r="I14" s="2253"/>
      <c r="J14" s="2255" t="s">
        <v>413</v>
      </c>
      <c r="K14" s="2245"/>
      <c r="L14" s="2246"/>
      <c r="M14" s="2259"/>
      <c r="N14" s="2261"/>
      <c r="O14" s="2301"/>
      <c r="P14" s="2303"/>
      <c r="Q14" s="2306"/>
      <c r="R14" s="2283"/>
      <c r="S14" s="2286" t="s">
        <v>413</v>
      </c>
      <c r="T14" s="2287"/>
    </row>
    <row r="15" spans="1:21" ht="9.9499999999999993" customHeight="1">
      <c r="A15" s="2236"/>
      <c r="B15" s="2241"/>
      <c r="C15" s="2242"/>
      <c r="D15" s="2242"/>
      <c r="E15" s="2243"/>
      <c r="F15" s="2247"/>
      <c r="G15" s="2248"/>
      <c r="H15" s="2249"/>
      <c r="I15" s="2222"/>
      <c r="J15" s="2247"/>
      <c r="K15" s="2248"/>
      <c r="L15" s="2249"/>
      <c r="M15" s="2260"/>
      <c r="N15" s="2262"/>
      <c r="O15" s="2302"/>
      <c r="P15" s="2304"/>
      <c r="Q15" s="2307"/>
      <c r="R15" s="2284"/>
      <c r="S15" s="2269"/>
      <c r="T15" s="2270"/>
    </row>
    <row r="16" spans="1:21" ht="9.9499999999999993" customHeight="1">
      <c r="A16" s="2236"/>
      <c r="B16" s="2273"/>
      <c r="C16" s="2274"/>
      <c r="D16" s="2274"/>
      <c r="E16" s="2309"/>
      <c r="F16" s="2247"/>
      <c r="G16" s="2248"/>
      <c r="H16" s="2249"/>
      <c r="I16" s="2222"/>
      <c r="J16" s="2256"/>
      <c r="K16" s="2257"/>
      <c r="L16" s="2258"/>
      <c r="M16" s="2291"/>
      <c r="N16" s="2292"/>
      <c r="O16" s="2302"/>
      <c r="P16" s="2304"/>
      <c r="Q16" s="2307"/>
      <c r="R16" s="2284"/>
      <c r="S16" s="2269"/>
      <c r="T16" s="2270"/>
    </row>
    <row r="17" spans="1:20" ht="9.9499999999999993" customHeight="1">
      <c r="A17" s="2236"/>
      <c r="B17" s="2288"/>
      <c r="C17" s="2289"/>
      <c r="D17" s="2289"/>
      <c r="E17" s="2290"/>
      <c r="F17" s="2247"/>
      <c r="G17" s="2248"/>
      <c r="H17" s="2249"/>
      <c r="I17" s="2222"/>
      <c r="J17" s="2294" t="s">
        <v>414</v>
      </c>
      <c r="K17" s="2295"/>
      <c r="L17" s="2310"/>
      <c r="M17" s="2260"/>
      <c r="N17" s="2293"/>
      <c r="O17" s="2297"/>
      <c r="P17" s="2304"/>
      <c r="Q17" s="2307"/>
      <c r="R17" s="2284"/>
      <c r="S17" s="2267" t="s">
        <v>413</v>
      </c>
      <c r="T17" s="2268"/>
    </row>
    <row r="18" spans="1:20" ht="9.9499999999999993" customHeight="1">
      <c r="A18" s="2236"/>
      <c r="B18" s="2273"/>
      <c r="C18" s="2274"/>
      <c r="D18" s="2274"/>
      <c r="E18" s="2275"/>
      <c r="F18" s="2247"/>
      <c r="G18" s="2248"/>
      <c r="H18" s="2249"/>
      <c r="I18" s="2222"/>
      <c r="J18" s="2247"/>
      <c r="K18" s="2248"/>
      <c r="L18" s="2249"/>
      <c r="M18" s="2279"/>
      <c r="N18" s="2281"/>
      <c r="O18" s="2298"/>
      <c r="P18" s="2304"/>
      <c r="Q18" s="2307"/>
      <c r="R18" s="2284"/>
      <c r="S18" s="2269"/>
      <c r="T18" s="2270"/>
    </row>
    <row r="19" spans="1:20" ht="9.9499999999999993" customHeight="1">
      <c r="A19" s="2237"/>
      <c r="B19" s="2276"/>
      <c r="C19" s="2277"/>
      <c r="D19" s="2277"/>
      <c r="E19" s="2278"/>
      <c r="F19" s="2250"/>
      <c r="G19" s="2251"/>
      <c r="H19" s="2252"/>
      <c r="I19" s="2254"/>
      <c r="J19" s="2250"/>
      <c r="K19" s="2251"/>
      <c r="L19" s="2252"/>
      <c r="M19" s="2280"/>
      <c r="N19" s="2282"/>
      <c r="O19" s="2299"/>
      <c r="P19" s="2305"/>
      <c r="Q19" s="2308"/>
      <c r="R19" s="2285"/>
      <c r="S19" s="2271"/>
      <c r="T19" s="2272"/>
    </row>
    <row r="20" spans="1:20" ht="9.9499999999999993" customHeight="1">
      <c r="A20" s="2235"/>
      <c r="B20" s="2266"/>
      <c r="C20" s="2239"/>
      <c r="D20" s="2239"/>
      <c r="E20" s="2240"/>
      <c r="F20" s="2255"/>
      <c r="G20" s="2245"/>
      <c r="H20" s="2246"/>
      <c r="I20" s="2253"/>
      <c r="J20" s="2255" t="s">
        <v>413</v>
      </c>
      <c r="K20" s="2245"/>
      <c r="L20" s="2246"/>
      <c r="M20" s="2259"/>
      <c r="N20" s="2261"/>
      <c r="O20" s="2301"/>
      <c r="P20" s="2303"/>
      <c r="Q20" s="2306"/>
      <c r="R20" s="2283"/>
      <c r="S20" s="2286" t="s">
        <v>413</v>
      </c>
      <c r="T20" s="2287"/>
    </row>
    <row r="21" spans="1:20" ht="9.9499999999999993" customHeight="1">
      <c r="A21" s="2236"/>
      <c r="B21" s="2241"/>
      <c r="C21" s="2242"/>
      <c r="D21" s="2242"/>
      <c r="E21" s="2243"/>
      <c r="F21" s="2247"/>
      <c r="G21" s="2248"/>
      <c r="H21" s="2249"/>
      <c r="I21" s="2222"/>
      <c r="J21" s="2247"/>
      <c r="K21" s="2248"/>
      <c r="L21" s="2249"/>
      <c r="M21" s="2260"/>
      <c r="N21" s="2262"/>
      <c r="O21" s="2302"/>
      <c r="P21" s="2304"/>
      <c r="Q21" s="2307"/>
      <c r="R21" s="2284"/>
      <c r="S21" s="2269"/>
      <c r="T21" s="2270"/>
    </row>
    <row r="22" spans="1:20" ht="9.9499999999999993" customHeight="1">
      <c r="A22" s="2236"/>
      <c r="B22" s="2273"/>
      <c r="C22" s="2274"/>
      <c r="D22" s="2274"/>
      <c r="E22" s="2275"/>
      <c r="F22" s="2247"/>
      <c r="G22" s="2248"/>
      <c r="H22" s="2249"/>
      <c r="I22" s="2222"/>
      <c r="J22" s="2256"/>
      <c r="K22" s="2257"/>
      <c r="L22" s="2258"/>
      <c r="M22" s="2291"/>
      <c r="N22" s="2292"/>
      <c r="O22" s="2302"/>
      <c r="P22" s="2304"/>
      <c r="Q22" s="2307"/>
      <c r="R22" s="2284"/>
      <c r="S22" s="2269"/>
      <c r="T22" s="2270"/>
    </row>
    <row r="23" spans="1:20" ht="9.9499999999999993" customHeight="1">
      <c r="A23" s="2236"/>
      <c r="B23" s="2288"/>
      <c r="C23" s="2289"/>
      <c r="D23" s="2289"/>
      <c r="E23" s="2290"/>
      <c r="F23" s="2247"/>
      <c r="G23" s="2248"/>
      <c r="H23" s="2249"/>
      <c r="I23" s="2222"/>
      <c r="J23" s="2294" t="s">
        <v>414</v>
      </c>
      <c r="K23" s="2295"/>
      <c r="L23" s="2296"/>
      <c r="M23" s="2260"/>
      <c r="N23" s="2293"/>
      <c r="O23" s="2297"/>
      <c r="P23" s="2304"/>
      <c r="Q23" s="2307"/>
      <c r="R23" s="2284"/>
      <c r="S23" s="2267" t="s">
        <v>413</v>
      </c>
      <c r="T23" s="2268"/>
    </row>
    <row r="24" spans="1:20" ht="9.9499999999999993" customHeight="1">
      <c r="A24" s="2236"/>
      <c r="B24" s="2273"/>
      <c r="C24" s="2300"/>
      <c r="D24" s="2300"/>
      <c r="E24" s="2275"/>
      <c r="F24" s="2247"/>
      <c r="G24" s="2248"/>
      <c r="H24" s="2249"/>
      <c r="I24" s="2222"/>
      <c r="J24" s="2247"/>
      <c r="K24" s="2248"/>
      <c r="L24" s="2249"/>
      <c r="M24" s="2279"/>
      <c r="N24" s="2281"/>
      <c r="O24" s="2298"/>
      <c r="P24" s="2304"/>
      <c r="Q24" s="2307"/>
      <c r="R24" s="2284"/>
      <c r="S24" s="2269"/>
      <c r="T24" s="2270"/>
    </row>
    <row r="25" spans="1:20" ht="9.9499999999999993" customHeight="1">
      <c r="A25" s="2237"/>
      <c r="B25" s="2276"/>
      <c r="C25" s="2277"/>
      <c r="D25" s="2277"/>
      <c r="E25" s="2278"/>
      <c r="F25" s="2250"/>
      <c r="G25" s="2251"/>
      <c r="H25" s="2252"/>
      <c r="I25" s="2254"/>
      <c r="J25" s="2250"/>
      <c r="K25" s="2251"/>
      <c r="L25" s="2252"/>
      <c r="M25" s="2280"/>
      <c r="N25" s="2282"/>
      <c r="O25" s="2299"/>
      <c r="P25" s="2305"/>
      <c r="Q25" s="2308"/>
      <c r="R25" s="2285"/>
      <c r="S25" s="2271"/>
      <c r="T25" s="2272"/>
    </row>
    <row r="26" spans="1:20" ht="9.9499999999999993" customHeight="1">
      <c r="A26" s="2235"/>
      <c r="B26" s="2266"/>
      <c r="C26" s="2239"/>
      <c r="D26" s="2239"/>
      <c r="E26" s="2240"/>
      <c r="F26" s="2255"/>
      <c r="G26" s="2245"/>
      <c r="H26" s="2246"/>
      <c r="I26" s="2253"/>
      <c r="J26" s="2255" t="s">
        <v>413</v>
      </c>
      <c r="K26" s="2245"/>
      <c r="L26" s="2246"/>
      <c r="M26" s="2259"/>
      <c r="N26" s="2261"/>
      <c r="O26" s="2301"/>
      <c r="P26" s="2303"/>
      <c r="Q26" s="2306"/>
      <c r="R26" s="2283"/>
      <c r="S26" s="2286" t="s">
        <v>413</v>
      </c>
      <c r="T26" s="2287"/>
    </row>
    <row r="27" spans="1:20" ht="9.9499999999999993" customHeight="1">
      <c r="A27" s="2236"/>
      <c r="B27" s="2241"/>
      <c r="C27" s="2242"/>
      <c r="D27" s="2242"/>
      <c r="E27" s="2243"/>
      <c r="F27" s="2247"/>
      <c r="G27" s="2248"/>
      <c r="H27" s="2249"/>
      <c r="I27" s="2222"/>
      <c r="J27" s="2247"/>
      <c r="K27" s="2248"/>
      <c r="L27" s="2249"/>
      <c r="M27" s="2260"/>
      <c r="N27" s="2262"/>
      <c r="O27" s="2302"/>
      <c r="P27" s="2304"/>
      <c r="Q27" s="2307"/>
      <c r="R27" s="2284"/>
      <c r="S27" s="2269"/>
      <c r="T27" s="2270"/>
    </row>
    <row r="28" spans="1:20" ht="9.9499999999999993" customHeight="1">
      <c r="A28" s="2236"/>
      <c r="B28" s="2273"/>
      <c r="C28" s="2300"/>
      <c r="D28" s="2300"/>
      <c r="E28" s="2275"/>
      <c r="F28" s="2247"/>
      <c r="G28" s="2248"/>
      <c r="H28" s="2249"/>
      <c r="I28" s="2222"/>
      <c r="J28" s="2256"/>
      <c r="K28" s="2257"/>
      <c r="L28" s="2258"/>
      <c r="M28" s="2291"/>
      <c r="N28" s="2292"/>
      <c r="O28" s="2302"/>
      <c r="P28" s="2304"/>
      <c r="Q28" s="2307"/>
      <c r="R28" s="2284"/>
      <c r="S28" s="2311"/>
      <c r="T28" s="2312"/>
    </row>
    <row r="29" spans="1:20" ht="9.9499999999999993" customHeight="1">
      <c r="A29" s="2236"/>
      <c r="B29" s="2288"/>
      <c r="C29" s="2289"/>
      <c r="D29" s="2289"/>
      <c r="E29" s="2290"/>
      <c r="F29" s="2247"/>
      <c r="G29" s="2248"/>
      <c r="H29" s="2249"/>
      <c r="I29" s="2222"/>
      <c r="J29" s="2294" t="s">
        <v>414</v>
      </c>
      <c r="K29" s="2313"/>
      <c r="L29" s="2296"/>
      <c r="M29" s="2260"/>
      <c r="N29" s="2293"/>
      <c r="O29" s="2297"/>
      <c r="P29" s="2304"/>
      <c r="Q29" s="2307"/>
      <c r="R29" s="2284"/>
      <c r="S29" s="2267" t="s">
        <v>413</v>
      </c>
      <c r="T29" s="2268"/>
    </row>
    <row r="30" spans="1:20" ht="9.9499999999999993" customHeight="1">
      <c r="A30" s="2236"/>
      <c r="B30" s="2273"/>
      <c r="C30" s="2300"/>
      <c r="D30" s="2300"/>
      <c r="E30" s="2275"/>
      <c r="F30" s="2247"/>
      <c r="G30" s="2248"/>
      <c r="H30" s="2249"/>
      <c r="I30" s="2222"/>
      <c r="J30" s="2247"/>
      <c r="K30" s="2248"/>
      <c r="L30" s="2249"/>
      <c r="M30" s="2279"/>
      <c r="N30" s="2281"/>
      <c r="O30" s="2298"/>
      <c r="P30" s="2304"/>
      <c r="Q30" s="2307"/>
      <c r="R30" s="2284"/>
      <c r="S30" s="2269"/>
      <c r="T30" s="2270"/>
    </row>
    <row r="31" spans="1:20" ht="9.9499999999999993" customHeight="1">
      <c r="A31" s="2237"/>
      <c r="B31" s="2276"/>
      <c r="C31" s="2277"/>
      <c r="D31" s="2277"/>
      <c r="E31" s="2278"/>
      <c r="F31" s="2250"/>
      <c r="G31" s="2251"/>
      <c r="H31" s="2252"/>
      <c r="I31" s="2254"/>
      <c r="J31" s="2250"/>
      <c r="K31" s="2251"/>
      <c r="L31" s="2252"/>
      <c r="M31" s="2280"/>
      <c r="N31" s="2282"/>
      <c r="O31" s="2299"/>
      <c r="P31" s="2305"/>
      <c r="Q31" s="2308"/>
      <c r="R31" s="2285"/>
      <c r="S31" s="2271"/>
      <c r="T31" s="2272"/>
    </row>
    <row r="32" spans="1:20" ht="9.9499999999999993" customHeight="1">
      <c r="A32" s="2235"/>
      <c r="B32" s="2266"/>
      <c r="C32" s="2239"/>
      <c r="D32" s="2239"/>
      <c r="E32" s="2240"/>
      <c r="F32" s="2255"/>
      <c r="G32" s="2245"/>
      <c r="H32" s="2246"/>
      <c r="I32" s="2253"/>
      <c r="J32" s="2255" t="s">
        <v>413</v>
      </c>
      <c r="K32" s="2245"/>
      <c r="L32" s="2246"/>
      <c r="M32" s="2259"/>
      <c r="N32" s="2261"/>
      <c r="O32" s="2301"/>
      <c r="P32" s="2303"/>
      <c r="Q32" s="2306"/>
      <c r="R32" s="2283"/>
      <c r="S32" s="2286" t="s">
        <v>413</v>
      </c>
      <c r="T32" s="2287"/>
    </row>
    <row r="33" spans="1:20" ht="9.9499999999999993" customHeight="1">
      <c r="A33" s="2236"/>
      <c r="B33" s="2241"/>
      <c r="C33" s="2242"/>
      <c r="D33" s="2242"/>
      <c r="E33" s="2243"/>
      <c r="F33" s="2247"/>
      <c r="G33" s="2248"/>
      <c r="H33" s="2249"/>
      <c r="I33" s="2222"/>
      <c r="J33" s="2247"/>
      <c r="K33" s="2248"/>
      <c r="L33" s="2249"/>
      <c r="M33" s="2260"/>
      <c r="N33" s="2262"/>
      <c r="O33" s="2302"/>
      <c r="P33" s="2304"/>
      <c r="Q33" s="2307"/>
      <c r="R33" s="2284"/>
      <c r="S33" s="2269"/>
      <c r="T33" s="2270"/>
    </row>
    <row r="34" spans="1:20" ht="9.9499999999999993" customHeight="1">
      <c r="A34" s="2236"/>
      <c r="B34" s="2273"/>
      <c r="C34" s="2300"/>
      <c r="D34" s="2300"/>
      <c r="E34" s="2275"/>
      <c r="F34" s="2247"/>
      <c r="G34" s="2248"/>
      <c r="H34" s="2249"/>
      <c r="I34" s="2222"/>
      <c r="J34" s="2256"/>
      <c r="K34" s="2257"/>
      <c r="L34" s="2258"/>
      <c r="M34" s="2291"/>
      <c r="N34" s="2292"/>
      <c r="O34" s="2302"/>
      <c r="P34" s="2304"/>
      <c r="Q34" s="2307"/>
      <c r="R34" s="2284"/>
      <c r="S34" s="2269"/>
      <c r="T34" s="2270"/>
    </row>
    <row r="35" spans="1:20" ht="9.9499999999999993" customHeight="1">
      <c r="A35" s="2236"/>
      <c r="B35" s="2288"/>
      <c r="C35" s="2289"/>
      <c r="D35" s="2289"/>
      <c r="E35" s="2290"/>
      <c r="F35" s="2247"/>
      <c r="G35" s="2248"/>
      <c r="H35" s="2249"/>
      <c r="I35" s="2222"/>
      <c r="J35" s="2294" t="s">
        <v>414</v>
      </c>
      <c r="K35" s="2313"/>
      <c r="L35" s="2296"/>
      <c r="M35" s="2260"/>
      <c r="N35" s="2293"/>
      <c r="O35" s="2297"/>
      <c r="P35" s="2304"/>
      <c r="Q35" s="2307"/>
      <c r="R35" s="2284"/>
      <c r="S35" s="2267" t="s">
        <v>413</v>
      </c>
      <c r="T35" s="2268"/>
    </row>
    <row r="36" spans="1:20" ht="9.9499999999999993" customHeight="1">
      <c r="A36" s="2236"/>
      <c r="B36" s="2273"/>
      <c r="C36" s="2300"/>
      <c r="D36" s="2300"/>
      <c r="E36" s="2275"/>
      <c r="F36" s="2247"/>
      <c r="G36" s="2248"/>
      <c r="H36" s="2249"/>
      <c r="I36" s="2222"/>
      <c r="J36" s="2247"/>
      <c r="K36" s="2248"/>
      <c r="L36" s="2249"/>
      <c r="M36" s="2279"/>
      <c r="N36" s="2281"/>
      <c r="O36" s="2298"/>
      <c r="P36" s="2304"/>
      <c r="Q36" s="2307"/>
      <c r="R36" s="2284"/>
      <c r="S36" s="2269"/>
      <c r="T36" s="2270"/>
    </row>
    <row r="37" spans="1:20" ht="9.9499999999999993" customHeight="1">
      <c r="A37" s="2237"/>
      <c r="B37" s="2276"/>
      <c r="C37" s="2277"/>
      <c r="D37" s="2277"/>
      <c r="E37" s="2278"/>
      <c r="F37" s="2250"/>
      <c r="G37" s="2251"/>
      <c r="H37" s="2252"/>
      <c r="I37" s="2254"/>
      <c r="J37" s="2250"/>
      <c r="K37" s="2251"/>
      <c r="L37" s="2252"/>
      <c r="M37" s="2280"/>
      <c r="N37" s="2282"/>
      <c r="O37" s="2299"/>
      <c r="P37" s="2305"/>
      <c r="Q37" s="2308"/>
      <c r="R37" s="2285"/>
      <c r="S37" s="2271"/>
      <c r="T37" s="2272"/>
    </row>
    <row r="38" spans="1:20" ht="9.9499999999999993" customHeight="1">
      <c r="A38" s="2235"/>
      <c r="B38" s="2266"/>
      <c r="C38" s="2239"/>
      <c r="D38" s="2239"/>
      <c r="E38" s="2240"/>
      <c r="F38" s="2255"/>
      <c r="G38" s="2245"/>
      <c r="H38" s="2246"/>
      <c r="I38" s="2253"/>
      <c r="J38" s="2255" t="s">
        <v>413</v>
      </c>
      <c r="K38" s="2245"/>
      <c r="L38" s="2246"/>
      <c r="M38" s="2259"/>
      <c r="N38" s="2261"/>
      <c r="O38" s="2301"/>
      <c r="P38" s="2303"/>
      <c r="Q38" s="2306"/>
      <c r="R38" s="2283"/>
      <c r="S38" s="2286" t="s">
        <v>413</v>
      </c>
      <c r="T38" s="2287"/>
    </row>
    <row r="39" spans="1:20" ht="9.9499999999999993" customHeight="1">
      <c r="A39" s="2236"/>
      <c r="B39" s="2241"/>
      <c r="C39" s="2242"/>
      <c r="D39" s="2242"/>
      <c r="E39" s="2243"/>
      <c r="F39" s="2247"/>
      <c r="G39" s="2248"/>
      <c r="H39" s="2249"/>
      <c r="I39" s="2222"/>
      <c r="J39" s="2247"/>
      <c r="K39" s="2248"/>
      <c r="L39" s="2249"/>
      <c r="M39" s="2260"/>
      <c r="N39" s="2262"/>
      <c r="O39" s="2302"/>
      <c r="P39" s="2304"/>
      <c r="Q39" s="2307"/>
      <c r="R39" s="2284"/>
      <c r="S39" s="2269"/>
      <c r="T39" s="2270"/>
    </row>
    <row r="40" spans="1:20" ht="9.9499999999999993" customHeight="1">
      <c r="A40" s="2236"/>
      <c r="B40" s="2273"/>
      <c r="C40" s="2300"/>
      <c r="D40" s="2300"/>
      <c r="E40" s="2275"/>
      <c r="F40" s="2247"/>
      <c r="G40" s="2248"/>
      <c r="H40" s="2249"/>
      <c r="I40" s="2222"/>
      <c r="J40" s="2256"/>
      <c r="K40" s="2257"/>
      <c r="L40" s="2258"/>
      <c r="M40" s="2291"/>
      <c r="N40" s="2292"/>
      <c r="O40" s="2302"/>
      <c r="P40" s="2304"/>
      <c r="Q40" s="2307"/>
      <c r="R40" s="2284"/>
      <c r="S40" s="2269"/>
      <c r="T40" s="2270"/>
    </row>
    <row r="41" spans="1:20" ht="9.9499999999999993" customHeight="1">
      <c r="A41" s="2236"/>
      <c r="B41" s="2288"/>
      <c r="C41" s="2289"/>
      <c r="D41" s="2289"/>
      <c r="E41" s="2290"/>
      <c r="F41" s="2247"/>
      <c r="G41" s="2248"/>
      <c r="H41" s="2249"/>
      <c r="I41" s="2222"/>
      <c r="J41" s="2294" t="s">
        <v>414</v>
      </c>
      <c r="K41" s="2313"/>
      <c r="L41" s="2296"/>
      <c r="M41" s="2260"/>
      <c r="N41" s="2293"/>
      <c r="O41" s="2297"/>
      <c r="P41" s="2304"/>
      <c r="Q41" s="2307"/>
      <c r="R41" s="2284"/>
      <c r="S41" s="2267" t="s">
        <v>413</v>
      </c>
      <c r="T41" s="2268"/>
    </row>
    <row r="42" spans="1:20" ht="9.9499999999999993" customHeight="1">
      <c r="A42" s="2236"/>
      <c r="B42" s="2273"/>
      <c r="C42" s="2300"/>
      <c r="D42" s="2300"/>
      <c r="E42" s="2275"/>
      <c r="F42" s="2247"/>
      <c r="G42" s="2248"/>
      <c r="H42" s="2249"/>
      <c r="I42" s="2222"/>
      <c r="J42" s="2247"/>
      <c r="K42" s="2248"/>
      <c r="L42" s="2249"/>
      <c r="M42" s="2279"/>
      <c r="N42" s="2281"/>
      <c r="O42" s="2298"/>
      <c r="P42" s="2304"/>
      <c r="Q42" s="2307"/>
      <c r="R42" s="2284"/>
      <c r="S42" s="2269"/>
      <c r="T42" s="2270"/>
    </row>
    <row r="43" spans="1:20" ht="9.9499999999999993" customHeight="1">
      <c r="A43" s="2237"/>
      <c r="B43" s="2276"/>
      <c r="C43" s="2277"/>
      <c r="D43" s="2277"/>
      <c r="E43" s="2278"/>
      <c r="F43" s="2250"/>
      <c r="G43" s="2251"/>
      <c r="H43" s="2252"/>
      <c r="I43" s="2254"/>
      <c r="J43" s="2250"/>
      <c r="K43" s="2251"/>
      <c r="L43" s="2252"/>
      <c r="M43" s="2280"/>
      <c r="N43" s="2282"/>
      <c r="O43" s="2299"/>
      <c r="P43" s="2305"/>
      <c r="Q43" s="2308"/>
      <c r="R43" s="2285"/>
      <c r="S43" s="2271"/>
      <c r="T43" s="2272"/>
    </row>
    <row r="44" spans="1:20" ht="9.9499999999999993" customHeight="1">
      <c r="A44" s="2235"/>
      <c r="B44" s="2266"/>
      <c r="C44" s="2239"/>
      <c r="D44" s="2239"/>
      <c r="E44" s="2240"/>
      <c r="F44" s="2255"/>
      <c r="G44" s="2245"/>
      <c r="H44" s="2246"/>
      <c r="I44" s="2253"/>
      <c r="J44" s="2255" t="s">
        <v>413</v>
      </c>
      <c r="K44" s="2245"/>
      <c r="L44" s="2246"/>
      <c r="M44" s="2259"/>
      <c r="N44" s="2261"/>
      <c r="O44" s="2301"/>
      <c r="P44" s="2303"/>
      <c r="Q44" s="2306"/>
      <c r="R44" s="2283"/>
      <c r="S44" s="2286" t="s">
        <v>413</v>
      </c>
      <c r="T44" s="2287"/>
    </row>
    <row r="45" spans="1:20" ht="9.9499999999999993" customHeight="1">
      <c r="A45" s="2236"/>
      <c r="B45" s="2241"/>
      <c r="C45" s="2242"/>
      <c r="D45" s="2242"/>
      <c r="E45" s="2243"/>
      <c r="F45" s="2247"/>
      <c r="G45" s="2248"/>
      <c r="H45" s="2249"/>
      <c r="I45" s="2222"/>
      <c r="J45" s="2247"/>
      <c r="K45" s="2248"/>
      <c r="L45" s="2249"/>
      <c r="M45" s="2260"/>
      <c r="N45" s="2262"/>
      <c r="O45" s="2302"/>
      <c r="P45" s="2304"/>
      <c r="Q45" s="2307"/>
      <c r="R45" s="2284"/>
      <c r="S45" s="2269"/>
      <c r="T45" s="2270"/>
    </row>
    <row r="46" spans="1:20" ht="9.9499999999999993" customHeight="1">
      <c r="A46" s="2236"/>
      <c r="B46" s="2273"/>
      <c r="C46" s="2300"/>
      <c r="D46" s="2300"/>
      <c r="E46" s="2275"/>
      <c r="F46" s="2247"/>
      <c r="G46" s="2248"/>
      <c r="H46" s="2249"/>
      <c r="I46" s="2222"/>
      <c r="J46" s="2256"/>
      <c r="K46" s="2257"/>
      <c r="L46" s="2258"/>
      <c r="M46" s="2291"/>
      <c r="N46" s="2292"/>
      <c r="O46" s="2302"/>
      <c r="P46" s="2304"/>
      <c r="Q46" s="2307"/>
      <c r="R46" s="2284"/>
      <c r="S46" s="2269"/>
      <c r="T46" s="2270"/>
    </row>
    <row r="47" spans="1:20" ht="9.9499999999999993" customHeight="1">
      <c r="A47" s="2236"/>
      <c r="B47" s="2288"/>
      <c r="C47" s="2289"/>
      <c r="D47" s="2289"/>
      <c r="E47" s="2290"/>
      <c r="F47" s="2247"/>
      <c r="G47" s="2248"/>
      <c r="H47" s="2249"/>
      <c r="I47" s="2222"/>
      <c r="J47" s="2294" t="s">
        <v>414</v>
      </c>
      <c r="K47" s="2313"/>
      <c r="L47" s="2296"/>
      <c r="M47" s="2260"/>
      <c r="N47" s="2293"/>
      <c r="O47" s="2297"/>
      <c r="P47" s="2304"/>
      <c r="Q47" s="2307"/>
      <c r="R47" s="2284"/>
      <c r="S47" s="2267" t="s">
        <v>413</v>
      </c>
      <c r="T47" s="2268"/>
    </row>
    <row r="48" spans="1:20" ht="9.9499999999999993" customHeight="1">
      <c r="A48" s="2236"/>
      <c r="B48" s="2273"/>
      <c r="C48" s="2300"/>
      <c r="D48" s="2300"/>
      <c r="E48" s="2275"/>
      <c r="F48" s="2247"/>
      <c r="G48" s="2248"/>
      <c r="H48" s="2249"/>
      <c r="I48" s="2222"/>
      <c r="J48" s="2247"/>
      <c r="K48" s="2248"/>
      <c r="L48" s="2249"/>
      <c r="M48" s="2279"/>
      <c r="N48" s="2281"/>
      <c r="O48" s="2298"/>
      <c r="P48" s="2304"/>
      <c r="Q48" s="2307"/>
      <c r="R48" s="2284"/>
      <c r="S48" s="2269"/>
      <c r="T48" s="2270"/>
    </row>
    <row r="49" spans="1:21" ht="9.9499999999999993" customHeight="1">
      <c r="A49" s="2237"/>
      <c r="B49" s="2276"/>
      <c r="C49" s="2277"/>
      <c r="D49" s="2277"/>
      <c r="E49" s="2278"/>
      <c r="F49" s="2250"/>
      <c r="G49" s="2251"/>
      <c r="H49" s="2252"/>
      <c r="I49" s="2254"/>
      <c r="J49" s="2250"/>
      <c r="K49" s="2251"/>
      <c r="L49" s="2252"/>
      <c r="M49" s="2280"/>
      <c r="N49" s="2282"/>
      <c r="O49" s="2299"/>
      <c r="P49" s="2305"/>
      <c r="Q49" s="2308"/>
      <c r="R49" s="2285"/>
      <c r="S49" s="2271"/>
      <c r="T49" s="2272"/>
    </row>
    <row r="50" spans="1:21" ht="9.9499999999999993" customHeight="1">
      <c r="A50" s="2235"/>
      <c r="B50" s="2266"/>
      <c r="C50" s="2239"/>
      <c r="D50" s="2239"/>
      <c r="E50" s="2240"/>
      <c r="F50" s="2255"/>
      <c r="G50" s="2245"/>
      <c r="H50" s="2246"/>
      <c r="I50" s="2253"/>
      <c r="J50" s="2255" t="s">
        <v>413</v>
      </c>
      <c r="K50" s="2245"/>
      <c r="L50" s="2246"/>
      <c r="M50" s="2259"/>
      <c r="N50" s="2261"/>
      <c r="O50" s="2301"/>
      <c r="P50" s="2303"/>
      <c r="Q50" s="2306"/>
      <c r="R50" s="2283"/>
      <c r="S50" s="2286" t="s">
        <v>413</v>
      </c>
      <c r="T50" s="2287"/>
    </row>
    <row r="51" spans="1:21" ht="9.9499999999999993" customHeight="1">
      <c r="A51" s="2236"/>
      <c r="B51" s="2241"/>
      <c r="C51" s="2242"/>
      <c r="D51" s="2242"/>
      <c r="E51" s="2243"/>
      <c r="F51" s="2247"/>
      <c r="G51" s="2248"/>
      <c r="H51" s="2249"/>
      <c r="I51" s="2222"/>
      <c r="J51" s="2247"/>
      <c r="K51" s="2248"/>
      <c r="L51" s="2249"/>
      <c r="M51" s="2260"/>
      <c r="N51" s="2262"/>
      <c r="O51" s="2302"/>
      <c r="P51" s="2304"/>
      <c r="Q51" s="2307"/>
      <c r="R51" s="2284"/>
      <c r="S51" s="2269"/>
      <c r="T51" s="2270"/>
    </row>
    <row r="52" spans="1:21" ht="9.9499999999999993" customHeight="1">
      <c r="A52" s="2236"/>
      <c r="B52" s="2273"/>
      <c r="C52" s="2300"/>
      <c r="D52" s="2300"/>
      <c r="E52" s="2275"/>
      <c r="F52" s="2247"/>
      <c r="G52" s="2248"/>
      <c r="H52" s="2249"/>
      <c r="I52" s="2222"/>
      <c r="J52" s="2256"/>
      <c r="K52" s="2257"/>
      <c r="L52" s="2258"/>
      <c r="M52" s="2291"/>
      <c r="N52" s="2292"/>
      <c r="O52" s="2302"/>
      <c r="P52" s="2304"/>
      <c r="Q52" s="2307"/>
      <c r="R52" s="2284"/>
      <c r="S52" s="2269"/>
      <c r="T52" s="2270"/>
    </row>
    <row r="53" spans="1:21" ht="9.9499999999999993" customHeight="1">
      <c r="A53" s="2236"/>
      <c r="B53" s="2288"/>
      <c r="C53" s="2289"/>
      <c r="D53" s="2289"/>
      <c r="E53" s="2290"/>
      <c r="F53" s="2247"/>
      <c r="G53" s="2248"/>
      <c r="H53" s="2249"/>
      <c r="I53" s="2222"/>
      <c r="J53" s="2294" t="s">
        <v>414</v>
      </c>
      <c r="K53" s="2313"/>
      <c r="L53" s="2296"/>
      <c r="M53" s="2260"/>
      <c r="N53" s="2293"/>
      <c r="O53" s="2297"/>
      <c r="P53" s="2304"/>
      <c r="Q53" s="2307"/>
      <c r="R53" s="2284"/>
      <c r="S53" s="2267" t="s">
        <v>413</v>
      </c>
      <c r="T53" s="2268"/>
    </row>
    <row r="54" spans="1:21" ht="9.9499999999999993" customHeight="1">
      <c r="A54" s="2236"/>
      <c r="B54" s="2273"/>
      <c r="C54" s="2300"/>
      <c r="D54" s="2300"/>
      <c r="E54" s="2275"/>
      <c r="F54" s="2247"/>
      <c r="G54" s="2248"/>
      <c r="H54" s="2249"/>
      <c r="I54" s="2222"/>
      <c r="J54" s="2247"/>
      <c r="K54" s="2248"/>
      <c r="L54" s="2249"/>
      <c r="M54" s="2279"/>
      <c r="N54" s="2281"/>
      <c r="O54" s="2298"/>
      <c r="P54" s="2304"/>
      <c r="Q54" s="2307"/>
      <c r="R54" s="2284"/>
      <c r="S54" s="2269"/>
      <c r="T54" s="2270"/>
    </row>
    <row r="55" spans="1:21" ht="9.9499999999999993" customHeight="1">
      <c r="A55" s="2237"/>
      <c r="B55" s="2276"/>
      <c r="C55" s="2277"/>
      <c r="D55" s="2277"/>
      <c r="E55" s="2278"/>
      <c r="F55" s="2250"/>
      <c r="G55" s="2251"/>
      <c r="H55" s="2252"/>
      <c r="I55" s="2254"/>
      <c r="J55" s="2250"/>
      <c r="K55" s="2251"/>
      <c r="L55" s="2252"/>
      <c r="M55" s="2280"/>
      <c r="N55" s="2282"/>
      <c r="O55" s="2299"/>
      <c r="P55" s="2305"/>
      <c r="Q55" s="2308"/>
      <c r="R55" s="2285"/>
      <c r="S55" s="2271"/>
      <c r="T55" s="2272"/>
    </row>
    <row r="56" spans="1:21" ht="9.9499999999999993" customHeight="1">
      <c r="A56" s="2235"/>
      <c r="B56" s="2266"/>
      <c r="C56" s="2239"/>
      <c r="D56" s="2239"/>
      <c r="E56" s="2240"/>
      <c r="F56" s="2255"/>
      <c r="G56" s="2245"/>
      <c r="H56" s="2246"/>
      <c r="I56" s="2253"/>
      <c r="J56" s="2255" t="s">
        <v>413</v>
      </c>
      <c r="K56" s="2245"/>
      <c r="L56" s="2246"/>
      <c r="M56" s="2259"/>
      <c r="N56" s="2261"/>
      <c r="O56" s="2301"/>
      <c r="P56" s="2303"/>
      <c r="Q56" s="2306"/>
      <c r="R56" s="2283"/>
      <c r="S56" s="2286" t="s">
        <v>413</v>
      </c>
      <c r="T56" s="2287"/>
    </row>
    <row r="57" spans="1:21" ht="9.9499999999999993" customHeight="1">
      <c r="A57" s="2236"/>
      <c r="B57" s="2241"/>
      <c r="C57" s="2242"/>
      <c r="D57" s="2242"/>
      <c r="E57" s="2243"/>
      <c r="F57" s="2247"/>
      <c r="G57" s="2248"/>
      <c r="H57" s="2249"/>
      <c r="I57" s="2222"/>
      <c r="J57" s="2247"/>
      <c r="K57" s="2248"/>
      <c r="L57" s="2249"/>
      <c r="M57" s="2260"/>
      <c r="N57" s="2262"/>
      <c r="O57" s="2302"/>
      <c r="P57" s="2304"/>
      <c r="Q57" s="2307"/>
      <c r="R57" s="2284"/>
      <c r="S57" s="2269"/>
      <c r="T57" s="2270"/>
    </row>
    <row r="58" spans="1:21" ht="9.9499999999999993" customHeight="1">
      <c r="A58" s="2236"/>
      <c r="B58" s="2273"/>
      <c r="C58" s="2300"/>
      <c r="D58" s="2300"/>
      <c r="E58" s="2275"/>
      <c r="F58" s="2247"/>
      <c r="G58" s="2248"/>
      <c r="H58" s="2249"/>
      <c r="I58" s="2222"/>
      <c r="J58" s="2256"/>
      <c r="K58" s="2257"/>
      <c r="L58" s="2258"/>
      <c r="M58" s="2291"/>
      <c r="N58" s="2292"/>
      <c r="O58" s="2302"/>
      <c r="P58" s="2304"/>
      <c r="Q58" s="2307"/>
      <c r="R58" s="2284"/>
      <c r="S58" s="2269"/>
      <c r="T58" s="2270"/>
    </row>
    <row r="59" spans="1:21" ht="9.9499999999999993" customHeight="1">
      <c r="A59" s="2236"/>
      <c r="B59" s="2288"/>
      <c r="C59" s="2289"/>
      <c r="D59" s="2289"/>
      <c r="E59" s="2290"/>
      <c r="F59" s="2247"/>
      <c r="G59" s="2248"/>
      <c r="H59" s="2249"/>
      <c r="I59" s="2222"/>
      <c r="J59" s="2294" t="s">
        <v>414</v>
      </c>
      <c r="K59" s="2313"/>
      <c r="L59" s="2296"/>
      <c r="M59" s="2260"/>
      <c r="N59" s="2293"/>
      <c r="O59" s="2297"/>
      <c r="P59" s="2304"/>
      <c r="Q59" s="2307"/>
      <c r="R59" s="2284"/>
      <c r="S59" s="2267" t="s">
        <v>413</v>
      </c>
      <c r="T59" s="2268"/>
    </row>
    <row r="60" spans="1:21" ht="9.9499999999999993" customHeight="1">
      <c r="A60" s="2236"/>
      <c r="B60" s="2273"/>
      <c r="C60" s="2300"/>
      <c r="D60" s="2300"/>
      <c r="E60" s="2275"/>
      <c r="F60" s="2247"/>
      <c r="G60" s="2248"/>
      <c r="H60" s="2249"/>
      <c r="I60" s="2222"/>
      <c r="J60" s="2247"/>
      <c r="K60" s="2248"/>
      <c r="L60" s="2249"/>
      <c r="M60" s="2279"/>
      <c r="N60" s="2281"/>
      <c r="O60" s="2298"/>
      <c r="P60" s="2304"/>
      <c r="Q60" s="2307"/>
      <c r="R60" s="2284"/>
      <c r="S60" s="2269"/>
      <c r="T60" s="2270"/>
    </row>
    <row r="61" spans="1:21" ht="9.9499999999999993" customHeight="1">
      <c r="A61" s="2237"/>
      <c r="B61" s="2276"/>
      <c r="C61" s="2277"/>
      <c r="D61" s="2277"/>
      <c r="E61" s="2278"/>
      <c r="F61" s="2250"/>
      <c r="G61" s="2251"/>
      <c r="H61" s="2252"/>
      <c r="I61" s="2254"/>
      <c r="J61" s="2250"/>
      <c r="K61" s="2251"/>
      <c r="L61" s="2252"/>
      <c r="M61" s="2280"/>
      <c r="N61" s="2282"/>
      <c r="O61" s="2299"/>
      <c r="P61" s="2305"/>
      <c r="Q61" s="2308"/>
      <c r="R61" s="2285"/>
      <c r="S61" s="2271"/>
      <c r="T61" s="2272"/>
    </row>
    <row r="62" spans="1:21" s="129" customFormat="1" ht="13.5" customHeight="1">
      <c r="A62" s="130" t="s">
        <v>415</v>
      </c>
      <c r="B62" s="130"/>
      <c r="C62" s="130"/>
      <c r="D62" s="130"/>
      <c r="H62" s="130"/>
      <c r="I62" s="130"/>
      <c r="J62" s="130"/>
      <c r="K62" s="130"/>
      <c r="L62" s="130"/>
      <c r="M62" s="131"/>
      <c r="N62" s="131"/>
      <c r="O62" s="131"/>
      <c r="P62" s="2317" t="s">
        <v>416</v>
      </c>
      <c r="Q62" s="2317"/>
      <c r="R62" s="2317"/>
      <c r="S62" s="2317"/>
      <c r="T62" s="2317"/>
      <c r="U62" s="132"/>
    </row>
    <row r="63" spans="1:21" s="129" customFormat="1" ht="13.5" customHeight="1">
      <c r="A63" s="133" t="s">
        <v>417</v>
      </c>
      <c r="B63" s="133"/>
      <c r="C63" s="133"/>
      <c r="E63" s="133" t="s">
        <v>418</v>
      </c>
      <c r="F63" s="133"/>
      <c r="G63" s="133"/>
      <c r="H63" s="133"/>
      <c r="I63" s="133"/>
      <c r="K63" s="133" t="s">
        <v>419</v>
      </c>
      <c r="N63" s="133" t="s">
        <v>420</v>
      </c>
      <c r="P63" s="2317"/>
      <c r="Q63" s="2317"/>
      <c r="R63" s="2317"/>
      <c r="S63" s="2317"/>
      <c r="T63" s="2317"/>
      <c r="U63" s="132"/>
    </row>
    <row r="64" spans="1:21" s="129" customFormat="1" ht="11.25" customHeight="1">
      <c r="A64" s="133" t="s">
        <v>421</v>
      </c>
      <c r="B64" s="133"/>
      <c r="C64" s="133"/>
      <c r="E64" s="133" t="s">
        <v>422</v>
      </c>
      <c r="F64" s="133"/>
      <c r="G64" s="133"/>
      <c r="I64" s="133" t="s">
        <v>423</v>
      </c>
      <c r="J64" s="133"/>
      <c r="K64" s="133"/>
      <c r="L64" s="133" t="s">
        <v>424</v>
      </c>
      <c r="M64" s="134"/>
      <c r="N64" s="133" t="s">
        <v>425</v>
      </c>
      <c r="O64" s="133"/>
      <c r="P64" s="2317" t="s">
        <v>426</v>
      </c>
      <c r="Q64" s="2317"/>
      <c r="R64" s="2317"/>
      <c r="S64" s="2317"/>
      <c r="T64" s="2317"/>
      <c r="U64" s="132"/>
    </row>
    <row r="65" spans="1:21" s="129" customFormat="1" ht="14.25" customHeight="1">
      <c r="A65" s="133" t="s">
        <v>427</v>
      </c>
      <c r="B65" s="135"/>
      <c r="C65" s="135"/>
      <c r="D65" s="135"/>
      <c r="E65" s="130"/>
      <c r="F65" s="133" t="s">
        <v>428</v>
      </c>
      <c r="G65" s="135"/>
      <c r="H65" s="135"/>
      <c r="I65" s="135"/>
      <c r="J65" s="135"/>
      <c r="K65" s="133" t="s">
        <v>429</v>
      </c>
      <c r="M65" s="133"/>
      <c r="N65" s="130"/>
      <c r="O65" s="130"/>
      <c r="P65" s="2317"/>
      <c r="Q65" s="2317"/>
      <c r="R65" s="2317"/>
      <c r="S65" s="2317"/>
      <c r="T65" s="2317"/>
      <c r="U65" s="132"/>
    </row>
    <row r="66" spans="1:21" s="129" customFormat="1" ht="13.5" customHeight="1">
      <c r="A66" s="2317" t="s">
        <v>430</v>
      </c>
      <c r="B66" s="2317"/>
      <c r="C66" s="2317"/>
      <c r="D66" s="2317"/>
      <c r="E66" s="2317"/>
      <c r="F66" s="2317"/>
      <c r="G66" s="2317"/>
      <c r="H66" s="2317"/>
      <c r="I66" s="2317"/>
      <c r="J66" s="2317"/>
      <c r="K66" s="2317"/>
      <c r="L66" s="2317"/>
      <c r="M66" s="2317"/>
      <c r="N66" s="2317"/>
      <c r="O66" s="2317"/>
      <c r="P66" s="2317"/>
      <c r="Q66" s="2317"/>
      <c r="R66" s="2317"/>
      <c r="S66" s="2317"/>
      <c r="T66" s="2317"/>
      <c r="U66" s="132"/>
    </row>
    <row r="67" spans="1:21" s="129" customFormat="1" ht="13.5" customHeight="1">
      <c r="A67" s="2317"/>
      <c r="B67" s="2317"/>
      <c r="C67" s="2317"/>
      <c r="D67" s="2317"/>
      <c r="E67" s="2317"/>
      <c r="F67" s="2317"/>
      <c r="G67" s="2317"/>
      <c r="H67" s="2317"/>
      <c r="I67" s="2317"/>
      <c r="J67" s="2317"/>
      <c r="K67" s="2317"/>
      <c r="L67" s="2317"/>
      <c r="M67" s="2317"/>
      <c r="N67" s="2317"/>
      <c r="O67" s="2317"/>
      <c r="P67" s="2315" t="s">
        <v>431</v>
      </c>
      <c r="Q67" s="2315"/>
      <c r="R67" s="2315"/>
      <c r="S67" s="2315"/>
      <c r="T67" s="2315"/>
      <c r="U67" s="132"/>
    </row>
    <row r="68" spans="1:21" s="129" customFormat="1" ht="13.5" customHeight="1">
      <c r="A68" s="2317"/>
      <c r="B68" s="2317"/>
      <c r="C68" s="2317"/>
      <c r="D68" s="2317"/>
      <c r="E68" s="2317"/>
      <c r="F68" s="2317"/>
      <c r="G68" s="2317"/>
      <c r="H68" s="2317"/>
      <c r="I68" s="2317"/>
      <c r="J68" s="2317"/>
      <c r="K68" s="2317"/>
      <c r="L68" s="2317"/>
      <c r="M68" s="2317"/>
      <c r="N68" s="2317"/>
      <c r="O68" s="2317"/>
      <c r="P68" s="2315"/>
      <c r="Q68" s="2315"/>
      <c r="R68" s="2315"/>
      <c r="S68" s="2315"/>
      <c r="T68" s="2315"/>
      <c r="U68" s="132"/>
    </row>
    <row r="69" spans="1:21" s="129" customFormat="1" ht="13.5" customHeight="1">
      <c r="A69" s="2318" t="s">
        <v>432</v>
      </c>
      <c r="B69" s="2318"/>
      <c r="C69" s="2318"/>
      <c r="D69" s="2318"/>
      <c r="E69" s="2318"/>
      <c r="F69" s="2318"/>
      <c r="G69" s="2318"/>
      <c r="H69" s="2318"/>
      <c r="I69" s="2318"/>
      <c r="J69" s="2318"/>
      <c r="K69" s="2318"/>
      <c r="L69" s="2318"/>
      <c r="M69" s="2318"/>
      <c r="N69" s="2318"/>
      <c r="O69" s="2318"/>
      <c r="P69" s="2315" t="s">
        <v>433</v>
      </c>
      <c r="Q69" s="2315"/>
      <c r="R69" s="2315"/>
      <c r="S69" s="2315"/>
      <c r="T69" s="2315"/>
      <c r="U69" s="132"/>
    </row>
    <row r="70" spans="1:21" s="129" customFormat="1" ht="13.5" customHeight="1">
      <c r="A70" s="2318" t="s">
        <v>434</v>
      </c>
      <c r="B70" s="2318"/>
      <c r="C70" s="2318"/>
      <c r="D70" s="2318"/>
      <c r="E70" s="2318"/>
      <c r="F70" s="2318"/>
      <c r="G70" s="2318"/>
      <c r="H70" s="2318"/>
      <c r="I70" s="2318"/>
      <c r="J70" s="2318"/>
      <c r="K70" s="2318"/>
      <c r="L70" s="2318"/>
      <c r="M70" s="2318"/>
      <c r="N70" s="2318"/>
      <c r="O70" s="2318"/>
      <c r="P70" s="2315"/>
      <c r="Q70" s="2315"/>
      <c r="R70" s="2315"/>
      <c r="S70" s="2315"/>
      <c r="T70" s="2315"/>
      <c r="U70" s="136"/>
    </row>
    <row r="71" spans="1:21" ht="13.5" customHeight="1">
      <c r="A71" s="2314" t="s">
        <v>435</v>
      </c>
      <c r="B71" s="2314"/>
      <c r="C71" s="2314"/>
      <c r="D71" s="2314"/>
      <c r="E71" s="2314"/>
      <c r="F71" s="2314"/>
      <c r="G71" s="2314"/>
      <c r="H71" s="2314"/>
      <c r="I71" s="2314"/>
      <c r="J71" s="2314"/>
      <c r="K71" s="2314"/>
      <c r="L71" s="2314"/>
      <c r="M71" s="2314"/>
      <c r="N71" s="2314"/>
      <c r="O71" s="2314"/>
      <c r="P71" s="2315" t="s">
        <v>436</v>
      </c>
      <c r="Q71" s="2315"/>
      <c r="R71" s="2315"/>
      <c r="S71" s="2315"/>
      <c r="T71" s="2315"/>
      <c r="U71" s="136"/>
    </row>
    <row r="72" spans="1:21" ht="13.5" customHeight="1">
      <c r="A72" s="2314"/>
      <c r="B72" s="2314"/>
      <c r="C72" s="2314"/>
      <c r="D72" s="2314"/>
      <c r="E72" s="2314"/>
      <c r="F72" s="2314"/>
      <c r="G72" s="2314"/>
      <c r="H72" s="2314"/>
      <c r="I72" s="2314"/>
      <c r="J72" s="2314"/>
      <c r="K72" s="2314"/>
      <c r="L72" s="2314"/>
      <c r="M72" s="2314"/>
      <c r="N72" s="2314"/>
      <c r="O72" s="2314"/>
      <c r="P72" s="2315"/>
      <c r="Q72" s="2315"/>
      <c r="R72" s="2315"/>
      <c r="S72" s="2315"/>
      <c r="T72" s="2315"/>
      <c r="U72" s="136"/>
    </row>
    <row r="73" spans="1:21" ht="13.5" customHeight="1">
      <c r="A73" s="2314"/>
      <c r="B73" s="2314"/>
      <c r="C73" s="2314"/>
      <c r="D73" s="2314"/>
      <c r="E73" s="2314"/>
      <c r="F73" s="2314"/>
      <c r="G73" s="2314"/>
      <c r="H73" s="2314"/>
      <c r="I73" s="2314"/>
      <c r="J73" s="2314"/>
      <c r="K73" s="2314"/>
      <c r="L73" s="2314"/>
      <c r="M73" s="2314"/>
      <c r="N73" s="2314"/>
      <c r="O73" s="2314"/>
      <c r="P73" s="2316" t="s">
        <v>437</v>
      </c>
      <c r="Q73" s="2316"/>
      <c r="R73" s="2316"/>
      <c r="S73" s="2316"/>
      <c r="T73" s="2316"/>
      <c r="U73" s="136"/>
    </row>
    <row r="74" spans="1:21">
      <c r="H74" s="114"/>
      <c r="I74" s="114"/>
      <c r="J74" s="114"/>
      <c r="K74" s="114"/>
      <c r="L74" s="114"/>
      <c r="M74" s="114"/>
      <c r="N74" s="114"/>
      <c r="O74" s="114"/>
      <c r="Q74" s="114"/>
      <c r="R74" s="114"/>
      <c r="S74" s="114"/>
      <c r="T74" s="114"/>
    </row>
    <row r="75" spans="1:21">
      <c r="H75" s="114"/>
      <c r="I75" s="114"/>
      <c r="J75" s="114"/>
      <c r="K75" s="114"/>
      <c r="L75" s="114"/>
      <c r="M75" s="114"/>
      <c r="N75" s="114"/>
      <c r="O75" s="114"/>
      <c r="Q75" s="114"/>
      <c r="R75" s="114"/>
      <c r="S75" s="114"/>
      <c r="T75" s="114"/>
    </row>
    <row r="76" spans="1:21">
      <c r="H76" s="114"/>
      <c r="I76" s="114"/>
      <c r="J76" s="114"/>
      <c r="K76" s="114"/>
      <c r="L76" s="114"/>
      <c r="M76" s="114"/>
      <c r="N76" s="114"/>
      <c r="O76" s="114"/>
    </row>
    <row r="77" spans="1:21">
      <c r="P77" s="114"/>
      <c r="Q77" s="114"/>
      <c r="R77" s="114"/>
      <c r="S77" s="114"/>
      <c r="T77" s="114"/>
    </row>
    <row r="78" spans="1:21">
      <c r="P78" s="114"/>
      <c r="Q78" s="114"/>
      <c r="R78" s="114"/>
      <c r="S78" s="114"/>
      <c r="T78" s="114"/>
    </row>
    <row r="79" spans="1:21">
      <c r="P79" s="114"/>
    </row>
    <row r="83" spans="15:19">
      <c r="O83" s="114"/>
    </row>
    <row r="86" spans="15:19">
      <c r="P86" s="138"/>
      <c r="Q86" s="138"/>
      <c r="R86" s="138"/>
      <c r="S86" s="139"/>
    </row>
  </sheetData>
  <sheetProtection formatCells="0"/>
  <mergeCells count="209">
    <mergeCell ref="A71:O73"/>
    <mergeCell ref="P71:T72"/>
    <mergeCell ref="P73:T73"/>
    <mergeCell ref="P62:T63"/>
    <mergeCell ref="P64:T66"/>
    <mergeCell ref="A66:O68"/>
    <mergeCell ref="P67:T68"/>
    <mergeCell ref="A69:O69"/>
    <mergeCell ref="P69:T70"/>
    <mergeCell ref="A70:O70"/>
    <mergeCell ref="R56:R61"/>
    <mergeCell ref="S56:T58"/>
    <mergeCell ref="S53:T55"/>
    <mergeCell ref="B54:E55"/>
    <mergeCell ref="M54:M55"/>
    <mergeCell ref="N54:N55"/>
    <mergeCell ref="R50:R55"/>
    <mergeCell ref="S50:T52"/>
    <mergeCell ref="B58:E59"/>
    <mergeCell ref="M58:M59"/>
    <mergeCell ref="N58:N59"/>
    <mergeCell ref="J59:L61"/>
    <mergeCell ref="O59:O61"/>
    <mergeCell ref="S59:T61"/>
    <mergeCell ref="B60:E61"/>
    <mergeCell ref="M60:M61"/>
    <mergeCell ref="N60:N61"/>
    <mergeCell ref="A56:A61"/>
    <mergeCell ref="B56:E57"/>
    <mergeCell ref="F56:H61"/>
    <mergeCell ref="I56:I61"/>
    <mergeCell ref="J56:L58"/>
    <mergeCell ref="M56:M57"/>
    <mergeCell ref="O50:O52"/>
    <mergeCell ref="P50:P55"/>
    <mergeCell ref="Q50:Q55"/>
    <mergeCell ref="B52:E53"/>
    <mergeCell ref="M52:M53"/>
    <mergeCell ref="N52:N53"/>
    <mergeCell ref="J53:L55"/>
    <mergeCell ref="O53:O55"/>
    <mergeCell ref="N56:N57"/>
    <mergeCell ref="O56:O58"/>
    <mergeCell ref="P56:P61"/>
    <mergeCell ref="Q56:Q61"/>
    <mergeCell ref="M48:M49"/>
    <mergeCell ref="N48:N49"/>
    <mergeCell ref="A50:A55"/>
    <mergeCell ref="B50:E51"/>
    <mergeCell ref="F50:H55"/>
    <mergeCell ref="I50:I55"/>
    <mergeCell ref="J50:L52"/>
    <mergeCell ref="M50:M51"/>
    <mergeCell ref="N50:N51"/>
    <mergeCell ref="A44:A49"/>
    <mergeCell ref="B44:E45"/>
    <mergeCell ref="F44:H49"/>
    <mergeCell ref="I44:I49"/>
    <mergeCell ref="J44:L46"/>
    <mergeCell ref="M44:M45"/>
    <mergeCell ref="B46:E47"/>
    <mergeCell ref="M46:M47"/>
    <mergeCell ref="J47:L49"/>
    <mergeCell ref="B48:E49"/>
    <mergeCell ref="N44:N45"/>
    <mergeCell ref="O44:O46"/>
    <mergeCell ref="P44:P49"/>
    <mergeCell ref="Q44:Q49"/>
    <mergeCell ref="R44:R49"/>
    <mergeCell ref="S44:T46"/>
    <mergeCell ref="N46:N47"/>
    <mergeCell ref="O47:O49"/>
    <mergeCell ref="S47:T49"/>
    <mergeCell ref="R38:R43"/>
    <mergeCell ref="S38:T40"/>
    <mergeCell ref="S35:T37"/>
    <mergeCell ref="B36:E37"/>
    <mergeCell ref="M36:M37"/>
    <mergeCell ref="N36:N37"/>
    <mergeCell ref="R32:R37"/>
    <mergeCell ref="S32:T34"/>
    <mergeCell ref="B40:E41"/>
    <mergeCell ref="M40:M41"/>
    <mergeCell ref="N40:N41"/>
    <mergeCell ref="J41:L43"/>
    <mergeCell ref="O41:O43"/>
    <mergeCell ref="S41:T43"/>
    <mergeCell ref="B42:E43"/>
    <mergeCell ref="M42:M43"/>
    <mergeCell ref="N42:N43"/>
    <mergeCell ref="A38:A43"/>
    <mergeCell ref="B38:E39"/>
    <mergeCell ref="F38:H43"/>
    <mergeCell ref="I38:I43"/>
    <mergeCell ref="J38:L40"/>
    <mergeCell ref="M38:M39"/>
    <mergeCell ref="O32:O34"/>
    <mergeCell ref="P32:P37"/>
    <mergeCell ref="Q32:Q37"/>
    <mergeCell ref="B34:E35"/>
    <mergeCell ref="M34:M35"/>
    <mergeCell ref="N34:N35"/>
    <mergeCell ref="J35:L37"/>
    <mergeCell ref="O35:O37"/>
    <mergeCell ref="N38:N39"/>
    <mergeCell ref="O38:O40"/>
    <mergeCell ref="P38:P43"/>
    <mergeCell ref="Q38:Q43"/>
    <mergeCell ref="M30:M31"/>
    <mergeCell ref="N30:N31"/>
    <mergeCell ref="A32:A37"/>
    <mergeCell ref="B32:E33"/>
    <mergeCell ref="F32:H37"/>
    <mergeCell ref="I32:I37"/>
    <mergeCell ref="J32:L34"/>
    <mergeCell ref="M32:M33"/>
    <mergeCell ref="N32:N33"/>
    <mergeCell ref="A26:A31"/>
    <mergeCell ref="B26:E27"/>
    <mergeCell ref="F26:H31"/>
    <mergeCell ref="I26:I31"/>
    <mergeCell ref="J26:L28"/>
    <mergeCell ref="M26:M27"/>
    <mergeCell ref="B28:E29"/>
    <mergeCell ref="M28:M29"/>
    <mergeCell ref="J29:L31"/>
    <mergeCell ref="B30:E31"/>
    <mergeCell ref="N26:N27"/>
    <mergeCell ref="O26:O28"/>
    <mergeCell ref="P26:P31"/>
    <mergeCell ref="Q26:Q31"/>
    <mergeCell ref="R26:R31"/>
    <mergeCell ref="S26:T28"/>
    <mergeCell ref="N28:N29"/>
    <mergeCell ref="O29:O31"/>
    <mergeCell ref="S29:T31"/>
    <mergeCell ref="R20:R25"/>
    <mergeCell ref="S20:T22"/>
    <mergeCell ref="O20:O22"/>
    <mergeCell ref="P20:P25"/>
    <mergeCell ref="Q20:Q25"/>
    <mergeCell ref="S17:T19"/>
    <mergeCell ref="B18:E19"/>
    <mergeCell ref="M18:M19"/>
    <mergeCell ref="N18:N19"/>
    <mergeCell ref="R14:R19"/>
    <mergeCell ref="S14:T16"/>
    <mergeCell ref="B22:E23"/>
    <mergeCell ref="M22:M23"/>
    <mergeCell ref="N22:N23"/>
    <mergeCell ref="J23:L25"/>
    <mergeCell ref="O23:O25"/>
    <mergeCell ref="S23:T25"/>
    <mergeCell ref="B24:E25"/>
    <mergeCell ref="M24:M25"/>
    <mergeCell ref="N24:N25"/>
    <mergeCell ref="O14:O16"/>
    <mergeCell ref="P14:P19"/>
    <mergeCell ref="Q14:Q19"/>
    <mergeCell ref="B16:E17"/>
    <mergeCell ref="M16:M17"/>
    <mergeCell ref="N16:N17"/>
    <mergeCell ref="J17:L19"/>
    <mergeCell ref="O17:O19"/>
    <mergeCell ref="N20:N21"/>
    <mergeCell ref="A14:A19"/>
    <mergeCell ref="B14:E15"/>
    <mergeCell ref="F14:H19"/>
    <mergeCell ref="I14:I19"/>
    <mergeCell ref="J14:L16"/>
    <mergeCell ref="M14:M15"/>
    <mergeCell ref="N14:N15"/>
    <mergeCell ref="A8:A13"/>
    <mergeCell ref="A20:A25"/>
    <mergeCell ref="B20:E21"/>
    <mergeCell ref="F20:H25"/>
    <mergeCell ref="I20:I25"/>
    <mergeCell ref="J20:L22"/>
    <mergeCell ref="M20:M21"/>
    <mergeCell ref="O8:O10"/>
    <mergeCell ref="P8:R10"/>
    <mergeCell ref="S8:T10"/>
    <mergeCell ref="B10:E11"/>
    <mergeCell ref="M10:N11"/>
    <mergeCell ref="J11:L13"/>
    <mergeCell ref="O11:O13"/>
    <mergeCell ref="P11:P13"/>
    <mergeCell ref="Q11:Q13"/>
    <mergeCell ref="R11:R13"/>
    <mergeCell ref="B8:E9"/>
    <mergeCell ref="F8:H13"/>
    <mergeCell ref="I8:I13"/>
    <mergeCell ref="J8:L10"/>
    <mergeCell ref="M8:N9"/>
    <mergeCell ref="S11:T13"/>
    <mergeCell ref="B12:E13"/>
    <mergeCell ref="M12:N13"/>
    <mergeCell ref="A4:C4"/>
    <mergeCell ref="D4:I4"/>
    <mergeCell ref="R4:T4"/>
    <mergeCell ref="A6:M6"/>
    <mergeCell ref="P6:Q6"/>
    <mergeCell ref="S6:T6"/>
    <mergeCell ref="M1:Q1"/>
    <mergeCell ref="M2:Q2"/>
    <mergeCell ref="R2:R3"/>
    <mergeCell ref="S2:T3"/>
    <mergeCell ref="A3:C3"/>
    <mergeCell ref="D3:I3"/>
  </mergeCells>
  <phoneticPr fontId="17"/>
  <printOptions horizontalCentered="1" verticalCentered="1"/>
  <pageMargins left="0.39370078740157483" right="0.39370078740157483" top="0.39370078740157483" bottom="0.19685039370078741" header="0.31496062992125984" footer="0.31496062992125984"/>
  <pageSetup paperSize="9" scale="72" orientation="landscape" blackAndWhite="1"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tabColor theme="8"/>
  </sheetPr>
  <dimension ref="A1:AM67"/>
  <sheetViews>
    <sheetView showZeros="0" view="pageBreakPreview" zoomScaleNormal="100" zoomScaleSheetLayoutView="100" workbookViewId="0">
      <selection activeCell="AG43" sqref="AG43"/>
    </sheetView>
  </sheetViews>
  <sheetFormatPr defaultColWidth="9" defaultRowHeight="13.5"/>
  <cols>
    <col min="1" max="58" width="2.25" style="143" customWidth="1"/>
    <col min="59" max="16384" width="9" style="143"/>
  </cols>
  <sheetData>
    <row r="1" spans="1:39">
      <c r="A1" s="145"/>
      <c r="B1" s="145"/>
      <c r="C1" s="145"/>
      <c r="D1" s="145"/>
      <c r="E1" s="145"/>
      <c r="F1" s="145"/>
      <c r="G1" s="145"/>
      <c r="H1" s="145"/>
      <c r="I1" s="145"/>
      <c r="J1" s="145"/>
      <c r="K1" s="145"/>
      <c r="L1" s="145"/>
      <c r="M1" s="145"/>
      <c r="N1" s="145"/>
      <c r="O1" s="145"/>
      <c r="P1" s="145"/>
      <c r="Q1" s="145"/>
      <c r="R1" s="145"/>
      <c r="S1" s="145"/>
      <c r="T1" s="145"/>
      <c r="U1" s="145"/>
      <c r="V1" s="145"/>
      <c r="W1" s="145"/>
      <c r="X1" s="727"/>
      <c r="Y1" s="727"/>
      <c r="Z1" s="727"/>
      <c r="AA1" s="2319" t="s">
        <v>1070</v>
      </c>
      <c r="AB1" s="2319"/>
      <c r="AC1" s="2319"/>
      <c r="AD1" s="2319"/>
      <c r="AE1" s="2319"/>
      <c r="AF1" s="2319"/>
      <c r="AG1" s="2319"/>
      <c r="AH1" s="2319"/>
      <c r="AI1" s="2319"/>
      <c r="AJ1" s="2319"/>
      <c r="AK1" s="727"/>
      <c r="AL1" s="142"/>
      <c r="AM1" s="142"/>
    </row>
    <row r="2" spans="1:39">
      <c r="A2" s="145"/>
      <c r="B2" s="145"/>
      <c r="C2" s="145"/>
      <c r="D2" s="145"/>
      <c r="E2" s="145"/>
      <c r="F2" s="145"/>
      <c r="G2" s="145"/>
      <c r="H2" s="145"/>
      <c r="I2" s="145"/>
      <c r="J2" s="145"/>
      <c r="K2" s="145"/>
      <c r="L2" s="145"/>
      <c r="M2" s="145"/>
      <c r="N2" s="145"/>
      <c r="O2" s="145"/>
      <c r="P2" s="145"/>
      <c r="Q2" s="145"/>
      <c r="R2" s="145"/>
      <c r="S2" s="145"/>
      <c r="T2" s="145"/>
      <c r="U2" s="145"/>
      <c r="V2" s="145"/>
      <c r="W2" s="145"/>
      <c r="X2" s="727"/>
      <c r="Y2" s="728"/>
      <c r="Z2" s="728"/>
      <c r="AA2" s="728"/>
      <c r="AB2" s="728"/>
      <c r="AC2" s="728"/>
      <c r="AD2" s="728"/>
      <c r="AE2" s="728"/>
      <c r="AF2" s="728"/>
      <c r="AG2" s="728"/>
      <c r="AH2" s="728"/>
      <c r="AI2" s="728"/>
      <c r="AJ2" s="728"/>
      <c r="AK2" s="728"/>
      <c r="AL2" s="144"/>
      <c r="AM2" s="144"/>
    </row>
    <row r="3" spans="1:39">
      <c r="A3" s="145"/>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729"/>
      <c r="AE3" s="729"/>
      <c r="AF3" s="729"/>
      <c r="AG3" s="729"/>
      <c r="AH3" s="729"/>
      <c r="AI3" s="729"/>
      <c r="AJ3" s="729"/>
      <c r="AK3" s="145"/>
      <c r="AL3" s="140"/>
      <c r="AM3" s="140"/>
    </row>
    <row r="4" spans="1:39">
      <c r="A4" s="145"/>
      <c r="B4" s="2329" t="str">
        <f>入力シート!C5&amp;"長　様"</f>
        <v>朝倉市長　様</v>
      </c>
      <c r="C4" s="2329"/>
      <c r="D4" s="2329"/>
      <c r="E4" s="2329"/>
      <c r="F4" s="2329"/>
      <c r="G4" s="2329"/>
      <c r="H4" s="2329"/>
      <c r="I4" s="2329"/>
      <c r="J4" s="2329"/>
      <c r="K4" s="2329"/>
      <c r="L4" s="2329"/>
      <c r="M4" s="2329"/>
      <c r="N4" s="2329"/>
      <c r="O4" s="2329"/>
      <c r="P4" s="2329"/>
      <c r="Q4" s="145"/>
      <c r="R4" s="145"/>
      <c r="S4" s="145"/>
      <c r="T4" s="145"/>
      <c r="U4" s="145"/>
      <c r="V4" s="145"/>
      <c r="W4" s="145"/>
      <c r="X4" s="145"/>
      <c r="Y4" s="145"/>
      <c r="Z4" s="145"/>
      <c r="AA4" s="145"/>
      <c r="AB4" s="145"/>
      <c r="AC4" s="145"/>
      <c r="AD4" s="145"/>
      <c r="AE4" s="145"/>
      <c r="AF4" s="145"/>
      <c r="AG4" s="145"/>
      <c r="AH4" s="145"/>
      <c r="AI4" s="145"/>
      <c r="AJ4" s="145"/>
      <c r="AK4" s="145"/>
      <c r="AL4" s="140"/>
      <c r="AM4" s="140"/>
    </row>
    <row r="5" spans="1:39">
      <c r="A5" s="145"/>
      <c r="B5" s="145"/>
      <c r="C5" s="145"/>
      <c r="D5" s="145"/>
      <c r="E5" s="145"/>
      <c r="F5" s="145"/>
      <c r="G5" s="145"/>
      <c r="H5" s="145"/>
      <c r="I5" s="145"/>
      <c r="J5" s="145"/>
      <c r="K5" s="145"/>
      <c r="L5" s="145"/>
      <c r="M5" s="145"/>
      <c r="N5" s="145"/>
      <c r="O5" s="145"/>
      <c r="P5" s="145"/>
      <c r="Q5" s="145"/>
      <c r="R5" s="145"/>
      <c r="S5" s="145"/>
      <c r="T5" s="145"/>
      <c r="U5" s="729"/>
      <c r="V5" s="145"/>
      <c r="W5" s="145"/>
      <c r="X5" s="145"/>
      <c r="Y5" s="145"/>
      <c r="Z5" s="145"/>
      <c r="AA5" s="145"/>
      <c r="AB5" s="145"/>
      <c r="AC5" s="145"/>
      <c r="AD5" s="145"/>
      <c r="AE5" s="145"/>
      <c r="AF5" s="145"/>
      <c r="AG5" s="145"/>
      <c r="AH5" s="145"/>
      <c r="AI5" s="145"/>
      <c r="AJ5" s="145"/>
      <c r="AK5" s="145"/>
      <c r="AL5" s="140"/>
      <c r="AM5" s="140"/>
    </row>
    <row r="6" spans="1:39">
      <c r="A6" s="145"/>
      <c r="B6" s="145"/>
      <c r="C6" s="145"/>
      <c r="D6" s="145"/>
      <c r="E6" s="145"/>
      <c r="F6" s="145"/>
      <c r="G6" s="145"/>
      <c r="H6" s="145"/>
      <c r="I6" s="145"/>
      <c r="J6" s="145"/>
      <c r="K6" s="145"/>
      <c r="L6" s="145"/>
      <c r="M6" s="145"/>
      <c r="N6" s="145"/>
      <c r="O6" s="145"/>
      <c r="P6" s="145"/>
      <c r="Q6" s="145"/>
      <c r="R6" s="145"/>
      <c r="S6" s="145"/>
      <c r="T6" s="145"/>
      <c r="U6" s="145"/>
      <c r="V6" s="145"/>
      <c r="W6" s="145" t="s">
        <v>981</v>
      </c>
      <c r="X6" s="145"/>
      <c r="Y6" s="145"/>
      <c r="Z6" s="145"/>
      <c r="AA6" s="145"/>
      <c r="AB6" s="145"/>
      <c r="AC6" s="145"/>
      <c r="AD6" s="145"/>
      <c r="AE6" s="145"/>
      <c r="AF6" s="145"/>
      <c r="AG6" s="145"/>
      <c r="AH6" s="145"/>
      <c r="AI6" s="145"/>
      <c r="AJ6" s="145"/>
      <c r="AK6" s="145"/>
      <c r="AL6" s="140"/>
      <c r="AM6" s="140"/>
    </row>
    <row r="7" spans="1:39" ht="13.5" customHeight="1">
      <c r="A7" s="145"/>
      <c r="B7" s="145"/>
      <c r="C7" s="145"/>
      <c r="D7" s="145"/>
      <c r="E7" s="145"/>
      <c r="F7" s="145"/>
      <c r="G7" s="145"/>
      <c r="H7" s="145"/>
      <c r="I7" s="145"/>
      <c r="J7" s="145"/>
      <c r="K7" s="145"/>
      <c r="L7" s="145"/>
      <c r="M7" s="145"/>
      <c r="N7" s="145"/>
      <c r="O7" s="145"/>
      <c r="P7" s="145"/>
      <c r="Q7" s="145"/>
      <c r="R7" s="145"/>
      <c r="S7" s="145"/>
      <c r="T7" s="145"/>
      <c r="U7" s="145"/>
      <c r="V7" s="145"/>
      <c r="W7" s="730"/>
      <c r="X7" s="2337">
        <f>入力シート!C25</f>
        <v>0</v>
      </c>
      <c r="Y7" s="2337"/>
      <c r="Z7" s="2337"/>
      <c r="AA7" s="2337"/>
      <c r="AB7" s="2337"/>
      <c r="AC7" s="2337"/>
      <c r="AD7" s="2337"/>
      <c r="AE7" s="2337"/>
      <c r="AF7" s="2337"/>
      <c r="AG7" s="2337"/>
      <c r="AH7" s="2337"/>
      <c r="AI7" s="145"/>
      <c r="AJ7" s="145"/>
      <c r="AK7" s="145"/>
      <c r="AL7" s="140"/>
      <c r="AM7" s="140"/>
    </row>
    <row r="8" spans="1:39">
      <c r="A8" s="145"/>
      <c r="B8" s="145"/>
      <c r="C8" s="145"/>
      <c r="D8" s="145"/>
      <c r="E8" s="145"/>
      <c r="F8" s="145"/>
      <c r="G8" s="145"/>
      <c r="H8" s="145"/>
      <c r="I8" s="145"/>
      <c r="J8" s="145"/>
      <c r="K8" s="145"/>
      <c r="L8" s="145"/>
      <c r="M8" s="145"/>
      <c r="N8" s="145"/>
      <c r="O8" s="145"/>
      <c r="P8" s="145"/>
      <c r="Q8" s="145"/>
      <c r="R8" s="145"/>
      <c r="S8" s="145"/>
      <c r="T8" s="145"/>
      <c r="U8" s="146"/>
      <c r="V8" s="146"/>
      <c r="W8" s="731"/>
      <c r="X8" s="2337"/>
      <c r="Y8" s="2337"/>
      <c r="Z8" s="2337"/>
      <c r="AA8" s="2337"/>
      <c r="AB8" s="2337"/>
      <c r="AC8" s="2337"/>
      <c r="AD8" s="2337"/>
      <c r="AE8" s="2337"/>
      <c r="AF8" s="2337"/>
      <c r="AG8" s="2337"/>
      <c r="AH8" s="2337"/>
      <c r="AI8" s="145"/>
      <c r="AJ8" s="145"/>
      <c r="AK8" s="145"/>
      <c r="AL8" s="140"/>
      <c r="AM8" s="140"/>
    </row>
    <row r="9" spans="1:39">
      <c r="A9" s="145"/>
      <c r="B9" s="145"/>
      <c r="C9" s="145"/>
      <c r="D9" s="145"/>
      <c r="E9" s="145"/>
      <c r="F9" s="145"/>
      <c r="G9" s="145"/>
      <c r="H9" s="145"/>
      <c r="I9" s="145"/>
      <c r="J9" s="145"/>
      <c r="K9" s="145"/>
      <c r="L9" s="145"/>
      <c r="M9" s="145"/>
      <c r="N9" s="145"/>
      <c r="O9" s="145"/>
      <c r="P9" s="145"/>
      <c r="Q9" s="145"/>
      <c r="R9" s="145"/>
      <c r="S9" s="729"/>
      <c r="T9" s="145"/>
      <c r="U9" s="145"/>
      <c r="V9" s="146"/>
      <c r="W9" s="732"/>
      <c r="X9" s="2333">
        <f>入力シート!C26</f>
        <v>0</v>
      </c>
      <c r="Y9" s="2334"/>
      <c r="Z9" s="2334"/>
      <c r="AA9" s="2334"/>
      <c r="AB9" s="2334"/>
      <c r="AC9" s="2334"/>
      <c r="AD9" s="2334"/>
      <c r="AE9" s="2334"/>
      <c r="AF9" s="2334"/>
      <c r="AG9" s="639"/>
      <c r="AH9" s="145"/>
      <c r="AI9" s="145"/>
      <c r="AJ9" s="145"/>
      <c r="AK9" s="145"/>
      <c r="AL9" s="140"/>
      <c r="AM9" s="140"/>
    </row>
    <row r="10" spans="1:39">
      <c r="A10" s="145"/>
      <c r="B10" s="145"/>
      <c r="C10" s="145"/>
      <c r="D10" s="145"/>
      <c r="E10" s="145"/>
      <c r="F10" s="145"/>
      <c r="G10" s="145"/>
      <c r="H10" s="145"/>
      <c r="I10" s="145"/>
      <c r="J10" s="145"/>
      <c r="K10" s="145"/>
      <c r="L10" s="145"/>
      <c r="M10" s="145"/>
      <c r="N10" s="145"/>
      <c r="O10" s="145"/>
      <c r="P10" s="145"/>
      <c r="Q10" s="145"/>
      <c r="R10" s="145"/>
      <c r="S10" s="145"/>
      <c r="T10" s="145"/>
      <c r="U10" s="147"/>
      <c r="V10" s="147"/>
      <c r="W10" s="732"/>
      <c r="X10" s="2333">
        <f>入力シート!C27</f>
        <v>0</v>
      </c>
      <c r="Y10" s="2334"/>
      <c r="Z10" s="2334"/>
      <c r="AA10" s="2334"/>
      <c r="AB10" s="2334"/>
      <c r="AC10" s="2334"/>
      <c r="AD10" s="2334"/>
      <c r="AE10" s="2334"/>
      <c r="AF10" s="2334"/>
      <c r="AG10" s="639"/>
      <c r="AH10" s="145" t="s">
        <v>991</v>
      </c>
      <c r="AI10" s="145"/>
      <c r="AJ10" s="145"/>
      <c r="AK10" s="145"/>
      <c r="AL10" s="141"/>
      <c r="AM10" s="141"/>
    </row>
    <row r="11" spans="1:39">
      <c r="A11" s="145"/>
      <c r="B11" s="145"/>
      <c r="C11" s="145"/>
      <c r="D11" s="145"/>
      <c r="E11" s="145"/>
      <c r="F11" s="145"/>
      <c r="G11" s="145"/>
      <c r="H11" s="145"/>
      <c r="I11" s="145"/>
      <c r="J11" s="145"/>
      <c r="K11" s="145"/>
      <c r="L11" s="145"/>
      <c r="M11" s="145"/>
      <c r="N11" s="145"/>
      <c r="O11" s="145"/>
      <c r="P11" s="145"/>
      <c r="Q11" s="145"/>
      <c r="R11" s="145"/>
      <c r="S11" s="145"/>
      <c r="T11" s="145"/>
      <c r="U11" s="147"/>
      <c r="V11" s="147"/>
      <c r="W11" s="147"/>
      <c r="X11" s="147"/>
      <c r="Y11" s="147"/>
      <c r="Z11" s="147"/>
      <c r="AA11" s="147"/>
      <c r="AB11" s="147"/>
      <c r="AC11" s="147"/>
      <c r="AD11" s="147"/>
      <c r="AE11" s="147"/>
      <c r="AF11" s="145"/>
      <c r="AG11" s="145"/>
      <c r="AH11" s="145"/>
      <c r="AI11" s="145"/>
      <c r="AJ11" s="145"/>
      <c r="AK11" s="145"/>
      <c r="AL11" s="140"/>
      <c r="AM11" s="140"/>
    </row>
    <row r="12" spans="1:39">
      <c r="A12" s="145"/>
      <c r="B12" s="145"/>
      <c r="C12" s="145"/>
      <c r="D12" s="145"/>
      <c r="E12" s="145"/>
      <c r="F12" s="145"/>
      <c r="G12" s="145"/>
      <c r="H12" s="145"/>
      <c r="I12" s="145"/>
      <c r="J12" s="145"/>
      <c r="K12" s="145"/>
      <c r="L12" s="145"/>
      <c r="M12" s="145"/>
      <c r="N12" s="145"/>
      <c r="O12" s="145"/>
      <c r="P12" s="145"/>
      <c r="Q12" s="145"/>
      <c r="R12" s="145"/>
      <c r="S12" s="145"/>
      <c r="T12" s="145"/>
      <c r="U12" s="145"/>
      <c r="V12" s="145"/>
      <c r="W12" s="145"/>
      <c r="X12" s="145"/>
      <c r="Y12" s="145"/>
      <c r="Z12" s="145"/>
      <c r="AA12" s="145"/>
      <c r="AB12" s="145"/>
      <c r="AC12" s="145"/>
      <c r="AD12" s="145"/>
      <c r="AE12" s="145"/>
      <c r="AF12" s="145"/>
      <c r="AG12" s="145"/>
      <c r="AH12" s="145"/>
      <c r="AI12" s="145"/>
      <c r="AJ12" s="145"/>
      <c r="AK12" s="145"/>
      <c r="AL12" s="140"/>
      <c r="AM12" s="140"/>
    </row>
    <row r="13" spans="1:39">
      <c r="A13" s="145"/>
      <c r="B13" s="145"/>
      <c r="C13" s="145"/>
      <c r="D13" s="145"/>
      <c r="E13" s="145"/>
      <c r="F13" s="145"/>
      <c r="G13" s="145"/>
      <c r="H13" s="145"/>
      <c r="I13" s="145"/>
      <c r="J13" s="145"/>
      <c r="K13" s="145"/>
      <c r="L13" s="145"/>
      <c r="M13" s="145"/>
      <c r="N13" s="145"/>
      <c r="O13" s="145"/>
      <c r="P13" s="145"/>
      <c r="Q13" s="145"/>
      <c r="R13" s="145"/>
      <c r="S13" s="145"/>
      <c r="T13" s="145"/>
      <c r="U13" s="145"/>
      <c r="V13" s="145"/>
      <c r="W13" s="145"/>
      <c r="X13" s="145"/>
      <c r="Y13" s="145"/>
      <c r="Z13" s="145"/>
      <c r="AA13" s="145"/>
      <c r="AB13" s="145"/>
      <c r="AC13" s="145"/>
      <c r="AD13" s="145"/>
      <c r="AE13" s="145"/>
      <c r="AF13" s="145"/>
      <c r="AG13" s="145"/>
      <c r="AH13" s="145"/>
      <c r="AI13" s="145"/>
      <c r="AJ13" s="145"/>
      <c r="AK13" s="145"/>
      <c r="AL13" s="140"/>
      <c r="AM13" s="140"/>
    </row>
    <row r="14" spans="1:39">
      <c r="A14" s="145"/>
      <c r="B14" s="145"/>
      <c r="C14" s="145"/>
      <c r="D14" s="145"/>
      <c r="E14" s="145"/>
      <c r="F14" s="145"/>
      <c r="G14" s="145"/>
      <c r="H14" s="145"/>
      <c r="I14" s="145"/>
      <c r="J14" s="145"/>
      <c r="K14" s="145"/>
      <c r="L14" s="145"/>
      <c r="M14" s="145"/>
      <c r="N14" s="145"/>
      <c r="O14" s="145"/>
      <c r="P14" s="145"/>
      <c r="Q14" s="145"/>
      <c r="R14" s="145"/>
      <c r="S14" s="145"/>
      <c r="T14" s="145"/>
      <c r="U14" s="145"/>
      <c r="V14" s="145"/>
      <c r="W14" s="145"/>
      <c r="X14" s="145"/>
      <c r="Y14" s="145"/>
      <c r="Z14" s="145"/>
      <c r="AA14" s="145"/>
      <c r="AB14" s="145"/>
      <c r="AC14" s="145"/>
      <c r="AD14" s="145"/>
      <c r="AE14" s="145"/>
      <c r="AF14" s="145"/>
      <c r="AG14" s="145"/>
      <c r="AH14" s="145"/>
      <c r="AI14" s="145"/>
      <c r="AJ14" s="145"/>
      <c r="AK14" s="145"/>
      <c r="AL14" s="140"/>
      <c r="AM14" s="140"/>
    </row>
    <row r="15" spans="1:39" ht="17.25">
      <c r="A15" s="145"/>
      <c r="B15" s="145"/>
      <c r="C15" s="2330" t="s">
        <v>438</v>
      </c>
      <c r="D15" s="2330"/>
      <c r="E15" s="2330"/>
      <c r="F15" s="2330"/>
      <c r="G15" s="2330"/>
      <c r="H15" s="2330"/>
      <c r="I15" s="2330"/>
      <c r="J15" s="2330"/>
      <c r="K15" s="2330"/>
      <c r="L15" s="2330"/>
      <c r="M15" s="2330"/>
      <c r="N15" s="2330"/>
      <c r="O15" s="2330"/>
      <c r="P15" s="2330"/>
      <c r="Q15" s="2330"/>
      <c r="R15" s="2330"/>
      <c r="S15" s="2330"/>
      <c r="T15" s="2330"/>
      <c r="U15" s="2330"/>
      <c r="V15" s="2330"/>
      <c r="W15" s="2330"/>
      <c r="X15" s="2330"/>
      <c r="Y15" s="2330"/>
      <c r="Z15" s="2330"/>
      <c r="AA15" s="2330"/>
      <c r="AB15" s="2330"/>
      <c r="AC15" s="2330"/>
      <c r="AD15" s="2330"/>
      <c r="AE15" s="2330"/>
      <c r="AF15" s="2330"/>
      <c r="AG15" s="2330"/>
      <c r="AH15" s="2330"/>
      <c r="AI15" s="2330"/>
      <c r="AJ15" s="2330"/>
      <c r="AK15" s="2330"/>
      <c r="AL15" s="140"/>
      <c r="AM15" s="140"/>
    </row>
    <row r="16" spans="1:39">
      <c r="A16" s="145"/>
      <c r="B16" s="145"/>
      <c r="C16" s="145"/>
      <c r="D16" s="145"/>
      <c r="E16" s="145"/>
      <c r="F16" s="145"/>
      <c r="G16" s="145"/>
      <c r="H16" s="145"/>
      <c r="I16" s="145"/>
      <c r="J16" s="145"/>
      <c r="K16" s="145"/>
      <c r="L16" s="145"/>
      <c r="M16" s="145"/>
      <c r="N16" s="145"/>
      <c r="O16" s="145"/>
      <c r="P16" s="145"/>
      <c r="Q16" s="145"/>
      <c r="R16" s="145"/>
      <c r="S16" s="145"/>
      <c r="T16" s="145"/>
      <c r="U16" s="145"/>
      <c r="V16" s="145"/>
      <c r="W16" s="145"/>
      <c r="X16" s="145"/>
      <c r="Y16" s="145"/>
      <c r="Z16" s="145"/>
      <c r="AA16" s="145"/>
      <c r="AB16" s="145"/>
      <c r="AC16" s="145"/>
      <c r="AD16" s="145"/>
      <c r="AE16" s="145"/>
      <c r="AF16" s="145"/>
      <c r="AG16" s="145"/>
      <c r="AH16" s="145"/>
      <c r="AI16" s="145"/>
      <c r="AJ16" s="145"/>
      <c r="AK16" s="145"/>
      <c r="AL16" s="140"/>
      <c r="AM16" s="140"/>
    </row>
    <row r="17" spans="1:39">
      <c r="A17" s="145"/>
      <c r="B17" s="145"/>
      <c r="C17" s="145"/>
      <c r="D17" s="145"/>
      <c r="E17" s="145"/>
      <c r="F17" s="145"/>
      <c r="G17" s="145"/>
      <c r="H17" s="145"/>
      <c r="I17" s="145"/>
      <c r="J17" s="145"/>
      <c r="K17" s="145"/>
      <c r="L17" s="145"/>
      <c r="M17" s="145"/>
      <c r="N17" s="145"/>
      <c r="O17" s="145"/>
      <c r="P17" s="145"/>
      <c r="Q17" s="145"/>
      <c r="R17" s="145"/>
      <c r="S17" s="145"/>
      <c r="T17" s="145"/>
      <c r="U17" s="145"/>
      <c r="V17" s="145"/>
      <c r="W17" s="145"/>
      <c r="X17" s="145"/>
      <c r="Y17" s="145"/>
      <c r="Z17" s="145"/>
      <c r="AA17" s="145"/>
      <c r="AB17" s="145"/>
      <c r="AC17" s="145"/>
      <c r="AD17" s="145"/>
      <c r="AE17" s="145"/>
      <c r="AF17" s="145"/>
      <c r="AG17" s="145"/>
      <c r="AH17" s="145"/>
      <c r="AI17" s="145"/>
      <c r="AJ17" s="145"/>
      <c r="AK17" s="145"/>
      <c r="AL17" s="140"/>
      <c r="AM17" s="140"/>
    </row>
    <row r="18" spans="1:39">
      <c r="A18" s="145"/>
      <c r="B18" s="145"/>
      <c r="C18" s="145"/>
      <c r="D18" s="145"/>
      <c r="E18" s="145"/>
      <c r="F18" s="145"/>
      <c r="G18" s="145"/>
      <c r="H18" s="145"/>
      <c r="I18" s="145"/>
      <c r="J18" s="145"/>
      <c r="K18" s="145"/>
      <c r="L18" s="145"/>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0"/>
      <c r="AM18" s="140"/>
    </row>
    <row r="19" spans="1:39">
      <c r="A19" s="145"/>
      <c r="B19" s="2331" t="s">
        <v>814</v>
      </c>
      <c r="C19" s="2331"/>
      <c r="D19" s="2331"/>
      <c r="E19" s="2331"/>
      <c r="F19" s="2331"/>
      <c r="G19" s="2331"/>
      <c r="H19" s="2331"/>
      <c r="I19" s="2331"/>
      <c r="J19" s="2331"/>
      <c r="K19" s="2331"/>
      <c r="L19" s="2331"/>
      <c r="M19" s="2331"/>
      <c r="N19" s="2331"/>
      <c r="O19" s="2331"/>
      <c r="P19" s="2331"/>
      <c r="Q19" s="2331"/>
      <c r="R19" s="2331"/>
      <c r="S19" s="2331"/>
      <c r="T19" s="2331"/>
      <c r="U19" s="2331"/>
      <c r="V19" s="2331"/>
      <c r="W19" s="2331"/>
      <c r="X19" s="2331"/>
      <c r="Y19" s="2331"/>
      <c r="Z19" s="2331"/>
      <c r="AA19" s="2331"/>
      <c r="AB19" s="2331"/>
      <c r="AC19" s="2331"/>
      <c r="AD19" s="2331"/>
      <c r="AE19" s="2331"/>
      <c r="AF19" s="2331"/>
      <c r="AG19" s="2331"/>
      <c r="AH19" s="2331"/>
      <c r="AI19" s="2331"/>
      <c r="AJ19" s="2331"/>
      <c r="AK19" s="145"/>
      <c r="AL19" s="140"/>
      <c r="AM19" s="140"/>
    </row>
    <row r="20" spans="1:39">
      <c r="A20" s="145"/>
      <c r="B20" s="145"/>
      <c r="C20" s="729"/>
      <c r="D20" s="145"/>
      <c r="E20" s="145"/>
      <c r="F20" s="145"/>
      <c r="G20" s="145"/>
      <c r="H20" s="145"/>
      <c r="I20" s="145"/>
      <c r="J20" s="145"/>
      <c r="K20" s="145"/>
      <c r="L20" s="145"/>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0"/>
      <c r="AM20" s="140"/>
    </row>
    <row r="21" spans="1:39">
      <c r="A21" s="145"/>
      <c r="B21" s="145"/>
      <c r="C21" s="145"/>
      <c r="D21" s="145"/>
      <c r="E21" s="145"/>
      <c r="F21" s="145"/>
      <c r="G21" s="145"/>
      <c r="H21" s="145"/>
      <c r="I21" s="145"/>
      <c r="J21" s="145"/>
      <c r="K21" s="145"/>
      <c r="L21" s="145"/>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0"/>
      <c r="AM21" s="140"/>
    </row>
    <row r="22" spans="1:39">
      <c r="A22" s="145"/>
      <c r="B22" s="145"/>
      <c r="C22" s="145"/>
      <c r="D22" s="145"/>
      <c r="E22" s="145"/>
      <c r="F22" s="145"/>
      <c r="G22" s="145"/>
      <c r="H22" s="145"/>
      <c r="I22" s="145"/>
      <c r="J22" s="145"/>
      <c r="K22" s="145"/>
      <c r="L22" s="145"/>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0"/>
      <c r="AM22" s="140"/>
    </row>
    <row r="23" spans="1:39">
      <c r="A23" s="145"/>
      <c r="B23" s="145"/>
      <c r="C23" s="2331" t="s">
        <v>22</v>
      </c>
      <c r="D23" s="2331"/>
      <c r="E23" s="2331"/>
      <c r="F23" s="2331"/>
      <c r="G23" s="2331"/>
      <c r="H23" s="2331"/>
      <c r="I23" s="2331"/>
      <c r="J23" s="2331"/>
      <c r="K23" s="2331"/>
      <c r="L23" s="2331"/>
      <c r="M23" s="2331"/>
      <c r="N23" s="2331"/>
      <c r="O23" s="2331"/>
      <c r="P23" s="2331"/>
      <c r="Q23" s="2331"/>
      <c r="R23" s="2331"/>
      <c r="S23" s="2331"/>
      <c r="T23" s="2331"/>
      <c r="U23" s="2331"/>
      <c r="V23" s="2331"/>
      <c r="W23" s="2331"/>
      <c r="X23" s="2331"/>
      <c r="Y23" s="2331"/>
      <c r="Z23" s="2331"/>
      <c r="AA23" s="2331"/>
      <c r="AB23" s="2331"/>
      <c r="AC23" s="2331"/>
      <c r="AD23" s="2331"/>
      <c r="AE23" s="2331"/>
      <c r="AF23" s="2331"/>
      <c r="AG23" s="2331"/>
      <c r="AH23" s="2331"/>
      <c r="AI23" s="2331"/>
      <c r="AJ23" s="2331"/>
      <c r="AK23" s="2331"/>
      <c r="AL23" s="140"/>
      <c r="AM23" s="140"/>
    </row>
    <row r="24" spans="1:39">
      <c r="A24" s="145"/>
      <c r="B24" s="145"/>
      <c r="C24" s="145"/>
      <c r="D24" s="145"/>
      <c r="E24" s="145"/>
      <c r="F24" s="145"/>
      <c r="G24" s="145"/>
      <c r="H24" s="145"/>
      <c r="I24" s="145"/>
      <c r="J24" s="145"/>
      <c r="K24" s="145"/>
      <c r="L24" s="145"/>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0"/>
      <c r="AM24" s="140"/>
    </row>
    <row r="25" spans="1:39">
      <c r="A25" s="145"/>
      <c r="B25" s="145"/>
      <c r="C25" s="145" t="s">
        <v>439</v>
      </c>
      <c r="D25" s="145"/>
      <c r="E25" s="145"/>
      <c r="F25" s="145"/>
      <c r="G25" s="145"/>
      <c r="H25" s="145"/>
      <c r="I25" s="145"/>
      <c r="J25" s="145"/>
      <c r="K25" s="145"/>
      <c r="L25" s="145"/>
      <c r="M25" s="145"/>
      <c r="N25" s="145"/>
      <c r="O25" s="145"/>
      <c r="P25" s="2331"/>
      <c r="Q25" s="2331"/>
      <c r="R25" s="2331"/>
      <c r="S25" s="2331"/>
      <c r="T25" s="2331"/>
      <c r="U25" s="2331"/>
      <c r="V25" s="2331"/>
      <c r="W25" s="2331"/>
      <c r="X25" s="2331"/>
      <c r="Y25" s="2331"/>
      <c r="Z25" s="2331"/>
      <c r="AA25" s="2331"/>
      <c r="AB25" s="2331"/>
      <c r="AC25" s="2331"/>
      <c r="AD25" s="2331"/>
      <c r="AE25" s="2331"/>
      <c r="AF25" s="2331"/>
      <c r="AG25" s="2331"/>
      <c r="AH25" s="145"/>
      <c r="AI25" s="145"/>
      <c r="AJ25" s="145"/>
      <c r="AK25" s="145"/>
      <c r="AL25" s="140"/>
      <c r="AM25" s="140"/>
    </row>
    <row r="26" spans="1:39">
      <c r="A26" s="145"/>
      <c r="B26" s="145"/>
      <c r="C26" s="145"/>
      <c r="D26" s="145"/>
      <c r="E26" s="145"/>
      <c r="F26" s="145"/>
      <c r="G26" s="145"/>
      <c r="H26" s="145"/>
      <c r="I26" s="145"/>
      <c r="J26" s="145"/>
      <c r="K26" s="145"/>
      <c r="L26" s="145"/>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0"/>
      <c r="AM26" s="140"/>
    </row>
    <row r="27" spans="1:39">
      <c r="A27" s="145"/>
      <c r="B27" s="145"/>
      <c r="C27" s="145"/>
      <c r="D27" s="145"/>
      <c r="E27" s="145"/>
      <c r="F27" s="145"/>
      <c r="G27" s="145"/>
      <c r="H27" s="145"/>
      <c r="I27" s="145"/>
      <c r="J27" s="145"/>
      <c r="K27" s="145"/>
      <c r="L27" s="145"/>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0"/>
      <c r="AM27" s="140"/>
    </row>
    <row r="28" spans="1:39">
      <c r="A28" s="145"/>
      <c r="B28" s="145"/>
      <c r="C28" s="145"/>
      <c r="D28" s="145"/>
      <c r="E28" s="145"/>
      <c r="F28" s="145"/>
      <c r="G28" s="145"/>
      <c r="H28" s="145"/>
      <c r="I28" s="145"/>
      <c r="J28" s="145"/>
      <c r="K28" s="145"/>
      <c r="L28" s="145"/>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0"/>
      <c r="AM28" s="140"/>
    </row>
    <row r="29" spans="1:39">
      <c r="A29" s="145"/>
      <c r="B29" s="145"/>
      <c r="C29" s="2332" t="s">
        <v>440</v>
      </c>
      <c r="D29" s="2332"/>
      <c r="E29" s="2332"/>
      <c r="F29" s="2332"/>
      <c r="G29" s="2332"/>
      <c r="H29" s="2332"/>
      <c r="I29" s="2332"/>
      <c r="J29" s="2332"/>
      <c r="K29" s="939"/>
      <c r="L29" s="939"/>
      <c r="M29" s="939"/>
      <c r="N29" s="939"/>
      <c r="O29" s="939"/>
      <c r="P29" s="939"/>
      <c r="Q29" s="939"/>
      <c r="R29" s="939"/>
      <c r="S29" s="939"/>
      <c r="T29" s="939"/>
      <c r="U29" s="939"/>
      <c r="V29" s="939"/>
      <c r="W29" s="939"/>
      <c r="X29" s="939"/>
      <c r="Y29" s="939"/>
      <c r="Z29" s="939"/>
      <c r="AA29" s="939"/>
      <c r="AB29" s="939"/>
      <c r="AC29" s="939"/>
      <c r="AD29" s="939"/>
      <c r="AE29" s="939"/>
      <c r="AF29" s="939"/>
      <c r="AG29" s="145"/>
      <c r="AH29" s="145"/>
      <c r="AI29" s="145"/>
      <c r="AJ29" s="145"/>
      <c r="AK29" s="145"/>
      <c r="AL29" s="140"/>
      <c r="AM29" s="140"/>
    </row>
    <row r="30" spans="1:39">
      <c r="A30" s="145"/>
      <c r="B30" s="145"/>
      <c r="C30" s="145"/>
      <c r="D30" s="145"/>
      <c r="E30" s="145"/>
      <c r="F30" s="145"/>
      <c r="G30" s="145"/>
      <c r="H30" s="145"/>
      <c r="I30" s="145"/>
      <c r="J30" s="145"/>
      <c r="K30" s="145"/>
      <c r="L30" s="145"/>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0"/>
      <c r="AM30" s="140"/>
    </row>
    <row r="31" spans="1:39">
      <c r="A31" s="145"/>
      <c r="B31" s="145"/>
      <c r="C31" s="145"/>
      <c r="D31" s="145"/>
      <c r="E31" s="145"/>
      <c r="F31" s="145"/>
      <c r="G31" s="145"/>
      <c r="H31" s="145"/>
      <c r="I31" s="145"/>
      <c r="J31" s="145"/>
      <c r="K31" s="145"/>
      <c r="L31" s="145"/>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0"/>
      <c r="AM31" s="140"/>
    </row>
    <row r="32" spans="1:39">
      <c r="A32" s="145"/>
      <c r="B32" s="145"/>
      <c r="C32" s="145"/>
      <c r="D32" s="145"/>
      <c r="E32" s="145"/>
      <c r="F32" s="145"/>
      <c r="G32" s="145"/>
      <c r="H32" s="145"/>
      <c r="I32" s="145"/>
      <c r="J32" s="145"/>
      <c r="K32" s="145"/>
      <c r="L32" s="145"/>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0"/>
      <c r="AM32" s="140"/>
    </row>
    <row r="33" spans="1:39">
      <c r="A33" s="145"/>
      <c r="B33" s="145"/>
      <c r="C33" s="145" t="s">
        <v>441</v>
      </c>
      <c r="D33" s="145"/>
      <c r="E33" s="145"/>
      <c r="F33" s="145"/>
      <c r="G33" s="145"/>
      <c r="H33" s="145"/>
      <c r="I33" s="145"/>
      <c r="J33" s="145"/>
      <c r="K33" s="145"/>
      <c r="L33" s="145"/>
      <c r="M33" s="145"/>
      <c r="N33" s="145" t="s">
        <v>442</v>
      </c>
      <c r="O33" s="145"/>
      <c r="P33" s="145"/>
      <c r="Q33" s="145"/>
      <c r="R33" s="145"/>
      <c r="S33" s="145"/>
      <c r="T33" s="145"/>
      <c r="U33" s="145"/>
      <c r="V33" s="145" t="s">
        <v>443</v>
      </c>
      <c r="W33" s="145"/>
      <c r="X33" s="145"/>
      <c r="Y33" s="145"/>
      <c r="Z33" s="145"/>
      <c r="AA33" s="145"/>
      <c r="AB33" s="145"/>
      <c r="AC33" s="145"/>
      <c r="AD33" s="145" t="s">
        <v>444</v>
      </c>
      <c r="AE33" s="145"/>
      <c r="AF33" s="145"/>
      <c r="AG33" s="145"/>
      <c r="AH33" s="145"/>
      <c r="AI33" s="145"/>
      <c r="AJ33" s="145"/>
      <c r="AK33" s="145"/>
      <c r="AL33" s="140"/>
      <c r="AM33" s="140"/>
    </row>
    <row r="34" spans="1:39">
      <c r="A34" s="145"/>
      <c r="B34" s="145"/>
      <c r="C34" s="145"/>
      <c r="D34" s="145"/>
      <c r="E34" s="145"/>
      <c r="F34" s="145"/>
      <c r="G34" s="145"/>
      <c r="H34" s="145"/>
      <c r="I34" s="145"/>
      <c r="J34" s="145"/>
      <c r="K34" s="145"/>
      <c r="L34" s="145"/>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0"/>
      <c r="AM34" s="140"/>
    </row>
    <row r="35" spans="1:39">
      <c r="A35" s="145"/>
      <c r="B35" s="145"/>
      <c r="C35" s="145"/>
      <c r="D35" s="145"/>
      <c r="E35" s="145"/>
      <c r="F35" s="145"/>
      <c r="G35" s="145"/>
      <c r="H35" s="145"/>
      <c r="I35" s="145"/>
      <c r="J35" s="145"/>
      <c r="K35" s="145"/>
      <c r="L35" s="145"/>
      <c r="M35" s="145"/>
      <c r="N35" s="145" t="s">
        <v>107</v>
      </c>
      <c r="O35" s="145"/>
      <c r="P35" s="145"/>
      <c r="Q35" s="2331"/>
      <c r="R35" s="2331"/>
      <c r="S35" s="2331"/>
      <c r="T35" s="2331"/>
      <c r="U35" s="2331"/>
      <c r="V35" s="2331"/>
      <c r="W35" s="2331"/>
      <c r="X35" s="2331"/>
      <c r="Y35" s="2331"/>
      <c r="Z35" s="145" t="s">
        <v>445</v>
      </c>
      <c r="AA35" s="145"/>
      <c r="AB35" s="145"/>
      <c r="AC35" s="145"/>
      <c r="AD35" s="145"/>
      <c r="AE35" s="145"/>
      <c r="AF35" s="145"/>
      <c r="AG35" s="145"/>
      <c r="AH35" s="145"/>
      <c r="AI35" s="145"/>
      <c r="AJ35" s="145"/>
      <c r="AK35" s="145"/>
      <c r="AL35" s="140"/>
      <c r="AM35" s="140"/>
    </row>
    <row r="36" spans="1:39">
      <c r="A36" s="145"/>
      <c r="B36" s="145"/>
      <c r="C36" s="145"/>
      <c r="D36" s="145"/>
      <c r="E36" s="145"/>
      <c r="F36" s="145"/>
      <c r="G36" s="145"/>
      <c r="H36" s="145"/>
      <c r="I36" s="145"/>
      <c r="J36" s="145"/>
      <c r="K36" s="145"/>
      <c r="L36" s="145"/>
      <c r="M36" s="145"/>
      <c r="N36" s="145"/>
      <c r="O36" s="145"/>
      <c r="P36" s="145"/>
      <c r="Q36" s="728"/>
      <c r="R36" s="728"/>
      <c r="S36" s="728"/>
      <c r="T36" s="728"/>
      <c r="U36" s="728"/>
      <c r="V36" s="728"/>
      <c r="W36" s="728"/>
      <c r="X36" s="728"/>
      <c r="Y36" s="728"/>
      <c r="Z36" s="145"/>
      <c r="AA36" s="145"/>
      <c r="AB36" s="145"/>
      <c r="AC36" s="145"/>
      <c r="AD36" s="145"/>
      <c r="AE36" s="145"/>
      <c r="AF36" s="145"/>
      <c r="AG36" s="145"/>
      <c r="AH36" s="145"/>
      <c r="AI36" s="145"/>
      <c r="AJ36" s="145"/>
      <c r="AK36" s="145"/>
      <c r="AL36" s="140"/>
      <c r="AM36" s="140"/>
    </row>
    <row r="37" spans="1:39">
      <c r="A37" s="145"/>
      <c r="B37" s="145"/>
      <c r="C37" s="145"/>
      <c r="D37" s="145"/>
      <c r="E37" s="145"/>
      <c r="F37" s="145"/>
      <c r="G37" s="145"/>
      <c r="H37" s="145"/>
      <c r="I37" s="145"/>
      <c r="J37" s="145"/>
      <c r="K37" s="145"/>
      <c r="L37" s="145"/>
      <c r="M37" s="145"/>
      <c r="N37" s="145"/>
      <c r="O37" s="145"/>
      <c r="P37" s="145"/>
      <c r="Q37" s="145"/>
      <c r="R37" s="145"/>
      <c r="S37" s="145"/>
      <c r="T37" s="145"/>
      <c r="U37" s="145"/>
      <c r="V37" s="145"/>
      <c r="W37" s="145"/>
      <c r="X37" s="145"/>
      <c r="Y37" s="145"/>
      <c r="Z37" s="145"/>
      <c r="AA37" s="145"/>
      <c r="AB37" s="145"/>
      <c r="AC37" s="145"/>
      <c r="AD37" s="145"/>
      <c r="AE37" s="145"/>
      <c r="AF37" s="145"/>
      <c r="AG37" s="145"/>
      <c r="AH37" s="145"/>
      <c r="AI37" s="145"/>
      <c r="AJ37" s="145"/>
      <c r="AK37" s="145"/>
      <c r="AL37" s="140"/>
      <c r="AM37" s="140"/>
    </row>
    <row r="38" spans="1:39">
      <c r="A38" s="145"/>
      <c r="B38" s="145"/>
      <c r="C38" s="145" t="s">
        <v>446</v>
      </c>
      <c r="D38" s="145"/>
      <c r="E38" s="145"/>
      <c r="F38" s="145"/>
      <c r="G38" s="145"/>
      <c r="H38" s="145"/>
      <c r="I38" s="145"/>
      <c r="J38" s="145"/>
      <c r="K38" s="145"/>
      <c r="L38" s="145"/>
      <c r="M38" s="145"/>
      <c r="N38" s="145"/>
      <c r="O38" s="2335"/>
      <c r="P38" s="2335"/>
      <c r="Q38" s="2335"/>
      <c r="R38" s="2335"/>
      <c r="S38" s="2335"/>
      <c r="T38" s="2335"/>
      <c r="U38" s="2335"/>
      <c r="V38" s="145" t="s">
        <v>447</v>
      </c>
      <c r="W38" s="145"/>
      <c r="X38" s="145"/>
      <c r="Y38" s="145"/>
      <c r="Z38" s="145"/>
      <c r="AA38" s="145"/>
      <c r="AB38" s="145"/>
      <c r="AC38" s="145"/>
      <c r="AD38" s="145"/>
      <c r="AE38" s="145"/>
      <c r="AF38" s="145"/>
      <c r="AG38" s="145"/>
      <c r="AH38" s="145"/>
      <c r="AI38" s="145"/>
      <c r="AJ38" s="145"/>
      <c r="AK38" s="145"/>
      <c r="AL38" s="140"/>
      <c r="AM38" s="140"/>
    </row>
    <row r="39" spans="1:39">
      <c r="A39" s="145"/>
      <c r="B39" s="145"/>
      <c r="C39" s="145"/>
      <c r="D39" s="145"/>
      <c r="E39" s="145"/>
      <c r="F39" s="145"/>
      <c r="G39" s="145"/>
      <c r="H39" s="145"/>
      <c r="I39" s="145"/>
      <c r="J39" s="145"/>
      <c r="K39" s="145"/>
      <c r="L39" s="145"/>
      <c r="M39" s="145"/>
      <c r="N39" s="145"/>
      <c r="O39" s="145"/>
      <c r="P39" s="145"/>
      <c r="Q39" s="145"/>
      <c r="R39" s="145"/>
      <c r="S39" s="145"/>
      <c r="T39" s="145"/>
      <c r="U39" s="145"/>
      <c r="V39" s="145"/>
      <c r="W39" s="145"/>
      <c r="X39" s="145"/>
      <c r="Y39" s="145"/>
      <c r="Z39" s="145"/>
      <c r="AA39" s="145"/>
      <c r="AB39" s="145"/>
      <c r="AC39" s="145"/>
      <c r="AD39" s="145"/>
      <c r="AE39" s="145"/>
      <c r="AF39" s="145"/>
      <c r="AG39" s="145"/>
      <c r="AH39" s="145"/>
      <c r="AI39" s="145"/>
      <c r="AJ39" s="145"/>
      <c r="AK39" s="145"/>
      <c r="AL39" s="140"/>
      <c r="AM39" s="140"/>
    </row>
    <row r="40" spans="1:39">
      <c r="A40" s="145"/>
      <c r="B40" s="145"/>
      <c r="C40" s="145"/>
      <c r="D40" s="145"/>
      <c r="E40" s="145"/>
      <c r="F40" s="145"/>
      <c r="G40" s="145"/>
      <c r="H40" s="145"/>
      <c r="I40" s="145"/>
      <c r="J40" s="145"/>
      <c r="K40" s="145"/>
      <c r="L40" s="145"/>
      <c r="M40" s="145"/>
      <c r="N40" s="145"/>
      <c r="O40" s="145"/>
      <c r="P40" s="145"/>
      <c r="Q40" s="145"/>
      <c r="R40" s="145"/>
      <c r="S40" s="145"/>
      <c r="T40" s="145"/>
      <c r="U40" s="145"/>
      <c r="V40" s="145"/>
      <c r="W40" s="145"/>
      <c r="X40" s="145"/>
      <c r="Y40" s="145"/>
      <c r="Z40" s="145"/>
      <c r="AA40" s="145"/>
      <c r="AB40" s="145"/>
      <c r="AC40" s="145"/>
      <c r="AD40" s="145"/>
      <c r="AE40" s="145"/>
      <c r="AF40" s="145"/>
      <c r="AG40" s="145"/>
      <c r="AH40" s="145"/>
      <c r="AI40" s="145"/>
      <c r="AJ40" s="145"/>
      <c r="AK40" s="145"/>
      <c r="AL40" s="140"/>
      <c r="AM40" s="140"/>
    </row>
    <row r="41" spans="1:39">
      <c r="A41" s="145"/>
      <c r="B41" s="145"/>
      <c r="C41" s="145"/>
      <c r="D41" s="145"/>
      <c r="E41" s="145"/>
      <c r="F41" s="145"/>
      <c r="G41" s="145"/>
      <c r="H41" s="145"/>
      <c r="I41" s="145"/>
      <c r="J41" s="145"/>
      <c r="K41" s="145"/>
      <c r="L41" s="145"/>
      <c r="M41" s="145"/>
      <c r="N41" s="145"/>
      <c r="O41" s="145"/>
      <c r="P41" s="145"/>
      <c r="Q41" s="145"/>
      <c r="R41" s="145"/>
      <c r="S41" s="145"/>
      <c r="T41" s="145"/>
      <c r="U41" s="145"/>
      <c r="V41" s="145"/>
      <c r="W41" s="145"/>
      <c r="X41" s="145"/>
      <c r="Y41" s="145"/>
      <c r="Z41" s="145"/>
      <c r="AA41" s="145"/>
      <c r="AB41" s="145"/>
      <c r="AC41" s="145"/>
      <c r="AD41" s="145"/>
      <c r="AE41" s="145"/>
      <c r="AF41" s="145"/>
      <c r="AG41" s="145"/>
      <c r="AH41" s="145"/>
      <c r="AI41" s="145"/>
      <c r="AJ41" s="145"/>
      <c r="AK41" s="145"/>
      <c r="AL41" s="140"/>
      <c r="AM41" s="140"/>
    </row>
    <row r="42" spans="1:39">
      <c r="A42" s="145"/>
      <c r="B42" s="145"/>
      <c r="C42" s="145" t="s">
        <v>448</v>
      </c>
      <c r="D42" s="145"/>
      <c r="E42" s="145"/>
      <c r="F42" s="145"/>
      <c r="G42" s="145"/>
      <c r="H42" s="145"/>
      <c r="I42" s="145"/>
      <c r="J42" s="145"/>
      <c r="K42" s="145"/>
      <c r="L42" s="145"/>
      <c r="M42" s="145"/>
      <c r="N42" s="2336"/>
      <c r="O42" s="2336"/>
      <c r="P42" s="2336"/>
      <c r="Q42" s="2336"/>
      <c r="R42" s="2336"/>
      <c r="S42" s="2336"/>
      <c r="T42" s="2336"/>
      <c r="U42" s="2336"/>
      <c r="V42" s="728" t="s">
        <v>449</v>
      </c>
      <c r="W42" s="2336"/>
      <c r="X42" s="2336"/>
      <c r="Y42" s="2336"/>
      <c r="Z42" s="2336"/>
      <c r="AA42" s="2336"/>
      <c r="AB42" s="2336"/>
      <c r="AC42" s="2336"/>
      <c r="AD42" s="2336"/>
      <c r="AE42" s="145"/>
      <c r="AF42" s="145"/>
      <c r="AG42" s="145"/>
      <c r="AH42" s="145"/>
      <c r="AI42" s="145"/>
      <c r="AJ42" s="145"/>
      <c r="AK42" s="145"/>
      <c r="AL42" s="140"/>
      <c r="AM42" s="140"/>
    </row>
    <row r="43" spans="1:39">
      <c r="A43" s="145"/>
      <c r="B43" s="145"/>
      <c r="C43" s="145"/>
      <c r="D43" s="145"/>
      <c r="E43" s="145"/>
      <c r="F43" s="145"/>
      <c r="G43" s="145"/>
      <c r="H43" s="145"/>
      <c r="I43" s="145"/>
      <c r="J43" s="145"/>
      <c r="K43" s="145"/>
      <c r="L43" s="145"/>
      <c r="M43" s="145"/>
      <c r="N43" s="145"/>
      <c r="O43" s="145"/>
      <c r="P43" s="145"/>
      <c r="Q43" s="145"/>
      <c r="R43" s="145"/>
      <c r="S43" s="145"/>
      <c r="T43" s="145"/>
      <c r="U43" s="145"/>
      <c r="V43" s="145"/>
      <c r="W43" s="145"/>
      <c r="X43" s="145"/>
      <c r="Y43" s="145"/>
      <c r="Z43" s="145"/>
      <c r="AA43" s="145"/>
      <c r="AB43" s="145"/>
      <c r="AC43" s="145"/>
      <c r="AD43" s="145"/>
      <c r="AE43" s="145"/>
      <c r="AF43" s="145"/>
      <c r="AG43" s="145"/>
      <c r="AH43" s="145"/>
      <c r="AI43" s="145"/>
      <c r="AJ43" s="145"/>
      <c r="AK43" s="145"/>
      <c r="AL43" s="140"/>
      <c r="AM43" s="140"/>
    </row>
    <row r="44" spans="1:39">
      <c r="A44" s="145"/>
      <c r="B44" s="145"/>
      <c r="C44" s="145"/>
      <c r="D44" s="145"/>
      <c r="E44" s="145"/>
      <c r="F44" s="145"/>
      <c r="G44" s="145"/>
      <c r="H44" s="145"/>
      <c r="I44" s="145"/>
      <c r="J44" s="145"/>
      <c r="K44" s="145"/>
      <c r="L44" s="145"/>
      <c r="M44" s="145"/>
      <c r="N44" s="145"/>
      <c r="O44" s="145"/>
      <c r="P44" s="145"/>
      <c r="Q44" s="145"/>
      <c r="R44" s="145"/>
      <c r="S44" s="145"/>
      <c r="T44" s="145"/>
      <c r="U44" s="145"/>
      <c r="V44" s="145"/>
      <c r="W44" s="145"/>
      <c r="X44" s="145"/>
      <c r="Y44" s="145"/>
      <c r="Z44" s="145"/>
      <c r="AA44" s="145"/>
      <c r="AB44" s="145"/>
      <c r="AC44" s="145"/>
      <c r="AD44" s="145"/>
      <c r="AE44" s="145"/>
      <c r="AF44" s="145"/>
      <c r="AG44" s="145"/>
      <c r="AH44" s="145"/>
      <c r="AI44" s="145"/>
      <c r="AJ44" s="145"/>
      <c r="AK44" s="145"/>
      <c r="AL44" s="140"/>
      <c r="AM44" s="140"/>
    </row>
    <row r="45" spans="1:39">
      <c r="A45" s="145"/>
      <c r="B45" s="145"/>
      <c r="C45" s="145"/>
      <c r="D45" s="145"/>
      <c r="E45" s="145"/>
      <c r="F45" s="145"/>
      <c r="G45" s="145"/>
      <c r="H45" s="145"/>
      <c r="I45" s="145"/>
      <c r="J45" s="145"/>
      <c r="K45" s="145"/>
      <c r="L45" s="145"/>
      <c r="M45" s="145"/>
      <c r="N45" s="145"/>
      <c r="O45" s="145"/>
      <c r="P45" s="145"/>
      <c r="Q45" s="145"/>
      <c r="R45" s="145"/>
      <c r="S45" s="145"/>
      <c r="T45" s="145"/>
      <c r="U45" s="145"/>
      <c r="V45" s="145"/>
      <c r="W45" s="145"/>
      <c r="X45" s="145"/>
      <c r="Y45" s="145"/>
      <c r="Z45" s="145"/>
      <c r="AA45" s="145"/>
      <c r="AB45" s="145"/>
      <c r="AC45" s="145"/>
      <c r="AD45" s="145"/>
      <c r="AE45" s="145"/>
      <c r="AF45" s="145"/>
      <c r="AG45" s="145"/>
      <c r="AH45" s="145"/>
      <c r="AI45" s="145"/>
      <c r="AJ45" s="145"/>
      <c r="AK45" s="145"/>
      <c r="AL45" s="140"/>
      <c r="AM45" s="140"/>
    </row>
    <row r="46" spans="1:39">
      <c r="A46" s="145"/>
      <c r="B46" s="145"/>
      <c r="C46" s="145" t="s">
        <v>815</v>
      </c>
      <c r="D46" s="145"/>
      <c r="E46" s="145"/>
      <c r="F46" s="145"/>
      <c r="G46" s="145"/>
      <c r="H46" s="145"/>
      <c r="I46" s="145"/>
      <c r="J46" s="145"/>
      <c r="K46" s="145"/>
      <c r="L46" s="145"/>
      <c r="M46" s="145"/>
      <c r="N46" s="145"/>
      <c r="O46" s="145"/>
      <c r="P46" s="145"/>
      <c r="Q46" s="145"/>
      <c r="R46" s="145"/>
      <c r="S46" s="145"/>
      <c r="T46" s="145"/>
      <c r="U46" s="145"/>
      <c r="V46" s="145"/>
      <c r="W46" s="145"/>
      <c r="X46" s="145"/>
      <c r="Y46" s="145"/>
      <c r="Z46" s="145"/>
      <c r="AA46" s="145"/>
      <c r="AB46" s="145"/>
      <c r="AC46" s="145"/>
      <c r="AD46" s="145"/>
      <c r="AE46" s="145"/>
      <c r="AF46" s="145"/>
      <c r="AG46" s="145"/>
      <c r="AH46" s="145"/>
      <c r="AI46" s="145"/>
      <c r="AJ46" s="145"/>
      <c r="AK46" s="145"/>
      <c r="AL46" s="140"/>
      <c r="AM46" s="140"/>
    </row>
    <row r="47" spans="1:39">
      <c r="A47" s="145"/>
      <c r="B47" s="145"/>
      <c r="C47" s="145"/>
      <c r="D47" s="145"/>
      <c r="E47" s="145" t="s">
        <v>450</v>
      </c>
      <c r="F47" s="145"/>
      <c r="G47" s="145"/>
      <c r="H47" s="145"/>
      <c r="I47" s="145"/>
      <c r="J47" s="145"/>
      <c r="K47" s="145"/>
      <c r="L47" s="145"/>
      <c r="M47" s="145"/>
      <c r="N47" s="145"/>
      <c r="O47" s="145"/>
      <c r="P47" s="145"/>
      <c r="Q47" s="145"/>
      <c r="R47" s="145"/>
      <c r="S47" s="145"/>
      <c r="T47" s="145"/>
      <c r="U47" s="145"/>
      <c r="V47" s="145"/>
      <c r="W47" s="145"/>
      <c r="X47" s="145"/>
      <c r="Y47" s="145"/>
      <c r="Z47" s="145"/>
      <c r="AA47" s="145"/>
      <c r="AB47" s="145"/>
      <c r="AC47" s="145"/>
      <c r="AD47" s="145"/>
      <c r="AE47" s="145"/>
      <c r="AF47" s="145"/>
      <c r="AG47" s="145"/>
      <c r="AH47" s="145"/>
      <c r="AI47" s="145"/>
      <c r="AJ47" s="145"/>
      <c r="AK47" s="145"/>
      <c r="AL47" s="140"/>
      <c r="AM47" s="140"/>
    </row>
    <row r="48" spans="1:39">
      <c r="A48" s="145"/>
      <c r="B48" s="145"/>
      <c r="C48" s="145"/>
      <c r="D48" s="2320"/>
      <c r="E48" s="2321"/>
      <c r="F48" s="2321"/>
      <c r="G48" s="2321"/>
      <c r="H48" s="2321"/>
      <c r="I48" s="2321"/>
      <c r="J48" s="2321"/>
      <c r="K48" s="2321"/>
      <c r="L48" s="2321"/>
      <c r="M48" s="2321"/>
      <c r="N48" s="2321"/>
      <c r="O48" s="2321"/>
      <c r="P48" s="2321"/>
      <c r="Q48" s="2321"/>
      <c r="R48" s="2321"/>
      <c r="S48" s="2321"/>
      <c r="T48" s="2321"/>
      <c r="U48" s="2321"/>
      <c r="V48" s="2321"/>
      <c r="W48" s="2321"/>
      <c r="X48" s="2321"/>
      <c r="Y48" s="2321"/>
      <c r="Z48" s="2321"/>
      <c r="AA48" s="2321"/>
      <c r="AB48" s="2321"/>
      <c r="AC48" s="2321"/>
      <c r="AD48" s="2321"/>
      <c r="AE48" s="2321"/>
      <c r="AF48" s="2321"/>
      <c r="AG48" s="2321"/>
      <c r="AH48" s="2321"/>
      <c r="AI48" s="2321"/>
      <c r="AJ48" s="2322"/>
      <c r="AK48" s="145"/>
      <c r="AL48" s="140"/>
      <c r="AM48" s="140"/>
    </row>
    <row r="49" spans="1:39">
      <c r="A49" s="145"/>
      <c r="B49" s="145"/>
      <c r="C49" s="145"/>
      <c r="D49" s="2323"/>
      <c r="E49" s="2324"/>
      <c r="F49" s="2324"/>
      <c r="G49" s="2324"/>
      <c r="H49" s="2324"/>
      <c r="I49" s="2324"/>
      <c r="J49" s="2324"/>
      <c r="K49" s="2324"/>
      <c r="L49" s="2324"/>
      <c r="M49" s="2324"/>
      <c r="N49" s="2324"/>
      <c r="O49" s="2324"/>
      <c r="P49" s="2324"/>
      <c r="Q49" s="2324"/>
      <c r="R49" s="2324"/>
      <c r="S49" s="2324"/>
      <c r="T49" s="2324"/>
      <c r="U49" s="2324"/>
      <c r="V49" s="2324"/>
      <c r="W49" s="2324"/>
      <c r="X49" s="2324"/>
      <c r="Y49" s="2324"/>
      <c r="Z49" s="2324"/>
      <c r="AA49" s="2324"/>
      <c r="AB49" s="2324"/>
      <c r="AC49" s="2324"/>
      <c r="AD49" s="2324"/>
      <c r="AE49" s="2324"/>
      <c r="AF49" s="2324"/>
      <c r="AG49" s="2324"/>
      <c r="AH49" s="2324"/>
      <c r="AI49" s="2324"/>
      <c r="AJ49" s="2325"/>
      <c r="AK49" s="145"/>
      <c r="AL49" s="140"/>
      <c r="AM49" s="140"/>
    </row>
    <row r="50" spans="1:39">
      <c r="A50" s="145"/>
      <c r="B50" s="145"/>
      <c r="C50" s="145"/>
      <c r="D50" s="2323"/>
      <c r="E50" s="2324"/>
      <c r="F50" s="2324"/>
      <c r="G50" s="2324"/>
      <c r="H50" s="2324"/>
      <c r="I50" s="2324"/>
      <c r="J50" s="2324"/>
      <c r="K50" s="2324"/>
      <c r="L50" s="2324"/>
      <c r="M50" s="2324"/>
      <c r="N50" s="2324"/>
      <c r="O50" s="2324"/>
      <c r="P50" s="2324"/>
      <c r="Q50" s="2324"/>
      <c r="R50" s="2324"/>
      <c r="S50" s="2324"/>
      <c r="T50" s="2324"/>
      <c r="U50" s="2324"/>
      <c r="V50" s="2324"/>
      <c r="W50" s="2324"/>
      <c r="X50" s="2324"/>
      <c r="Y50" s="2324"/>
      <c r="Z50" s="2324"/>
      <c r="AA50" s="2324"/>
      <c r="AB50" s="2324"/>
      <c r="AC50" s="2324"/>
      <c r="AD50" s="2324"/>
      <c r="AE50" s="2324"/>
      <c r="AF50" s="2324"/>
      <c r="AG50" s="2324"/>
      <c r="AH50" s="2324"/>
      <c r="AI50" s="2324"/>
      <c r="AJ50" s="2325"/>
      <c r="AK50" s="145"/>
      <c r="AL50" s="140"/>
      <c r="AM50" s="140"/>
    </row>
    <row r="51" spans="1:39">
      <c r="A51" s="145"/>
      <c r="B51" s="145"/>
      <c r="C51" s="145"/>
      <c r="D51" s="2323"/>
      <c r="E51" s="2324"/>
      <c r="F51" s="2324"/>
      <c r="G51" s="2324"/>
      <c r="H51" s="2324"/>
      <c r="I51" s="2324"/>
      <c r="J51" s="2324"/>
      <c r="K51" s="2324"/>
      <c r="L51" s="2324"/>
      <c r="M51" s="2324"/>
      <c r="N51" s="2324"/>
      <c r="O51" s="2324"/>
      <c r="P51" s="2324"/>
      <c r="Q51" s="2324"/>
      <c r="R51" s="2324"/>
      <c r="S51" s="2324"/>
      <c r="T51" s="2324"/>
      <c r="U51" s="2324"/>
      <c r="V51" s="2324"/>
      <c r="W51" s="2324"/>
      <c r="X51" s="2324"/>
      <c r="Y51" s="2324"/>
      <c r="Z51" s="2324"/>
      <c r="AA51" s="2324"/>
      <c r="AB51" s="2324"/>
      <c r="AC51" s="2324"/>
      <c r="AD51" s="2324"/>
      <c r="AE51" s="2324"/>
      <c r="AF51" s="2324"/>
      <c r="AG51" s="2324"/>
      <c r="AH51" s="2324"/>
      <c r="AI51" s="2324"/>
      <c r="AJ51" s="2325"/>
      <c r="AK51" s="145"/>
      <c r="AL51" s="140"/>
      <c r="AM51" s="140"/>
    </row>
    <row r="52" spans="1:39">
      <c r="A52" s="145"/>
      <c r="B52" s="145"/>
      <c r="C52" s="145"/>
      <c r="D52" s="2323"/>
      <c r="E52" s="2324"/>
      <c r="F52" s="2324"/>
      <c r="G52" s="2324"/>
      <c r="H52" s="2324"/>
      <c r="I52" s="2324"/>
      <c r="J52" s="2324"/>
      <c r="K52" s="2324"/>
      <c r="L52" s="2324"/>
      <c r="M52" s="2324"/>
      <c r="N52" s="2324"/>
      <c r="O52" s="2324"/>
      <c r="P52" s="2324"/>
      <c r="Q52" s="2324"/>
      <c r="R52" s="2324"/>
      <c r="S52" s="2324"/>
      <c r="T52" s="2324"/>
      <c r="U52" s="2324"/>
      <c r="V52" s="2324"/>
      <c r="W52" s="2324"/>
      <c r="X52" s="2324"/>
      <c r="Y52" s="2324"/>
      <c r="Z52" s="2324"/>
      <c r="AA52" s="2324"/>
      <c r="AB52" s="2324"/>
      <c r="AC52" s="2324"/>
      <c r="AD52" s="2324"/>
      <c r="AE52" s="2324"/>
      <c r="AF52" s="2324"/>
      <c r="AG52" s="2324"/>
      <c r="AH52" s="2324"/>
      <c r="AI52" s="2324"/>
      <c r="AJ52" s="2325"/>
      <c r="AK52" s="145"/>
      <c r="AL52" s="140"/>
      <c r="AM52" s="140"/>
    </row>
    <row r="53" spans="1:39">
      <c r="A53" s="145"/>
      <c r="B53" s="145"/>
      <c r="C53" s="145"/>
      <c r="D53" s="2323"/>
      <c r="E53" s="2324"/>
      <c r="F53" s="2324"/>
      <c r="G53" s="2324"/>
      <c r="H53" s="2324"/>
      <c r="I53" s="2324"/>
      <c r="J53" s="2324"/>
      <c r="K53" s="2324"/>
      <c r="L53" s="2324"/>
      <c r="M53" s="2324"/>
      <c r="N53" s="2324"/>
      <c r="O53" s="2324"/>
      <c r="P53" s="2324"/>
      <c r="Q53" s="2324"/>
      <c r="R53" s="2324"/>
      <c r="S53" s="2324"/>
      <c r="T53" s="2324"/>
      <c r="U53" s="2324"/>
      <c r="V53" s="2324"/>
      <c r="W53" s="2324"/>
      <c r="X53" s="2324"/>
      <c r="Y53" s="2324"/>
      <c r="Z53" s="2324"/>
      <c r="AA53" s="2324"/>
      <c r="AB53" s="2324"/>
      <c r="AC53" s="2324"/>
      <c r="AD53" s="2324"/>
      <c r="AE53" s="2324"/>
      <c r="AF53" s="2324"/>
      <c r="AG53" s="2324"/>
      <c r="AH53" s="2324"/>
      <c r="AI53" s="2324"/>
      <c r="AJ53" s="2325"/>
      <c r="AK53" s="145"/>
      <c r="AL53" s="140"/>
      <c r="AM53" s="140"/>
    </row>
    <row r="54" spans="1:39">
      <c r="A54" s="145"/>
      <c r="B54" s="145"/>
      <c r="C54" s="145"/>
      <c r="D54" s="2323"/>
      <c r="E54" s="2324"/>
      <c r="F54" s="2324"/>
      <c r="G54" s="2324"/>
      <c r="H54" s="2324"/>
      <c r="I54" s="2324"/>
      <c r="J54" s="2324"/>
      <c r="K54" s="2324"/>
      <c r="L54" s="2324"/>
      <c r="M54" s="2324"/>
      <c r="N54" s="2324"/>
      <c r="O54" s="2324"/>
      <c r="P54" s="2324"/>
      <c r="Q54" s="2324"/>
      <c r="R54" s="2324"/>
      <c r="S54" s="2324"/>
      <c r="T54" s="2324"/>
      <c r="U54" s="2324"/>
      <c r="V54" s="2324"/>
      <c r="W54" s="2324"/>
      <c r="X54" s="2324"/>
      <c r="Y54" s="2324"/>
      <c r="Z54" s="2324"/>
      <c r="AA54" s="2324"/>
      <c r="AB54" s="2324"/>
      <c r="AC54" s="2324"/>
      <c r="AD54" s="2324"/>
      <c r="AE54" s="2324"/>
      <c r="AF54" s="2324"/>
      <c r="AG54" s="2324"/>
      <c r="AH54" s="2324"/>
      <c r="AI54" s="2324"/>
      <c r="AJ54" s="2325"/>
      <c r="AK54" s="145"/>
      <c r="AL54" s="140"/>
      <c r="AM54" s="140"/>
    </row>
    <row r="55" spans="1:39">
      <c r="A55" s="145"/>
      <c r="B55" s="145"/>
      <c r="C55" s="145"/>
      <c r="D55" s="2323"/>
      <c r="E55" s="2324"/>
      <c r="F55" s="2324"/>
      <c r="G55" s="2324"/>
      <c r="H55" s="2324"/>
      <c r="I55" s="2324"/>
      <c r="J55" s="2324"/>
      <c r="K55" s="2324"/>
      <c r="L55" s="2324"/>
      <c r="M55" s="2324"/>
      <c r="N55" s="2324"/>
      <c r="O55" s="2324"/>
      <c r="P55" s="2324"/>
      <c r="Q55" s="2324"/>
      <c r="R55" s="2324"/>
      <c r="S55" s="2324"/>
      <c r="T55" s="2324"/>
      <c r="U55" s="2324"/>
      <c r="V55" s="2324"/>
      <c r="W55" s="2324"/>
      <c r="X55" s="2324"/>
      <c r="Y55" s="2324"/>
      <c r="Z55" s="2324"/>
      <c r="AA55" s="2324"/>
      <c r="AB55" s="2324"/>
      <c r="AC55" s="2324"/>
      <c r="AD55" s="2324"/>
      <c r="AE55" s="2324"/>
      <c r="AF55" s="2324"/>
      <c r="AG55" s="2324"/>
      <c r="AH55" s="2324"/>
      <c r="AI55" s="2324"/>
      <c r="AJ55" s="2325"/>
      <c r="AK55" s="145"/>
      <c r="AL55" s="140"/>
      <c r="AM55" s="140"/>
    </row>
    <row r="56" spans="1:39">
      <c r="A56" s="145"/>
      <c r="B56" s="145"/>
      <c r="C56" s="145"/>
      <c r="D56" s="2323"/>
      <c r="E56" s="2324"/>
      <c r="F56" s="2324"/>
      <c r="G56" s="2324"/>
      <c r="H56" s="2324"/>
      <c r="I56" s="2324"/>
      <c r="J56" s="2324"/>
      <c r="K56" s="2324"/>
      <c r="L56" s="2324"/>
      <c r="M56" s="2324"/>
      <c r="N56" s="2324"/>
      <c r="O56" s="2324"/>
      <c r="P56" s="2324"/>
      <c r="Q56" s="2324"/>
      <c r="R56" s="2324"/>
      <c r="S56" s="2324"/>
      <c r="T56" s="2324"/>
      <c r="U56" s="2324"/>
      <c r="V56" s="2324"/>
      <c r="W56" s="2324"/>
      <c r="X56" s="2324"/>
      <c r="Y56" s="2324"/>
      <c r="Z56" s="2324"/>
      <c r="AA56" s="2324"/>
      <c r="AB56" s="2324"/>
      <c r="AC56" s="2324"/>
      <c r="AD56" s="2324"/>
      <c r="AE56" s="2324"/>
      <c r="AF56" s="2324"/>
      <c r="AG56" s="2324"/>
      <c r="AH56" s="2324"/>
      <c r="AI56" s="2324"/>
      <c r="AJ56" s="2325"/>
      <c r="AK56" s="145"/>
      <c r="AL56" s="140"/>
      <c r="AM56" s="140"/>
    </row>
    <row r="57" spans="1:39">
      <c r="A57" s="145"/>
      <c r="B57" s="145"/>
      <c r="C57" s="145"/>
      <c r="D57" s="2323"/>
      <c r="E57" s="2324"/>
      <c r="F57" s="2324"/>
      <c r="G57" s="2324"/>
      <c r="H57" s="2324"/>
      <c r="I57" s="2324"/>
      <c r="J57" s="2324"/>
      <c r="K57" s="2324"/>
      <c r="L57" s="2324"/>
      <c r="M57" s="2324"/>
      <c r="N57" s="2324"/>
      <c r="O57" s="2324"/>
      <c r="P57" s="2324"/>
      <c r="Q57" s="2324"/>
      <c r="R57" s="2324"/>
      <c r="S57" s="2324"/>
      <c r="T57" s="2324"/>
      <c r="U57" s="2324"/>
      <c r="V57" s="2324"/>
      <c r="W57" s="2324"/>
      <c r="X57" s="2324"/>
      <c r="Y57" s="2324"/>
      <c r="Z57" s="2324"/>
      <c r="AA57" s="2324"/>
      <c r="AB57" s="2324"/>
      <c r="AC57" s="2324"/>
      <c r="AD57" s="2324"/>
      <c r="AE57" s="2324"/>
      <c r="AF57" s="2324"/>
      <c r="AG57" s="2324"/>
      <c r="AH57" s="2324"/>
      <c r="AI57" s="2324"/>
      <c r="AJ57" s="2325"/>
      <c r="AK57" s="145"/>
      <c r="AL57" s="140"/>
      <c r="AM57" s="140"/>
    </row>
    <row r="58" spans="1:39">
      <c r="A58" s="145"/>
      <c r="B58" s="145"/>
      <c r="C58" s="145"/>
      <c r="D58" s="2323"/>
      <c r="E58" s="2324"/>
      <c r="F58" s="2324"/>
      <c r="G58" s="2324"/>
      <c r="H58" s="2324"/>
      <c r="I58" s="2324"/>
      <c r="J58" s="2324"/>
      <c r="K58" s="2324"/>
      <c r="L58" s="2324"/>
      <c r="M58" s="2324"/>
      <c r="N58" s="2324"/>
      <c r="O58" s="2324"/>
      <c r="P58" s="2324"/>
      <c r="Q58" s="2324"/>
      <c r="R58" s="2324"/>
      <c r="S58" s="2324"/>
      <c r="T58" s="2324"/>
      <c r="U58" s="2324"/>
      <c r="V58" s="2324"/>
      <c r="W58" s="2324"/>
      <c r="X58" s="2324"/>
      <c r="Y58" s="2324"/>
      <c r="Z58" s="2324"/>
      <c r="AA58" s="2324"/>
      <c r="AB58" s="2324"/>
      <c r="AC58" s="2324"/>
      <c r="AD58" s="2324"/>
      <c r="AE58" s="2324"/>
      <c r="AF58" s="2324"/>
      <c r="AG58" s="2324"/>
      <c r="AH58" s="2324"/>
      <c r="AI58" s="2324"/>
      <c r="AJ58" s="2325"/>
      <c r="AK58" s="145"/>
      <c r="AL58" s="140"/>
      <c r="AM58" s="140"/>
    </row>
    <row r="59" spans="1:39">
      <c r="A59" s="145"/>
      <c r="B59" s="145"/>
      <c r="C59" s="145"/>
      <c r="D59" s="2326"/>
      <c r="E59" s="2327"/>
      <c r="F59" s="2327"/>
      <c r="G59" s="2327"/>
      <c r="H59" s="2327"/>
      <c r="I59" s="2327"/>
      <c r="J59" s="2327"/>
      <c r="K59" s="2327"/>
      <c r="L59" s="2327"/>
      <c r="M59" s="2327"/>
      <c r="N59" s="2327"/>
      <c r="O59" s="2327"/>
      <c r="P59" s="2327"/>
      <c r="Q59" s="2327"/>
      <c r="R59" s="2327"/>
      <c r="S59" s="2327"/>
      <c r="T59" s="2327"/>
      <c r="U59" s="2327"/>
      <c r="V59" s="2327"/>
      <c r="W59" s="2327"/>
      <c r="X59" s="2327"/>
      <c r="Y59" s="2327"/>
      <c r="Z59" s="2327"/>
      <c r="AA59" s="2327"/>
      <c r="AB59" s="2327"/>
      <c r="AC59" s="2327"/>
      <c r="AD59" s="2327"/>
      <c r="AE59" s="2327"/>
      <c r="AF59" s="2327"/>
      <c r="AG59" s="2327"/>
      <c r="AH59" s="2327"/>
      <c r="AI59" s="2327"/>
      <c r="AJ59" s="2328"/>
      <c r="AK59" s="145"/>
      <c r="AL59" s="140"/>
      <c r="AM59" s="140"/>
    </row>
    <row r="60" spans="1:39">
      <c r="A60" s="140"/>
      <c r="B60" s="140"/>
      <c r="C60" s="140"/>
      <c r="D60" s="140"/>
      <c r="E60" s="140"/>
      <c r="F60" s="140"/>
      <c r="G60" s="140"/>
      <c r="H60" s="140"/>
      <c r="I60" s="140"/>
      <c r="J60" s="140"/>
      <c r="K60" s="140"/>
      <c r="L60" s="140"/>
      <c r="M60" s="140"/>
      <c r="N60" s="140"/>
      <c r="O60" s="140"/>
      <c r="P60" s="140"/>
      <c r="Q60" s="140"/>
      <c r="R60" s="140"/>
      <c r="S60" s="140"/>
      <c r="T60" s="140"/>
      <c r="U60" s="140"/>
      <c r="V60" s="140"/>
      <c r="W60" s="140"/>
      <c r="X60" s="140"/>
      <c r="Y60" s="140"/>
      <c r="Z60" s="140"/>
      <c r="AA60" s="140"/>
      <c r="AB60" s="140"/>
      <c r="AC60" s="140"/>
      <c r="AD60" s="140"/>
      <c r="AE60" s="140"/>
      <c r="AF60" s="140"/>
      <c r="AG60" s="140"/>
      <c r="AH60" s="140"/>
      <c r="AI60" s="140"/>
      <c r="AJ60" s="140"/>
      <c r="AK60" s="140"/>
      <c r="AL60" s="140"/>
      <c r="AM60" s="140"/>
    </row>
    <row r="61" spans="1:39">
      <c r="A61" s="140"/>
      <c r="B61" s="140"/>
      <c r="C61" s="140"/>
      <c r="D61" s="140"/>
      <c r="E61" s="140"/>
      <c r="F61" s="140"/>
      <c r="G61" s="140"/>
      <c r="H61" s="140"/>
      <c r="I61" s="140"/>
      <c r="J61" s="140"/>
      <c r="K61" s="140"/>
      <c r="L61" s="140"/>
      <c r="M61" s="140"/>
      <c r="N61" s="140"/>
      <c r="O61" s="140"/>
      <c r="P61" s="140"/>
      <c r="Q61" s="140"/>
      <c r="R61" s="140"/>
      <c r="S61" s="140"/>
      <c r="T61" s="140"/>
      <c r="U61" s="140"/>
      <c r="V61" s="140"/>
      <c r="W61" s="140"/>
      <c r="X61" s="140"/>
      <c r="Y61" s="140"/>
      <c r="Z61" s="140"/>
      <c r="AA61" s="140"/>
      <c r="AB61" s="140"/>
      <c r="AC61" s="140"/>
      <c r="AD61" s="140"/>
      <c r="AE61" s="140"/>
      <c r="AF61" s="140"/>
      <c r="AG61" s="140"/>
      <c r="AH61" s="140"/>
      <c r="AI61" s="140"/>
      <c r="AJ61" s="140"/>
      <c r="AK61" s="140"/>
      <c r="AL61" s="140"/>
      <c r="AM61" s="140"/>
    </row>
    <row r="62" spans="1:39">
      <c r="A62" s="140"/>
      <c r="B62" s="140"/>
      <c r="C62" s="140"/>
      <c r="D62" s="140"/>
      <c r="E62" s="140"/>
      <c r="F62" s="140"/>
      <c r="G62" s="140"/>
      <c r="H62" s="140"/>
      <c r="I62" s="140"/>
      <c r="J62" s="140"/>
      <c r="K62" s="140"/>
      <c r="L62" s="140"/>
      <c r="M62" s="140"/>
      <c r="N62" s="140"/>
      <c r="O62" s="140"/>
      <c r="P62" s="140"/>
      <c r="Q62" s="140"/>
      <c r="R62" s="140"/>
      <c r="S62" s="140"/>
      <c r="T62" s="140"/>
      <c r="U62" s="140"/>
      <c r="V62" s="140"/>
      <c r="W62" s="140"/>
      <c r="X62" s="140"/>
      <c r="Y62" s="140"/>
      <c r="Z62" s="140"/>
      <c r="AA62" s="140"/>
      <c r="AB62" s="140"/>
      <c r="AC62" s="140"/>
      <c r="AD62" s="140"/>
      <c r="AE62" s="140"/>
      <c r="AF62" s="140"/>
      <c r="AG62" s="140"/>
      <c r="AH62" s="140"/>
      <c r="AI62" s="140"/>
      <c r="AJ62" s="140"/>
      <c r="AK62" s="140"/>
      <c r="AL62" s="140"/>
      <c r="AM62" s="140"/>
    </row>
    <row r="63" spans="1:39">
      <c r="A63" s="140"/>
      <c r="B63" s="140"/>
      <c r="C63" s="140"/>
      <c r="D63" s="140"/>
      <c r="E63" s="140"/>
      <c r="F63" s="140"/>
      <c r="G63" s="140"/>
      <c r="H63" s="140"/>
      <c r="I63" s="140"/>
      <c r="J63" s="140"/>
      <c r="K63" s="140"/>
      <c r="L63" s="140"/>
      <c r="M63" s="140"/>
      <c r="N63" s="140"/>
      <c r="O63" s="140"/>
      <c r="P63" s="140"/>
      <c r="Q63" s="140"/>
      <c r="R63" s="140"/>
      <c r="S63" s="140"/>
      <c r="T63" s="140"/>
      <c r="U63" s="140"/>
      <c r="V63" s="140"/>
      <c r="W63" s="140"/>
      <c r="X63" s="140"/>
      <c r="Y63" s="140"/>
      <c r="Z63" s="140"/>
      <c r="AA63" s="140"/>
      <c r="AB63" s="140"/>
      <c r="AC63" s="140"/>
      <c r="AD63" s="140"/>
      <c r="AE63" s="140"/>
      <c r="AF63" s="140"/>
      <c r="AG63" s="140"/>
      <c r="AH63" s="140"/>
      <c r="AI63" s="140"/>
      <c r="AJ63" s="140"/>
      <c r="AK63" s="140"/>
      <c r="AL63" s="140"/>
      <c r="AM63" s="140"/>
    </row>
    <row r="64" spans="1:39">
      <c r="A64" s="140"/>
      <c r="B64" s="140"/>
      <c r="C64" s="140"/>
      <c r="D64" s="140"/>
      <c r="E64" s="140"/>
      <c r="F64" s="140"/>
      <c r="G64" s="140"/>
      <c r="H64" s="140"/>
      <c r="I64" s="140"/>
      <c r="J64" s="140"/>
      <c r="K64" s="140"/>
      <c r="L64" s="140"/>
      <c r="M64" s="140"/>
      <c r="N64" s="140"/>
      <c r="O64" s="140"/>
      <c r="P64" s="140"/>
      <c r="Q64" s="140"/>
      <c r="R64" s="140"/>
      <c r="S64" s="140"/>
      <c r="T64" s="140"/>
      <c r="U64" s="140"/>
      <c r="V64" s="140"/>
      <c r="W64" s="140"/>
      <c r="X64" s="140"/>
      <c r="Y64" s="140"/>
      <c r="Z64" s="140"/>
      <c r="AA64" s="140"/>
      <c r="AB64" s="140"/>
      <c r="AC64" s="140"/>
      <c r="AD64" s="140"/>
      <c r="AE64" s="140"/>
      <c r="AF64" s="140"/>
      <c r="AG64" s="140"/>
      <c r="AH64" s="140"/>
      <c r="AI64" s="140"/>
      <c r="AJ64" s="140"/>
      <c r="AK64" s="140"/>
      <c r="AL64" s="140"/>
      <c r="AM64" s="140"/>
    </row>
    <row r="65" spans="1:39">
      <c r="A65" s="140"/>
      <c r="B65" s="140"/>
      <c r="C65" s="140"/>
      <c r="D65" s="140"/>
      <c r="E65" s="140"/>
      <c r="F65" s="140"/>
      <c r="G65" s="140"/>
      <c r="H65" s="140"/>
      <c r="I65" s="140"/>
      <c r="J65" s="140"/>
      <c r="K65" s="140"/>
      <c r="L65" s="140"/>
      <c r="M65" s="140"/>
      <c r="N65" s="140"/>
      <c r="O65" s="140"/>
      <c r="P65" s="140"/>
      <c r="Q65" s="140"/>
      <c r="R65" s="140"/>
      <c r="S65" s="140"/>
      <c r="T65" s="140"/>
      <c r="U65" s="140"/>
      <c r="V65" s="140"/>
      <c r="W65" s="140"/>
      <c r="X65" s="140"/>
      <c r="Y65" s="140"/>
      <c r="Z65" s="140"/>
      <c r="AA65" s="140"/>
      <c r="AB65" s="140"/>
      <c r="AC65" s="140"/>
      <c r="AD65" s="140"/>
      <c r="AE65" s="140"/>
      <c r="AF65" s="140"/>
      <c r="AG65" s="140"/>
      <c r="AH65" s="140"/>
      <c r="AI65" s="140"/>
      <c r="AJ65" s="140"/>
      <c r="AK65" s="140"/>
      <c r="AL65" s="140"/>
      <c r="AM65" s="140"/>
    </row>
    <row r="66" spans="1:39">
      <c r="A66" s="140"/>
      <c r="B66" s="140"/>
      <c r="C66" s="140"/>
      <c r="D66" s="140"/>
      <c r="E66" s="140"/>
      <c r="F66" s="140"/>
      <c r="G66" s="140"/>
      <c r="H66" s="140"/>
      <c r="I66" s="140"/>
      <c r="J66" s="140"/>
      <c r="K66" s="140"/>
      <c r="L66" s="140"/>
      <c r="M66" s="140"/>
      <c r="N66" s="140"/>
      <c r="O66" s="140"/>
      <c r="P66" s="140"/>
      <c r="Q66" s="140"/>
      <c r="R66" s="140"/>
      <c r="S66" s="140"/>
      <c r="T66" s="140"/>
      <c r="U66" s="140"/>
      <c r="V66" s="140"/>
      <c r="W66" s="140"/>
      <c r="X66" s="140"/>
      <c r="Y66" s="140"/>
      <c r="Z66" s="140"/>
      <c r="AA66" s="140"/>
      <c r="AB66" s="140"/>
      <c r="AC66" s="140"/>
      <c r="AD66" s="140"/>
      <c r="AE66" s="140"/>
      <c r="AF66" s="140"/>
      <c r="AG66" s="140"/>
      <c r="AH66" s="140"/>
      <c r="AI66" s="140"/>
      <c r="AJ66" s="140"/>
      <c r="AK66" s="140"/>
      <c r="AL66" s="140"/>
      <c r="AM66" s="140"/>
    </row>
    <row r="67" spans="1:39">
      <c r="A67" s="140"/>
      <c r="B67" s="140"/>
      <c r="C67" s="140"/>
      <c r="D67" s="140"/>
      <c r="E67" s="140"/>
      <c r="F67" s="140"/>
      <c r="G67" s="140"/>
      <c r="H67" s="140"/>
      <c r="I67" s="140"/>
      <c r="J67" s="140"/>
      <c r="K67" s="140"/>
      <c r="L67" s="140"/>
      <c r="M67" s="140"/>
      <c r="N67" s="140"/>
      <c r="O67" s="140"/>
      <c r="P67" s="140"/>
      <c r="Q67" s="140"/>
      <c r="R67" s="140"/>
      <c r="S67" s="140"/>
      <c r="T67" s="140"/>
      <c r="U67" s="140"/>
      <c r="V67" s="140"/>
      <c r="W67" s="140"/>
      <c r="X67" s="140"/>
      <c r="Y67" s="140"/>
      <c r="Z67" s="140"/>
      <c r="AA67" s="140"/>
      <c r="AB67" s="140"/>
      <c r="AC67" s="140"/>
      <c r="AD67" s="140"/>
      <c r="AE67" s="140"/>
      <c r="AF67" s="140"/>
      <c r="AG67" s="140"/>
      <c r="AH67" s="140"/>
      <c r="AI67" s="140"/>
      <c r="AJ67" s="140"/>
      <c r="AK67" s="140"/>
      <c r="AL67" s="140"/>
      <c r="AM67" s="140"/>
    </row>
  </sheetData>
  <mergeCells count="15">
    <mergeCell ref="AA1:AJ1"/>
    <mergeCell ref="D48:AJ59"/>
    <mergeCell ref="B4:P4"/>
    <mergeCell ref="C15:AK15"/>
    <mergeCell ref="C23:AK23"/>
    <mergeCell ref="C29:J29"/>
    <mergeCell ref="Q35:Y35"/>
    <mergeCell ref="X9:AF9"/>
    <mergeCell ref="X10:AF10"/>
    <mergeCell ref="O38:U38"/>
    <mergeCell ref="N42:U42"/>
    <mergeCell ref="W42:AD42"/>
    <mergeCell ref="X7:AH8"/>
    <mergeCell ref="B19:AJ19"/>
    <mergeCell ref="P25:AG25"/>
  </mergeCells>
  <phoneticPr fontId="17"/>
  <printOptions horizontalCentered="1" verticalCentered="1"/>
  <pageMargins left="0.51181102362204722" right="0.51181102362204722" top="0.55118110236220474" bottom="0.55118110236220474" header="0.31496062992125984" footer="0.31496062992125984"/>
  <pageSetup paperSize="9" orientation="portrait" blackAndWhite="1"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9F87DD-C3EF-4C3A-8491-A0BC942BAB6B}">
  <sheetPr codeName="Sheet18">
    <tabColor theme="8"/>
  </sheetPr>
  <dimension ref="A1:AX60"/>
  <sheetViews>
    <sheetView showGridLines="0" showZeros="0" view="pageBreakPreview" topLeftCell="A25" zoomScaleSheetLayoutView="100" workbookViewId="0">
      <selection activeCell="W18" sqref="W18:AI18"/>
    </sheetView>
  </sheetViews>
  <sheetFormatPr defaultColWidth="2.25" defaultRowHeight="22.5" customHeight="1"/>
  <cols>
    <col min="1" max="39" width="2.25" style="148" customWidth="1"/>
    <col min="40" max="40" width="4.625" style="255" customWidth="1"/>
    <col min="41" max="41" width="5.625" style="255" customWidth="1"/>
    <col min="42" max="42" width="10.625" style="256" customWidth="1"/>
    <col min="43" max="43" width="5.625" style="256" customWidth="1"/>
    <col min="44" max="44" width="10.625" style="256" customWidth="1"/>
    <col min="45" max="46" width="4.625" style="255" customWidth="1"/>
    <col min="47" max="47" width="5.625" style="255" customWidth="1"/>
    <col min="48" max="49" width="16.625" style="256" customWidth="1"/>
    <col min="50" max="50" width="11.875" style="256" customWidth="1"/>
    <col min="51" max="16384" width="2.25" style="148"/>
  </cols>
  <sheetData>
    <row r="1" spans="1:50" s="149" customFormat="1" ht="15" customHeight="1">
      <c r="A1" s="2372"/>
      <c r="B1" s="2373"/>
      <c r="C1" s="2373"/>
      <c r="D1" s="2373"/>
      <c r="E1" s="2374"/>
      <c r="F1" s="2375"/>
      <c r="G1" s="2375"/>
      <c r="H1" s="2375"/>
      <c r="I1" s="2375"/>
      <c r="J1" s="2375"/>
      <c r="K1" s="2375"/>
      <c r="L1" s="2375"/>
      <c r="M1" s="2375"/>
      <c r="N1" s="2375"/>
      <c r="O1" s="2375"/>
      <c r="P1" s="2375"/>
      <c r="Q1" s="2375"/>
      <c r="R1" s="2375"/>
      <c r="S1" s="2375"/>
      <c r="T1" s="2375"/>
      <c r="U1" s="2375"/>
      <c r="V1" s="2375"/>
      <c r="W1" s="515"/>
      <c r="X1" s="2388" t="s">
        <v>455</v>
      </c>
      <c r="Y1" s="2389"/>
      <c r="Z1" s="2389"/>
      <c r="AA1" s="2389"/>
      <c r="AB1" s="2390"/>
      <c r="AC1" s="2388" t="s">
        <v>783</v>
      </c>
      <c r="AD1" s="2389"/>
      <c r="AE1" s="2389"/>
      <c r="AF1" s="2389"/>
      <c r="AG1" s="2390"/>
      <c r="AH1" s="2388" t="s">
        <v>784</v>
      </c>
      <c r="AI1" s="2389"/>
      <c r="AJ1" s="2389"/>
      <c r="AK1" s="2389"/>
      <c r="AL1" s="2390"/>
      <c r="AM1" s="516"/>
      <c r="AN1" s="255"/>
      <c r="AO1" s="255"/>
      <c r="AP1" s="256"/>
      <c r="AQ1" s="256"/>
      <c r="AR1" s="256"/>
      <c r="AS1" s="255"/>
      <c r="AT1" s="255"/>
      <c r="AU1" s="255"/>
      <c r="AV1" s="256"/>
      <c r="AW1" s="256"/>
      <c r="AX1" s="257" t="s">
        <v>590</v>
      </c>
    </row>
    <row r="2" spans="1:50" ht="15" customHeight="1">
      <c r="A2" s="2376"/>
      <c r="B2" s="2377"/>
      <c r="C2" s="2377"/>
      <c r="D2" s="2377"/>
      <c r="E2" s="2378"/>
      <c r="F2" s="2379"/>
      <c r="G2" s="2379"/>
      <c r="H2" s="2379"/>
      <c r="I2" s="2379"/>
      <c r="J2" s="2379"/>
      <c r="K2" s="2379"/>
      <c r="L2" s="2379"/>
      <c r="M2" s="2379"/>
      <c r="N2" s="2379"/>
      <c r="O2" s="2379"/>
      <c r="P2" s="2379"/>
      <c r="Q2" s="2379"/>
      <c r="R2" s="2379"/>
      <c r="S2" s="2379"/>
      <c r="T2" s="2379"/>
      <c r="U2" s="2379"/>
      <c r="V2" s="2379"/>
      <c r="W2" s="517"/>
      <c r="X2" s="2380"/>
      <c r="Y2" s="2381"/>
      <c r="Z2" s="2381"/>
      <c r="AA2" s="2381"/>
      <c r="AB2" s="2382"/>
      <c r="AC2" s="2380"/>
      <c r="AD2" s="2381"/>
      <c r="AE2" s="2381"/>
      <c r="AF2" s="2381"/>
      <c r="AG2" s="2382"/>
      <c r="AH2" s="2380"/>
      <c r="AI2" s="2381"/>
      <c r="AJ2" s="2381"/>
      <c r="AK2" s="2381"/>
      <c r="AL2" s="2382"/>
      <c r="AM2" s="518"/>
    </row>
    <row r="3" spans="1:50" ht="15" customHeight="1">
      <c r="A3" s="2376"/>
      <c r="B3" s="2377"/>
      <c r="C3" s="2377"/>
      <c r="D3" s="2377"/>
      <c r="E3" s="2378"/>
      <c r="F3" s="2379"/>
      <c r="G3" s="2379"/>
      <c r="H3" s="2379"/>
      <c r="I3" s="2379"/>
      <c r="J3" s="2379"/>
      <c r="K3" s="2379"/>
      <c r="L3" s="2379"/>
      <c r="M3" s="2379"/>
      <c r="N3" s="2379"/>
      <c r="O3" s="2379"/>
      <c r="P3" s="2379"/>
      <c r="Q3" s="2379"/>
      <c r="R3" s="2379"/>
      <c r="S3" s="2379"/>
      <c r="T3" s="2379"/>
      <c r="U3" s="2379"/>
      <c r="V3" s="2379"/>
      <c r="W3" s="517"/>
      <c r="X3" s="2383"/>
      <c r="Y3" s="2379"/>
      <c r="Z3" s="2379"/>
      <c r="AA3" s="2379"/>
      <c r="AB3" s="2384"/>
      <c r="AC3" s="2383"/>
      <c r="AD3" s="2379"/>
      <c r="AE3" s="2379"/>
      <c r="AF3" s="2379"/>
      <c r="AG3" s="2384"/>
      <c r="AH3" s="2383"/>
      <c r="AI3" s="2379"/>
      <c r="AJ3" s="2379"/>
      <c r="AK3" s="2379"/>
      <c r="AL3" s="2384"/>
      <c r="AM3" s="518"/>
      <c r="AN3" s="2361" t="s">
        <v>591</v>
      </c>
      <c r="AO3" s="2361"/>
      <c r="AP3" s="2361"/>
      <c r="AQ3" s="2361"/>
      <c r="AR3" s="2361"/>
      <c r="AS3" s="2361"/>
      <c r="AT3" s="2361"/>
      <c r="AU3" s="2361"/>
      <c r="AV3" s="2361"/>
      <c r="AW3" s="2361"/>
      <c r="AX3" s="2361"/>
    </row>
    <row r="4" spans="1:50" ht="15" customHeight="1">
      <c r="A4" s="2376"/>
      <c r="B4" s="2377"/>
      <c r="C4" s="2377"/>
      <c r="D4" s="2377"/>
      <c r="E4" s="2378"/>
      <c r="F4" s="2379"/>
      <c r="G4" s="2379"/>
      <c r="H4" s="2379"/>
      <c r="I4" s="2379"/>
      <c r="J4" s="2379"/>
      <c r="K4" s="2379"/>
      <c r="L4" s="2379"/>
      <c r="M4" s="2379"/>
      <c r="N4" s="2379"/>
      <c r="O4" s="2379"/>
      <c r="P4" s="2379"/>
      <c r="Q4" s="2379"/>
      <c r="R4" s="2379"/>
      <c r="S4" s="2379"/>
      <c r="T4" s="2379"/>
      <c r="U4" s="2379"/>
      <c r="V4" s="2379"/>
      <c r="W4" s="517"/>
      <c r="X4" s="2383"/>
      <c r="Y4" s="2379"/>
      <c r="Z4" s="2379"/>
      <c r="AA4" s="2379"/>
      <c r="AB4" s="2384"/>
      <c r="AC4" s="2383"/>
      <c r="AD4" s="2379"/>
      <c r="AE4" s="2379"/>
      <c r="AF4" s="2379"/>
      <c r="AG4" s="2384"/>
      <c r="AH4" s="2383"/>
      <c r="AI4" s="2379"/>
      <c r="AJ4" s="2379"/>
      <c r="AK4" s="2379"/>
      <c r="AL4" s="2384"/>
      <c r="AM4" s="518"/>
    </row>
    <row r="5" spans="1:50" ht="13.5" customHeight="1">
      <c r="A5" s="2376"/>
      <c r="B5" s="2377"/>
      <c r="C5" s="2377"/>
      <c r="D5" s="2377"/>
      <c r="E5" s="2378"/>
      <c r="F5" s="2379"/>
      <c r="G5" s="2379"/>
      <c r="H5" s="2379"/>
      <c r="I5" s="2379"/>
      <c r="J5" s="2379"/>
      <c r="K5" s="2379"/>
      <c r="L5" s="2379"/>
      <c r="M5" s="2379"/>
      <c r="N5" s="2379"/>
      <c r="O5" s="2379"/>
      <c r="P5" s="2379"/>
      <c r="Q5" s="2379"/>
      <c r="R5" s="2379"/>
      <c r="S5" s="2379"/>
      <c r="T5" s="2379"/>
      <c r="U5" s="2379"/>
      <c r="V5" s="2379"/>
      <c r="W5" s="517"/>
      <c r="X5" s="2385"/>
      <c r="Y5" s="2386"/>
      <c r="Z5" s="2386"/>
      <c r="AA5" s="2386"/>
      <c r="AB5" s="2387"/>
      <c r="AC5" s="2385"/>
      <c r="AD5" s="2386"/>
      <c r="AE5" s="2386"/>
      <c r="AF5" s="2386"/>
      <c r="AG5" s="2387"/>
      <c r="AH5" s="2385"/>
      <c r="AI5" s="2386"/>
      <c r="AJ5" s="2386"/>
      <c r="AK5" s="2386"/>
      <c r="AL5" s="2387"/>
      <c r="AM5" s="518"/>
      <c r="AN5" s="2362" t="s">
        <v>43</v>
      </c>
      <c r="AO5" s="2363" t="s">
        <v>1000</v>
      </c>
      <c r="AP5" s="2364"/>
      <c r="AQ5" s="2363" t="s">
        <v>999</v>
      </c>
      <c r="AR5" s="2364"/>
      <c r="AS5" s="2362" t="s">
        <v>23</v>
      </c>
      <c r="AT5" s="2341" t="s">
        <v>592</v>
      </c>
      <c r="AU5" s="2370"/>
      <c r="AV5" s="2353" t="s">
        <v>593</v>
      </c>
      <c r="AW5" s="2367" t="s">
        <v>594</v>
      </c>
      <c r="AX5" s="2368" t="s">
        <v>1001</v>
      </c>
    </row>
    <row r="6" spans="1:50" ht="18.75" customHeight="1">
      <c r="A6" s="519"/>
      <c r="B6" s="519"/>
      <c r="C6" s="519"/>
      <c r="D6" s="519"/>
      <c r="E6" s="519"/>
      <c r="F6" s="519"/>
      <c r="G6" s="519"/>
      <c r="H6" s="519"/>
      <c r="I6" s="519"/>
      <c r="J6" s="519"/>
      <c r="K6" s="519"/>
      <c r="L6" s="519"/>
      <c r="M6" s="519"/>
      <c r="N6" s="519"/>
      <c r="O6" s="519"/>
      <c r="P6" s="519"/>
      <c r="Q6" s="519"/>
      <c r="R6" s="519"/>
      <c r="S6" s="519"/>
      <c r="T6" s="519"/>
      <c r="U6" s="519"/>
      <c r="V6" s="519"/>
      <c r="W6" s="519"/>
      <c r="X6" s="519"/>
      <c r="Y6" s="519"/>
      <c r="Z6" s="519"/>
      <c r="AA6" s="519"/>
      <c r="AB6" s="519"/>
      <c r="AC6" s="519"/>
      <c r="AD6" s="519"/>
      <c r="AE6" s="519"/>
      <c r="AF6" s="519"/>
      <c r="AG6" s="519"/>
      <c r="AH6" s="519"/>
      <c r="AI6" s="519"/>
      <c r="AJ6" s="520"/>
      <c r="AK6" s="520"/>
      <c r="AL6" s="520"/>
      <c r="AM6" s="520"/>
      <c r="AN6" s="2362"/>
      <c r="AO6" s="2365"/>
      <c r="AP6" s="2366"/>
      <c r="AQ6" s="2365"/>
      <c r="AR6" s="2366"/>
      <c r="AS6" s="2362"/>
      <c r="AT6" s="2345"/>
      <c r="AU6" s="2371"/>
      <c r="AV6" s="2355"/>
      <c r="AW6" s="2367"/>
      <c r="AX6" s="2369"/>
    </row>
    <row r="7" spans="1:50" ht="13.5" customHeight="1">
      <c r="A7" s="519"/>
      <c r="B7" s="519"/>
      <c r="C7" s="519"/>
      <c r="D7" s="519"/>
      <c r="E7" s="519"/>
      <c r="F7" s="519"/>
      <c r="G7" s="519"/>
      <c r="H7" s="2392" t="s">
        <v>584</v>
      </c>
      <c r="I7" s="2392"/>
      <c r="J7" s="2392"/>
      <c r="K7" s="2392"/>
      <c r="L7" s="2392"/>
      <c r="M7" s="2392"/>
      <c r="N7" s="2392"/>
      <c r="O7" s="2392"/>
      <c r="P7" s="2392"/>
      <c r="Q7" s="2392"/>
      <c r="R7" s="2392"/>
      <c r="S7" s="2392"/>
      <c r="T7" s="2392"/>
      <c r="U7" s="2392"/>
      <c r="V7" s="2392"/>
      <c r="W7" s="2392"/>
      <c r="X7" s="2392"/>
      <c r="Y7" s="2392"/>
      <c r="Z7" s="2392"/>
      <c r="AA7" s="2392"/>
      <c r="AB7" s="2392"/>
      <c r="AC7" s="2392"/>
      <c r="AD7" s="2392"/>
      <c r="AE7" s="2392"/>
      <c r="AF7" s="2392"/>
      <c r="AG7" s="519"/>
      <c r="AH7" s="519"/>
      <c r="AI7" s="519"/>
      <c r="AJ7" s="520"/>
      <c r="AK7" s="520"/>
      <c r="AL7" s="520"/>
      <c r="AM7" s="519"/>
      <c r="AN7" s="2338">
        <v>1</v>
      </c>
      <c r="AO7" s="2341"/>
      <c r="AP7" s="2342"/>
      <c r="AQ7" s="2341"/>
      <c r="AR7" s="2342"/>
      <c r="AS7" s="2338"/>
      <c r="AT7" s="2347"/>
      <c r="AU7" s="2348"/>
      <c r="AV7" s="2353"/>
      <c r="AW7" s="2353"/>
      <c r="AX7" s="2356"/>
    </row>
    <row r="8" spans="1:50" ht="15" customHeight="1">
      <c r="A8" s="519"/>
      <c r="B8" s="519"/>
      <c r="C8" s="519"/>
      <c r="D8" s="519"/>
      <c r="E8" s="519"/>
      <c r="F8" s="519"/>
      <c r="G8" s="519"/>
      <c r="H8" s="2392"/>
      <c r="I8" s="2392"/>
      <c r="J8" s="2392"/>
      <c r="K8" s="2392"/>
      <c r="L8" s="2392"/>
      <c r="M8" s="2392"/>
      <c r="N8" s="2392"/>
      <c r="O8" s="2392"/>
      <c r="P8" s="2392"/>
      <c r="Q8" s="2392"/>
      <c r="R8" s="2392"/>
      <c r="S8" s="2392"/>
      <c r="T8" s="2392"/>
      <c r="U8" s="2392"/>
      <c r="V8" s="2392"/>
      <c r="W8" s="2392"/>
      <c r="X8" s="2392"/>
      <c r="Y8" s="2392"/>
      <c r="Z8" s="2392"/>
      <c r="AA8" s="2392"/>
      <c r="AB8" s="2392"/>
      <c r="AC8" s="2392"/>
      <c r="AD8" s="2392"/>
      <c r="AE8" s="2392"/>
      <c r="AF8" s="2392"/>
      <c r="AG8" s="519"/>
      <c r="AH8" s="519"/>
      <c r="AI8" s="519"/>
      <c r="AJ8" s="520"/>
      <c r="AK8" s="520"/>
      <c r="AL8" s="520"/>
      <c r="AM8" s="519"/>
      <c r="AN8" s="2339"/>
      <c r="AO8" s="2343"/>
      <c r="AP8" s="2344"/>
      <c r="AQ8" s="2343"/>
      <c r="AR8" s="2344"/>
      <c r="AS8" s="2339"/>
      <c r="AT8" s="2349"/>
      <c r="AU8" s="2350"/>
      <c r="AV8" s="2354"/>
      <c r="AW8" s="2354"/>
      <c r="AX8" s="2357"/>
    </row>
    <row r="9" spans="1:50" ht="15" customHeight="1">
      <c r="A9" s="519"/>
      <c r="B9" s="519"/>
      <c r="C9" s="519"/>
      <c r="D9" s="519"/>
      <c r="E9" s="519"/>
      <c r="F9" s="519"/>
      <c r="G9" s="519"/>
      <c r="H9" s="2393"/>
      <c r="I9" s="2393"/>
      <c r="J9" s="2393"/>
      <c r="K9" s="2393"/>
      <c r="L9" s="2393"/>
      <c r="M9" s="2393"/>
      <c r="N9" s="2393"/>
      <c r="O9" s="2393"/>
      <c r="P9" s="2393"/>
      <c r="Q9" s="2393"/>
      <c r="R9" s="2393"/>
      <c r="S9" s="2393"/>
      <c r="T9" s="2393"/>
      <c r="U9" s="2393"/>
      <c r="V9" s="2393"/>
      <c r="W9" s="2393"/>
      <c r="X9" s="2393"/>
      <c r="Y9" s="2393"/>
      <c r="Z9" s="2393"/>
      <c r="AA9" s="2393"/>
      <c r="AB9" s="2393"/>
      <c r="AC9" s="2393"/>
      <c r="AD9" s="2393"/>
      <c r="AE9" s="2393"/>
      <c r="AF9" s="2393"/>
      <c r="AG9" s="519"/>
      <c r="AH9" s="519"/>
      <c r="AI9" s="519"/>
      <c r="AJ9" s="519"/>
      <c r="AK9" s="519"/>
      <c r="AL9" s="519"/>
      <c r="AM9" s="519"/>
      <c r="AN9" s="2340"/>
      <c r="AO9" s="2345"/>
      <c r="AP9" s="2346"/>
      <c r="AQ9" s="2345"/>
      <c r="AR9" s="2346"/>
      <c r="AS9" s="2340"/>
      <c r="AT9" s="2351"/>
      <c r="AU9" s="2352"/>
      <c r="AV9" s="2355"/>
      <c r="AW9" s="2355"/>
      <c r="AX9" s="2358"/>
    </row>
    <row r="10" spans="1:50" s="184" customFormat="1" ht="15" customHeight="1">
      <c r="A10" s="521"/>
      <c r="B10" s="521"/>
      <c r="C10" s="521"/>
      <c r="D10" s="521"/>
      <c r="E10" s="521"/>
      <c r="F10" s="521"/>
      <c r="G10" s="521"/>
      <c r="H10" s="521"/>
      <c r="I10" s="521"/>
      <c r="J10" s="521"/>
      <c r="K10" s="521"/>
      <c r="L10" s="521"/>
      <c r="M10" s="521"/>
      <c r="N10" s="521"/>
      <c r="O10" s="521"/>
      <c r="P10" s="521"/>
      <c r="Q10" s="521"/>
      <c r="R10" s="521"/>
      <c r="S10" s="521"/>
      <c r="T10" s="521"/>
      <c r="U10" s="521"/>
      <c r="V10" s="521"/>
      <c r="W10" s="521"/>
      <c r="X10" s="521"/>
      <c r="Y10" s="521"/>
      <c r="Z10" s="521"/>
      <c r="AA10" s="521"/>
      <c r="AB10" s="2400" t="s">
        <v>1070</v>
      </c>
      <c r="AC10" s="2400"/>
      <c r="AD10" s="2400"/>
      <c r="AE10" s="2400"/>
      <c r="AF10" s="2400"/>
      <c r="AG10" s="2400"/>
      <c r="AH10" s="2400"/>
      <c r="AI10" s="2400"/>
      <c r="AJ10" s="2400"/>
      <c r="AK10" s="2400"/>
      <c r="AL10" s="522"/>
      <c r="AM10" s="521"/>
      <c r="AN10" s="2338">
        <v>2</v>
      </c>
      <c r="AO10" s="2341"/>
      <c r="AP10" s="2342"/>
      <c r="AQ10" s="2341"/>
      <c r="AR10" s="2342"/>
      <c r="AS10" s="2338"/>
      <c r="AT10" s="2347"/>
      <c r="AU10" s="2348"/>
      <c r="AV10" s="2353"/>
      <c r="AW10" s="2353"/>
      <c r="AX10" s="2356"/>
    </row>
    <row r="11" spans="1:50" s="184" customFormat="1" ht="15" customHeight="1">
      <c r="A11" s="521"/>
      <c r="B11" s="2359" t="str">
        <f>入力シート!C5&amp;"長　様"</f>
        <v>朝倉市長　様</v>
      </c>
      <c r="C11" s="2359"/>
      <c r="D11" s="2359"/>
      <c r="E11" s="2359"/>
      <c r="F11" s="2359"/>
      <c r="G11" s="2359"/>
      <c r="H11" s="523"/>
      <c r="I11" s="521"/>
      <c r="J11" s="521"/>
      <c r="K11" s="521"/>
      <c r="L11" s="521"/>
      <c r="M11" s="521"/>
      <c r="N11" s="521"/>
      <c r="O11" s="521"/>
      <c r="P11" s="521"/>
      <c r="Q11" s="521"/>
      <c r="R11" s="521"/>
      <c r="S11" s="521"/>
      <c r="T11" s="521"/>
      <c r="U11" s="521"/>
      <c r="V11" s="521"/>
      <c r="W11" s="521"/>
      <c r="X11" s="521"/>
      <c r="Y11" s="521"/>
      <c r="Z11" s="521"/>
      <c r="AA11" s="521"/>
      <c r="AB11" s="524"/>
      <c r="AC11" s="524"/>
      <c r="AD11" s="524"/>
      <c r="AE11" s="524"/>
      <c r="AF11" s="524"/>
      <c r="AG11" s="524"/>
      <c r="AH11" s="524"/>
      <c r="AI11" s="524"/>
      <c r="AJ11" s="524"/>
      <c r="AK11" s="524"/>
      <c r="AL11" s="524"/>
      <c r="AM11" s="521"/>
      <c r="AN11" s="2339"/>
      <c r="AO11" s="2343"/>
      <c r="AP11" s="2344"/>
      <c r="AQ11" s="2343"/>
      <c r="AR11" s="2344"/>
      <c r="AS11" s="2339"/>
      <c r="AT11" s="2349"/>
      <c r="AU11" s="2350"/>
      <c r="AV11" s="2354"/>
      <c r="AW11" s="2354"/>
      <c r="AX11" s="2357"/>
    </row>
    <row r="12" spans="1:50" s="184" customFormat="1" ht="15" customHeight="1">
      <c r="A12" s="521"/>
      <c r="B12" s="523"/>
      <c r="C12" s="523"/>
      <c r="D12" s="523"/>
      <c r="E12" s="523"/>
      <c r="F12" s="523"/>
      <c r="G12" s="523"/>
      <c r="H12" s="523"/>
      <c r="I12" s="521"/>
      <c r="J12" s="521"/>
      <c r="K12" s="521"/>
      <c r="L12" s="521"/>
      <c r="M12" s="521"/>
      <c r="N12" s="521"/>
      <c r="O12" s="521"/>
      <c r="P12" s="521"/>
      <c r="Q12" s="521"/>
      <c r="R12" s="521"/>
      <c r="S12" s="521"/>
      <c r="T12" s="521"/>
      <c r="U12" s="521"/>
      <c r="V12" s="521"/>
      <c r="W12" s="521"/>
      <c r="X12" s="521"/>
      <c r="Y12" s="521"/>
      <c r="Z12" s="521"/>
      <c r="AA12" s="521"/>
      <c r="AB12" s="525"/>
      <c r="AC12" s="525"/>
      <c r="AD12" s="525"/>
      <c r="AE12" s="525"/>
      <c r="AF12" s="525"/>
      <c r="AG12" s="525"/>
      <c r="AH12" s="525"/>
      <c r="AI12" s="525"/>
      <c r="AJ12" s="525"/>
      <c r="AK12" s="525"/>
      <c r="AL12" s="525"/>
      <c r="AM12" s="521"/>
      <c r="AN12" s="2340"/>
      <c r="AO12" s="2345"/>
      <c r="AP12" s="2346"/>
      <c r="AQ12" s="2345"/>
      <c r="AR12" s="2346"/>
      <c r="AS12" s="2340"/>
      <c r="AT12" s="2351"/>
      <c r="AU12" s="2352"/>
      <c r="AV12" s="2355"/>
      <c r="AW12" s="2355"/>
      <c r="AX12" s="2358"/>
    </row>
    <row r="13" spans="1:50" s="184" customFormat="1" ht="15" customHeight="1">
      <c r="A13" s="521"/>
      <c r="B13" s="523"/>
      <c r="C13" s="523"/>
      <c r="D13" s="523"/>
      <c r="E13" s="523"/>
      <c r="F13" s="523"/>
      <c r="G13" s="523"/>
      <c r="H13" s="523"/>
      <c r="I13" s="521"/>
      <c r="J13" s="521"/>
      <c r="K13" s="521"/>
      <c r="L13" s="521"/>
      <c r="M13" s="521"/>
      <c r="N13" s="521"/>
      <c r="O13" s="521"/>
      <c r="P13" s="521"/>
      <c r="Q13" s="521"/>
      <c r="R13" s="521"/>
      <c r="S13" s="521"/>
      <c r="T13" s="521"/>
      <c r="U13" s="521"/>
      <c r="V13" s="521"/>
      <c r="W13" s="521"/>
      <c r="X13" s="521"/>
      <c r="Y13" s="521"/>
      <c r="Z13" s="521"/>
      <c r="AA13" s="521"/>
      <c r="AB13" s="525"/>
      <c r="AC13" s="525"/>
      <c r="AD13" s="525"/>
      <c r="AE13" s="525"/>
      <c r="AF13" s="525"/>
      <c r="AG13" s="525"/>
      <c r="AH13" s="525"/>
      <c r="AI13" s="525"/>
      <c r="AJ13" s="525"/>
      <c r="AK13" s="525"/>
      <c r="AL13" s="525"/>
      <c r="AM13" s="521"/>
      <c r="AN13" s="2338">
        <v>3</v>
      </c>
      <c r="AO13" s="2341"/>
      <c r="AP13" s="2342"/>
      <c r="AQ13" s="2341"/>
      <c r="AR13" s="2342"/>
      <c r="AS13" s="2338"/>
      <c r="AT13" s="2347"/>
      <c r="AU13" s="2348"/>
      <c r="AV13" s="2353"/>
      <c r="AW13" s="2353"/>
      <c r="AX13" s="2356"/>
    </row>
    <row r="14" spans="1:50" s="184" customFormat="1" ht="15" customHeight="1">
      <c r="A14" s="521"/>
      <c r="B14" s="521"/>
      <c r="C14" s="521"/>
      <c r="D14" s="521"/>
      <c r="E14" s="521"/>
      <c r="F14" s="521"/>
      <c r="G14" s="521"/>
      <c r="H14" s="521"/>
      <c r="I14" s="521"/>
      <c r="J14" s="521"/>
      <c r="K14" s="521"/>
      <c r="L14" s="521"/>
      <c r="M14" s="521"/>
      <c r="N14" s="521"/>
      <c r="O14" s="521"/>
      <c r="P14" s="521"/>
      <c r="Q14" s="521" t="s">
        <v>967</v>
      </c>
      <c r="R14" s="521"/>
      <c r="S14" s="521"/>
      <c r="T14" s="521"/>
      <c r="U14" s="521"/>
      <c r="V14" s="521"/>
      <c r="W14" s="521"/>
      <c r="X14" s="521"/>
      <c r="Y14" s="521"/>
      <c r="Z14" s="521"/>
      <c r="AA14" s="521"/>
      <c r="AB14" s="521"/>
      <c r="AC14" s="521"/>
      <c r="AD14" s="521"/>
      <c r="AE14" s="521"/>
      <c r="AF14" s="521"/>
      <c r="AG14" s="521"/>
      <c r="AH14" s="521"/>
      <c r="AI14" s="521"/>
      <c r="AJ14" s="521"/>
      <c r="AK14" s="521"/>
      <c r="AL14" s="521"/>
      <c r="AM14" s="521"/>
      <c r="AN14" s="2339"/>
      <c r="AO14" s="2343"/>
      <c r="AP14" s="2344"/>
      <c r="AQ14" s="2343"/>
      <c r="AR14" s="2344"/>
      <c r="AS14" s="2339"/>
      <c r="AT14" s="2349"/>
      <c r="AU14" s="2350"/>
      <c r="AV14" s="2354"/>
      <c r="AW14" s="2354"/>
      <c r="AX14" s="2357"/>
    </row>
    <row r="15" spans="1:50" s="184" customFormat="1" ht="15" customHeight="1">
      <c r="A15" s="521"/>
      <c r="B15" s="521"/>
      <c r="C15" s="521"/>
      <c r="D15" s="521"/>
      <c r="E15" s="521"/>
      <c r="F15" s="521"/>
      <c r="G15" s="521"/>
      <c r="H15" s="521"/>
      <c r="I15" s="521"/>
      <c r="J15" s="521"/>
      <c r="K15" s="521"/>
      <c r="L15" s="521"/>
      <c r="M15" s="521"/>
      <c r="N15" s="521"/>
      <c r="O15" s="521"/>
      <c r="P15" s="521"/>
      <c r="Q15" s="521"/>
      <c r="R15" s="521"/>
      <c r="S15" s="521"/>
      <c r="T15" s="521"/>
      <c r="U15" s="521"/>
      <c r="V15" s="521"/>
      <c r="W15" s="521"/>
      <c r="X15" s="521"/>
      <c r="Y15" s="521"/>
      <c r="Z15" s="521"/>
      <c r="AA15" s="521"/>
      <c r="AB15" s="521"/>
      <c r="AC15" s="521"/>
      <c r="AD15" s="521"/>
      <c r="AE15" s="521"/>
      <c r="AF15" s="521"/>
      <c r="AG15" s="521"/>
      <c r="AH15" s="521"/>
      <c r="AI15" s="521"/>
      <c r="AJ15" s="521"/>
      <c r="AK15" s="521"/>
      <c r="AL15" s="521"/>
      <c r="AM15" s="521"/>
      <c r="AN15" s="2340"/>
      <c r="AO15" s="2345"/>
      <c r="AP15" s="2346"/>
      <c r="AQ15" s="2345"/>
      <c r="AR15" s="2346"/>
      <c r="AS15" s="2340"/>
      <c r="AT15" s="2351"/>
      <c r="AU15" s="2352"/>
      <c r="AV15" s="2355"/>
      <c r="AW15" s="2355"/>
      <c r="AX15" s="2358"/>
    </row>
    <row r="16" spans="1:50" s="184" customFormat="1" ht="15" customHeight="1">
      <c r="A16" s="521"/>
      <c r="B16" s="521"/>
      <c r="C16" s="521"/>
      <c r="D16" s="521"/>
      <c r="E16" s="521"/>
      <c r="F16" s="521"/>
      <c r="G16" s="521"/>
      <c r="H16" s="521"/>
      <c r="I16" s="521"/>
      <c r="J16" s="521"/>
      <c r="K16" s="521"/>
      <c r="L16" s="521"/>
      <c r="M16" s="521"/>
      <c r="N16" s="521"/>
      <c r="O16" s="521"/>
      <c r="P16" s="521"/>
      <c r="Q16" s="521"/>
      <c r="R16" s="521"/>
      <c r="S16" s="521" t="s">
        <v>495</v>
      </c>
      <c r="T16" s="521"/>
      <c r="U16" s="521"/>
      <c r="V16" s="521"/>
      <c r="W16" s="2391">
        <f>入力シート!C25</f>
        <v>0</v>
      </c>
      <c r="X16" s="2391"/>
      <c r="Y16" s="2391"/>
      <c r="Z16" s="2391"/>
      <c r="AA16" s="2391"/>
      <c r="AB16" s="2391"/>
      <c r="AC16" s="2391"/>
      <c r="AD16" s="2391"/>
      <c r="AE16" s="2391"/>
      <c r="AF16" s="2391"/>
      <c r="AG16" s="2391"/>
      <c r="AH16" s="2391"/>
      <c r="AI16" s="2391"/>
      <c r="AJ16" s="521"/>
      <c r="AK16" s="521"/>
      <c r="AL16" s="521"/>
      <c r="AM16" s="521"/>
      <c r="AN16" s="2338">
        <v>4</v>
      </c>
      <c r="AO16" s="2341"/>
      <c r="AP16" s="2342"/>
      <c r="AQ16" s="2341"/>
      <c r="AR16" s="2342"/>
      <c r="AS16" s="2338"/>
      <c r="AT16" s="2347"/>
      <c r="AU16" s="2348"/>
      <c r="AV16" s="2353"/>
      <c r="AW16" s="2353"/>
      <c r="AX16" s="2356"/>
    </row>
    <row r="17" spans="1:50" s="184" customFormat="1" ht="15" customHeight="1">
      <c r="A17" s="521"/>
      <c r="B17" s="521"/>
      <c r="C17" s="521"/>
      <c r="D17" s="521"/>
      <c r="E17" s="521"/>
      <c r="F17" s="521"/>
      <c r="G17" s="521"/>
      <c r="H17" s="521"/>
      <c r="I17" s="521"/>
      <c r="J17" s="521"/>
      <c r="K17" s="521"/>
      <c r="L17" s="521"/>
      <c r="M17" s="521"/>
      <c r="N17" s="521"/>
      <c r="O17" s="521"/>
      <c r="P17" s="521"/>
      <c r="Q17" s="521"/>
      <c r="R17" s="521"/>
      <c r="S17" s="521"/>
      <c r="T17" s="521"/>
      <c r="U17" s="521"/>
      <c r="V17" s="521"/>
      <c r="W17" s="2391">
        <f>入力シート!C26</f>
        <v>0</v>
      </c>
      <c r="X17" s="2391"/>
      <c r="Y17" s="2391"/>
      <c r="Z17" s="2391"/>
      <c r="AA17" s="2391"/>
      <c r="AB17" s="2391"/>
      <c r="AC17" s="2391"/>
      <c r="AD17" s="2391"/>
      <c r="AE17" s="2391"/>
      <c r="AF17" s="2391"/>
      <c r="AG17" s="2391"/>
      <c r="AH17" s="2391"/>
      <c r="AI17" s="2391"/>
      <c r="AJ17" s="521"/>
      <c r="AK17" s="521"/>
      <c r="AL17" s="521"/>
      <c r="AM17" s="521"/>
      <c r="AN17" s="2339"/>
      <c r="AO17" s="2343"/>
      <c r="AP17" s="2344"/>
      <c r="AQ17" s="2343"/>
      <c r="AR17" s="2344"/>
      <c r="AS17" s="2339"/>
      <c r="AT17" s="2349"/>
      <c r="AU17" s="2350"/>
      <c r="AV17" s="2354"/>
      <c r="AW17" s="2354"/>
      <c r="AX17" s="2357"/>
    </row>
    <row r="18" spans="1:50" s="184" customFormat="1" ht="15" customHeight="1">
      <c r="A18" s="521"/>
      <c r="B18" s="521"/>
      <c r="C18" s="521"/>
      <c r="D18" s="521"/>
      <c r="E18" s="521"/>
      <c r="F18" s="521"/>
      <c r="G18" s="521"/>
      <c r="H18" s="521"/>
      <c r="I18" s="521"/>
      <c r="J18" s="521"/>
      <c r="K18" s="521"/>
      <c r="L18" s="521"/>
      <c r="M18" s="521"/>
      <c r="N18" s="521"/>
      <c r="O18" s="521"/>
      <c r="P18" s="521"/>
      <c r="Q18" s="521"/>
      <c r="R18" s="521"/>
      <c r="S18" s="521" t="s">
        <v>494</v>
      </c>
      <c r="T18" s="521"/>
      <c r="U18" s="521"/>
      <c r="V18" s="521"/>
      <c r="W18" s="2391">
        <f>入力シート!C27</f>
        <v>0</v>
      </c>
      <c r="X18" s="2391"/>
      <c r="Y18" s="2391"/>
      <c r="Z18" s="2391"/>
      <c r="AA18" s="2391"/>
      <c r="AB18" s="2391"/>
      <c r="AC18" s="2391"/>
      <c r="AD18" s="2391"/>
      <c r="AE18" s="2391"/>
      <c r="AF18" s="2391"/>
      <c r="AG18" s="2391"/>
      <c r="AH18" s="2391"/>
      <c r="AI18" s="2391"/>
      <c r="AJ18" s="521"/>
      <c r="AK18" s="521" t="s">
        <v>457</v>
      </c>
      <c r="AL18" s="521"/>
      <c r="AM18" s="521"/>
      <c r="AN18" s="2340"/>
      <c r="AO18" s="2345"/>
      <c r="AP18" s="2346"/>
      <c r="AQ18" s="2345"/>
      <c r="AR18" s="2346"/>
      <c r="AS18" s="2340"/>
      <c r="AT18" s="2351"/>
      <c r="AU18" s="2352"/>
      <c r="AV18" s="2355"/>
      <c r="AW18" s="2355"/>
      <c r="AX18" s="2358"/>
    </row>
    <row r="19" spans="1:50" s="184" customFormat="1" ht="15" customHeight="1">
      <c r="A19" s="521"/>
      <c r="B19" s="521"/>
      <c r="C19" s="521"/>
      <c r="D19" s="521"/>
      <c r="E19" s="521"/>
      <c r="F19" s="521"/>
      <c r="G19" s="521"/>
      <c r="H19" s="521"/>
      <c r="I19" s="521"/>
      <c r="J19" s="521"/>
      <c r="K19" s="521"/>
      <c r="L19" s="521"/>
      <c r="M19" s="521"/>
      <c r="N19" s="521"/>
      <c r="O19" s="521"/>
      <c r="P19" s="521"/>
      <c r="Q19" s="521"/>
      <c r="R19" s="521"/>
      <c r="S19" s="521"/>
      <c r="T19" s="521"/>
      <c r="U19" s="521"/>
      <c r="V19" s="521"/>
      <c r="W19" s="526"/>
      <c r="X19" s="526"/>
      <c r="Y19" s="526"/>
      <c r="Z19" s="526"/>
      <c r="AA19" s="526"/>
      <c r="AB19" s="526"/>
      <c r="AC19" s="526"/>
      <c r="AD19" s="526"/>
      <c r="AE19" s="526"/>
      <c r="AF19" s="526"/>
      <c r="AG19" s="526"/>
      <c r="AH19" s="526"/>
      <c r="AI19" s="526"/>
      <c r="AJ19" s="526"/>
      <c r="AK19" s="521"/>
      <c r="AL19" s="521"/>
      <c r="AM19" s="521"/>
      <c r="AN19" s="2338">
        <v>5</v>
      </c>
      <c r="AO19" s="2341"/>
      <c r="AP19" s="2342"/>
      <c r="AQ19" s="2341"/>
      <c r="AR19" s="2342"/>
      <c r="AS19" s="2338"/>
      <c r="AT19" s="2347"/>
      <c r="AU19" s="2348"/>
      <c r="AV19" s="2353"/>
      <c r="AW19" s="2353"/>
      <c r="AX19" s="2356"/>
    </row>
    <row r="20" spans="1:50" s="184" customFormat="1" ht="15" customHeight="1">
      <c r="A20" s="521"/>
      <c r="B20" s="521"/>
      <c r="C20" s="521"/>
      <c r="D20" s="521"/>
      <c r="E20" s="521"/>
      <c r="F20" s="521"/>
      <c r="G20" s="521"/>
      <c r="H20" s="521"/>
      <c r="I20" s="521"/>
      <c r="J20" s="521"/>
      <c r="K20" s="521"/>
      <c r="L20" s="521"/>
      <c r="M20" s="521"/>
      <c r="N20" s="521"/>
      <c r="O20" s="521"/>
      <c r="P20" s="521"/>
      <c r="Q20" s="521"/>
      <c r="R20" s="521"/>
      <c r="S20" s="521"/>
      <c r="T20" s="521"/>
      <c r="U20" s="521"/>
      <c r="V20" s="521"/>
      <c r="W20" s="521"/>
      <c r="X20" s="521"/>
      <c r="Y20" s="521"/>
      <c r="Z20" s="521"/>
      <c r="AA20" s="521"/>
      <c r="AB20" s="521"/>
      <c r="AC20" s="521"/>
      <c r="AD20" s="521"/>
      <c r="AE20" s="521"/>
      <c r="AF20" s="521"/>
      <c r="AG20" s="521"/>
      <c r="AH20" s="521"/>
      <c r="AI20" s="521"/>
      <c r="AJ20" s="521"/>
      <c r="AK20" s="521"/>
      <c r="AL20" s="521"/>
      <c r="AM20" s="521"/>
      <c r="AN20" s="2339"/>
      <c r="AO20" s="2343"/>
      <c r="AP20" s="2344"/>
      <c r="AQ20" s="2343"/>
      <c r="AR20" s="2344"/>
      <c r="AS20" s="2339"/>
      <c r="AT20" s="2349"/>
      <c r="AU20" s="2350"/>
      <c r="AV20" s="2354"/>
      <c r="AW20" s="2354"/>
      <c r="AX20" s="2357"/>
    </row>
    <row r="21" spans="1:50" s="184" customFormat="1" ht="15" customHeight="1">
      <c r="A21" s="521"/>
      <c r="B21" s="521"/>
      <c r="C21" s="521"/>
      <c r="D21" s="521"/>
      <c r="E21" s="521"/>
      <c r="F21" s="521"/>
      <c r="G21" s="521"/>
      <c r="H21" s="521"/>
      <c r="I21" s="521"/>
      <c r="J21" s="521"/>
      <c r="K21" s="521"/>
      <c r="L21" s="521"/>
      <c r="M21" s="521"/>
      <c r="N21" s="521"/>
      <c r="O21" s="521"/>
      <c r="P21" s="521"/>
      <c r="Q21" s="521"/>
      <c r="R21" s="521"/>
      <c r="S21" s="521"/>
      <c r="T21" s="521"/>
      <c r="U21" s="521"/>
      <c r="V21" s="521"/>
      <c r="W21" s="521"/>
      <c r="X21" s="521"/>
      <c r="Y21" s="521"/>
      <c r="Z21" s="521"/>
      <c r="AA21" s="521"/>
      <c r="AB21" s="521"/>
      <c r="AC21" s="521"/>
      <c r="AD21" s="521"/>
      <c r="AE21" s="521"/>
      <c r="AF21" s="521"/>
      <c r="AG21" s="521"/>
      <c r="AH21" s="521"/>
      <c r="AI21" s="521"/>
      <c r="AJ21" s="521"/>
      <c r="AK21" s="521"/>
      <c r="AL21" s="521"/>
      <c r="AM21" s="521"/>
      <c r="AN21" s="2340"/>
      <c r="AO21" s="2345"/>
      <c r="AP21" s="2346"/>
      <c r="AQ21" s="2345"/>
      <c r="AR21" s="2346"/>
      <c r="AS21" s="2340"/>
      <c r="AT21" s="2351"/>
      <c r="AU21" s="2352"/>
      <c r="AV21" s="2355"/>
      <c r="AW21" s="2355"/>
      <c r="AX21" s="2358"/>
    </row>
    <row r="22" spans="1:50" s="184" customFormat="1" ht="15" customHeight="1">
      <c r="A22" s="521"/>
      <c r="B22" s="521"/>
      <c r="C22" s="521"/>
      <c r="D22" s="521"/>
      <c r="E22" s="521"/>
      <c r="F22" s="521"/>
      <c r="G22" s="521"/>
      <c r="H22" s="521"/>
      <c r="I22" s="521"/>
      <c r="J22" s="521"/>
      <c r="K22" s="521"/>
      <c r="L22" s="521"/>
      <c r="M22" s="521"/>
      <c r="N22" s="521"/>
      <c r="O22" s="521"/>
      <c r="P22" s="521"/>
      <c r="Q22" s="521"/>
      <c r="R22" s="521"/>
      <c r="S22" s="521"/>
      <c r="T22" s="521"/>
      <c r="U22" s="521"/>
      <c r="V22" s="521"/>
      <c r="W22" s="521"/>
      <c r="X22" s="521"/>
      <c r="Y22" s="521"/>
      <c r="Z22" s="521"/>
      <c r="AA22" s="521"/>
      <c r="AB22" s="521"/>
      <c r="AC22" s="521"/>
      <c r="AD22" s="521"/>
      <c r="AE22" s="521"/>
      <c r="AF22" s="521"/>
      <c r="AG22" s="521"/>
      <c r="AH22" s="521"/>
      <c r="AI22" s="521"/>
      <c r="AJ22" s="521"/>
      <c r="AK22" s="521"/>
      <c r="AL22" s="521"/>
      <c r="AM22" s="521"/>
      <c r="AN22" s="2338">
        <v>6</v>
      </c>
      <c r="AO22" s="2341"/>
      <c r="AP22" s="2342"/>
      <c r="AQ22" s="2341"/>
      <c r="AR22" s="2342"/>
      <c r="AS22" s="2338"/>
      <c r="AT22" s="2347"/>
      <c r="AU22" s="2348"/>
      <c r="AV22" s="2353"/>
      <c r="AW22" s="2353"/>
      <c r="AX22" s="2356"/>
    </row>
    <row r="23" spans="1:50" s="184" customFormat="1" ht="15" customHeight="1">
      <c r="A23" s="521"/>
      <c r="B23" s="521"/>
      <c r="C23" s="521" t="s">
        <v>585</v>
      </c>
      <c r="D23" s="521"/>
      <c r="E23" s="521"/>
      <c r="F23" s="521"/>
      <c r="G23" s="521"/>
      <c r="H23" s="521"/>
      <c r="I23" s="521"/>
      <c r="J23" s="521"/>
      <c r="K23" s="521"/>
      <c r="L23" s="521"/>
      <c r="M23" s="521"/>
      <c r="N23" s="521"/>
      <c r="O23" s="521"/>
      <c r="P23" s="521"/>
      <c r="Q23" s="521"/>
      <c r="R23" s="521"/>
      <c r="S23" s="521"/>
      <c r="T23" s="521"/>
      <c r="U23" s="521"/>
      <c r="V23" s="521"/>
      <c r="W23" s="521"/>
      <c r="X23" s="521"/>
      <c r="Y23" s="521"/>
      <c r="Z23" s="521"/>
      <c r="AA23" s="521"/>
      <c r="AB23" s="521"/>
      <c r="AC23" s="521"/>
      <c r="AD23" s="521"/>
      <c r="AE23" s="521"/>
      <c r="AF23" s="521"/>
      <c r="AG23" s="521"/>
      <c r="AH23" s="521"/>
      <c r="AI23" s="521"/>
      <c r="AJ23" s="521"/>
      <c r="AK23" s="521"/>
      <c r="AL23" s="521"/>
      <c r="AM23" s="521"/>
      <c r="AN23" s="2339"/>
      <c r="AO23" s="2343"/>
      <c r="AP23" s="2344"/>
      <c r="AQ23" s="2343"/>
      <c r="AR23" s="2344"/>
      <c r="AS23" s="2339"/>
      <c r="AT23" s="2349"/>
      <c r="AU23" s="2350"/>
      <c r="AV23" s="2354"/>
      <c r="AW23" s="2354"/>
      <c r="AX23" s="2357"/>
    </row>
    <row r="24" spans="1:50" s="184" customFormat="1" ht="15" customHeight="1">
      <c r="A24" s="521"/>
      <c r="B24" s="521"/>
      <c r="C24" s="521"/>
      <c r="D24" s="521"/>
      <c r="E24" s="521"/>
      <c r="F24" s="521"/>
      <c r="G24" s="521"/>
      <c r="H24" s="521"/>
      <c r="I24" s="521"/>
      <c r="J24" s="521"/>
      <c r="K24" s="521"/>
      <c r="L24" s="521"/>
      <c r="M24" s="521"/>
      <c r="N24" s="521"/>
      <c r="O24" s="521"/>
      <c r="P24" s="521"/>
      <c r="Q24" s="521"/>
      <c r="R24" s="521"/>
      <c r="S24" s="521"/>
      <c r="T24" s="521"/>
      <c r="U24" s="521"/>
      <c r="V24" s="521"/>
      <c r="W24" s="521"/>
      <c r="X24" s="521"/>
      <c r="Y24" s="521"/>
      <c r="Z24" s="521"/>
      <c r="AA24" s="521"/>
      <c r="AB24" s="521"/>
      <c r="AC24" s="521"/>
      <c r="AD24" s="521"/>
      <c r="AE24" s="521"/>
      <c r="AF24" s="521"/>
      <c r="AG24" s="521"/>
      <c r="AH24" s="521"/>
      <c r="AI24" s="521"/>
      <c r="AJ24" s="521"/>
      <c r="AK24" s="521"/>
      <c r="AL24" s="521"/>
      <c r="AM24" s="521"/>
      <c r="AN24" s="2340"/>
      <c r="AO24" s="2345"/>
      <c r="AP24" s="2346"/>
      <c r="AQ24" s="2345"/>
      <c r="AR24" s="2346"/>
      <c r="AS24" s="2340"/>
      <c r="AT24" s="2351"/>
      <c r="AU24" s="2352"/>
      <c r="AV24" s="2355"/>
      <c r="AW24" s="2355"/>
      <c r="AX24" s="2358"/>
    </row>
    <row r="25" spans="1:50" s="184" customFormat="1" ht="15" customHeight="1">
      <c r="A25" s="521"/>
      <c r="B25" s="527"/>
      <c r="C25" s="521"/>
      <c r="D25" s="523"/>
      <c r="E25" s="523"/>
      <c r="F25" s="523"/>
      <c r="G25" s="523"/>
      <c r="H25" s="523"/>
      <c r="I25" s="523"/>
      <c r="J25" s="523"/>
      <c r="K25" s="523"/>
      <c r="L25" s="528"/>
      <c r="M25" s="521"/>
      <c r="N25" s="521"/>
      <c r="O25" s="521"/>
      <c r="P25" s="521"/>
      <c r="Q25" s="521"/>
      <c r="R25" s="521"/>
      <c r="S25" s="521"/>
      <c r="T25" s="526"/>
      <c r="U25" s="526"/>
      <c r="V25" s="526"/>
      <c r="W25" s="526"/>
      <c r="X25" s="526"/>
      <c r="Y25" s="526"/>
      <c r="Z25" s="526"/>
      <c r="AA25" s="526"/>
      <c r="AB25" s="526"/>
      <c r="AC25" s="526"/>
      <c r="AD25" s="526"/>
      <c r="AE25" s="526"/>
      <c r="AF25" s="526"/>
      <c r="AG25" s="526"/>
      <c r="AH25" s="526"/>
      <c r="AI25" s="526"/>
      <c r="AJ25" s="526"/>
      <c r="AK25" s="526"/>
      <c r="AL25" s="521"/>
      <c r="AM25" s="521"/>
      <c r="AN25" s="2338">
        <v>7</v>
      </c>
      <c r="AO25" s="2341"/>
      <c r="AP25" s="2342"/>
      <c r="AQ25" s="2341"/>
      <c r="AR25" s="2342"/>
      <c r="AS25" s="2338"/>
      <c r="AT25" s="2347"/>
      <c r="AU25" s="2348"/>
      <c r="AV25" s="2353"/>
      <c r="AW25" s="2353"/>
      <c r="AX25" s="2356"/>
    </row>
    <row r="26" spans="1:50" s="184" customFormat="1" ht="15" customHeight="1">
      <c r="A26" s="521"/>
      <c r="B26" s="527" t="s">
        <v>493</v>
      </c>
      <c r="C26" s="521"/>
      <c r="D26" s="2359" t="s">
        <v>60</v>
      </c>
      <c r="E26" s="2359"/>
      <c r="F26" s="2359"/>
      <c r="G26" s="2359"/>
      <c r="H26" s="2359"/>
      <c r="I26" s="2359"/>
      <c r="J26" s="2359"/>
      <c r="K26" s="2359"/>
      <c r="L26" s="528" t="s">
        <v>489</v>
      </c>
      <c r="M26" s="521"/>
      <c r="N26" s="2391">
        <f>入力シート!C10</f>
        <v>0</v>
      </c>
      <c r="O26" s="2391"/>
      <c r="P26" s="2391"/>
      <c r="Q26" s="2391"/>
      <c r="R26" s="2391"/>
      <c r="S26" s="2391"/>
      <c r="T26" s="2391"/>
      <c r="U26" s="2391"/>
      <c r="V26" s="2391"/>
      <c r="W26" s="2391"/>
      <c r="X26" s="2391"/>
      <c r="Y26" s="2391"/>
      <c r="Z26" s="2391"/>
      <c r="AA26" s="2391"/>
      <c r="AB26" s="2391"/>
      <c r="AC26" s="2391"/>
      <c r="AD26" s="2391"/>
      <c r="AE26" s="2391"/>
      <c r="AF26" s="2391"/>
      <c r="AG26" s="2391"/>
      <c r="AH26" s="2391"/>
      <c r="AI26" s="2391"/>
      <c r="AJ26" s="2391"/>
      <c r="AK26" s="2391"/>
      <c r="AL26" s="529"/>
      <c r="AM26" s="529"/>
      <c r="AN26" s="2339"/>
      <c r="AO26" s="2343"/>
      <c r="AP26" s="2344"/>
      <c r="AQ26" s="2343"/>
      <c r="AR26" s="2344"/>
      <c r="AS26" s="2339"/>
      <c r="AT26" s="2349"/>
      <c r="AU26" s="2350"/>
      <c r="AV26" s="2354"/>
      <c r="AW26" s="2354"/>
      <c r="AX26" s="2357"/>
    </row>
    <row r="27" spans="1:50" s="184" customFormat="1" ht="15" customHeight="1">
      <c r="A27" s="521"/>
      <c r="B27" s="521"/>
      <c r="C27" s="521"/>
      <c r="D27" s="521"/>
      <c r="E27" s="521"/>
      <c r="F27" s="521"/>
      <c r="G27" s="521"/>
      <c r="H27" s="521"/>
      <c r="I27" s="521"/>
      <c r="J27" s="521"/>
      <c r="K27" s="521"/>
      <c r="L27" s="521"/>
      <c r="M27" s="521"/>
      <c r="N27" s="521"/>
      <c r="O27" s="521"/>
      <c r="P27" s="521"/>
      <c r="Q27" s="521"/>
      <c r="R27" s="521"/>
      <c r="S27" s="521"/>
      <c r="T27" s="521"/>
      <c r="U27" s="521"/>
      <c r="V27" s="521"/>
      <c r="W27" s="521"/>
      <c r="X27" s="521"/>
      <c r="Y27" s="521"/>
      <c r="Z27" s="2395"/>
      <c r="AA27" s="2395"/>
      <c r="AB27" s="2395"/>
      <c r="AC27" s="2395"/>
      <c r="AD27" s="2395"/>
      <c r="AE27" s="2395"/>
      <c r="AF27" s="2395"/>
      <c r="AG27" s="2395"/>
      <c r="AH27" s="2395"/>
      <c r="AI27" s="2395"/>
      <c r="AJ27" s="2395"/>
      <c r="AK27" s="2395"/>
      <c r="AL27" s="2395"/>
      <c r="AM27" s="2395"/>
      <c r="AN27" s="2340"/>
      <c r="AO27" s="2345"/>
      <c r="AP27" s="2346"/>
      <c r="AQ27" s="2345"/>
      <c r="AR27" s="2346"/>
      <c r="AS27" s="2340"/>
      <c r="AT27" s="2351"/>
      <c r="AU27" s="2352"/>
      <c r="AV27" s="2355"/>
      <c r="AW27" s="2355"/>
      <c r="AX27" s="2358"/>
    </row>
    <row r="28" spans="1:50" s="184" customFormat="1" ht="15" customHeight="1">
      <c r="A28" s="521"/>
      <c r="B28" s="527"/>
      <c r="C28" s="521"/>
      <c r="D28" s="2359"/>
      <c r="E28" s="2359"/>
      <c r="F28" s="2359"/>
      <c r="G28" s="2359"/>
      <c r="H28" s="2359"/>
      <c r="I28" s="2359"/>
      <c r="J28" s="2359"/>
      <c r="K28" s="2359"/>
      <c r="L28" s="528"/>
      <c r="M28" s="521"/>
      <c r="N28" s="521"/>
      <c r="O28" s="521"/>
      <c r="P28" s="521"/>
      <c r="Q28" s="2396"/>
      <c r="R28" s="2396"/>
      <c r="S28" s="2396"/>
      <c r="T28" s="2396"/>
      <c r="U28" s="2396"/>
      <c r="V28" s="2396"/>
      <c r="W28" s="2396"/>
      <c r="X28" s="2396"/>
      <c r="Y28" s="2396"/>
      <c r="Z28" s="2396"/>
      <c r="AA28" s="2396"/>
      <c r="AB28" s="2396"/>
      <c r="AC28" s="521"/>
      <c r="AD28" s="521"/>
      <c r="AE28" s="521"/>
      <c r="AF28" s="521"/>
      <c r="AG28" s="521"/>
      <c r="AH28" s="521"/>
      <c r="AI28" s="521"/>
      <c r="AJ28" s="521"/>
      <c r="AK28" s="521"/>
      <c r="AL28" s="521"/>
      <c r="AM28" s="521"/>
      <c r="AN28" s="2338">
        <v>8</v>
      </c>
      <c r="AO28" s="2341"/>
      <c r="AP28" s="2342"/>
      <c r="AQ28" s="2341"/>
      <c r="AR28" s="2342"/>
      <c r="AS28" s="2338"/>
      <c r="AT28" s="2347"/>
      <c r="AU28" s="2348"/>
      <c r="AV28" s="2353"/>
      <c r="AW28" s="2353"/>
      <c r="AX28" s="2356"/>
    </row>
    <row r="29" spans="1:50" s="184" customFormat="1" ht="15" customHeight="1">
      <c r="A29" s="521"/>
      <c r="B29" s="521"/>
      <c r="C29" s="521"/>
      <c r="D29" s="2359"/>
      <c r="E29" s="2359"/>
      <c r="F29" s="2359"/>
      <c r="G29" s="2359"/>
      <c r="H29" s="2359"/>
      <c r="I29" s="2359"/>
      <c r="J29" s="2359"/>
      <c r="K29" s="2359"/>
      <c r="L29" s="528"/>
      <c r="M29" s="521"/>
      <c r="N29" s="2359"/>
      <c r="O29" s="2359"/>
      <c r="P29" s="2359"/>
      <c r="Q29" s="2359"/>
      <c r="R29" s="2359"/>
      <c r="S29" s="2359"/>
      <c r="T29" s="2359"/>
      <c r="U29" s="2359"/>
      <c r="V29" s="521"/>
      <c r="W29" s="521"/>
      <c r="X29" s="521"/>
      <c r="Y29" s="521"/>
      <c r="Z29" s="521"/>
      <c r="AA29" s="521"/>
      <c r="AB29" s="521"/>
      <c r="AC29" s="521"/>
      <c r="AD29" s="521"/>
      <c r="AE29" s="521"/>
      <c r="AF29" s="521"/>
      <c r="AG29" s="521"/>
      <c r="AH29" s="521"/>
      <c r="AI29" s="521"/>
      <c r="AJ29" s="521"/>
      <c r="AK29" s="521"/>
      <c r="AL29" s="521"/>
      <c r="AM29" s="521"/>
      <c r="AN29" s="2339"/>
      <c r="AO29" s="2343"/>
      <c r="AP29" s="2344"/>
      <c r="AQ29" s="2343"/>
      <c r="AR29" s="2344"/>
      <c r="AS29" s="2339"/>
      <c r="AT29" s="2349"/>
      <c r="AU29" s="2350"/>
      <c r="AV29" s="2354"/>
      <c r="AW29" s="2354"/>
      <c r="AX29" s="2357"/>
    </row>
    <row r="30" spans="1:50" s="184" customFormat="1" ht="15" customHeight="1">
      <c r="A30" s="521"/>
      <c r="B30" s="527" t="s">
        <v>492</v>
      </c>
      <c r="C30" s="521"/>
      <c r="D30" s="2359" t="s">
        <v>61</v>
      </c>
      <c r="E30" s="2359"/>
      <c r="F30" s="2359"/>
      <c r="G30" s="2359"/>
      <c r="H30" s="2359"/>
      <c r="I30" s="2359"/>
      <c r="J30" s="2359"/>
      <c r="K30" s="2359"/>
      <c r="L30" s="528" t="s">
        <v>489</v>
      </c>
      <c r="M30" s="521"/>
      <c r="N30" s="2394">
        <f>入力シート!C12</f>
        <v>0</v>
      </c>
      <c r="O30" s="2394"/>
      <c r="P30" s="2394"/>
      <c r="Q30" s="2394"/>
      <c r="R30" s="2394"/>
      <c r="S30" s="2394"/>
      <c r="T30" s="2394"/>
      <c r="U30" s="2394"/>
      <c r="V30" s="2394"/>
      <c r="W30" s="2394"/>
      <c r="X30" s="2394"/>
      <c r="Y30" s="2394"/>
      <c r="Z30" s="530"/>
      <c r="AA30" s="530"/>
      <c r="AB30" s="530"/>
      <c r="AC30" s="530"/>
      <c r="AD30" s="530"/>
      <c r="AE30" s="530"/>
      <c r="AF30" s="530"/>
      <c r="AG30" s="530"/>
      <c r="AH30" s="530"/>
      <c r="AI30" s="521"/>
      <c r="AJ30" s="521"/>
      <c r="AK30" s="521"/>
      <c r="AL30" s="521"/>
      <c r="AM30" s="521"/>
      <c r="AN30" s="2340"/>
      <c r="AO30" s="2345"/>
      <c r="AP30" s="2346"/>
      <c r="AQ30" s="2345"/>
      <c r="AR30" s="2346"/>
      <c r="AS30" s="2340"/>
      <c r="AT30" s="2351"/>
      <c r="AU30" s="2352"/>
      <c r="AV30" s="2355"/>
      <c r="AW30" s="2355"/>
      <c r="AX30" s="2358"/>
    </row>
    <row r="31" spans="1:50" s="184" customFormat="1" ht="15" customHeight="1">
      <c r="A31" s="521"/>
      <c r="B31" s="527"/>
      <c r="C31" s="521"/>
      <c r="D31" s="527"/>
      <c r="E31" s="531"/>
      <c r="F31" s="531"/>
      <c r="G31" s="531"/>
      <c r="H31" s="531"/>
      <c r="I31" s="531"/>
      <c r="J31" s="531"/>
      <c r="K31" s="531"/>
      <c r="L31" s="531"/>
      <c r="M31" s="531"/>
      <c r="N31" s="2360"/>
      <c r="O31" s="2360"/>
      <c r="P31" s="2360"/>
      <c r="Q31" s="2360"/>
      <c r="R31" s="2360"/>
      <c r="S31" s="2360"/>
      <c r="T31" s="2360"/>
      <c r="U31" s="2360"/>
      <c r="V31" s="2360"/>
      <c r="W31" s="2360"/>
      <c r="X31" s="2360"/>
      <c r="Y31" s="2360"/>
      <c r="Z31" s="531"/>
      <c r="AA31" s="531"/>
      <c r="AB31" s="531"/>
      <c r="AC31" s="521"/>
      <c r="AD31" s="521"/>
      <c r="AE31" s="521"/>
      <c r="AF31" s="521"/>
      <c r="AG31" s="521"/>
      <c r="AH31" s="521"/>
      <c r="AI31" s="521"/>
      <c r="AJ31" s="2397"/>
      <c r="AK31" s="2398"/>
      <c r="AL31" s="2398"/>
      <c r="AM31" s="521"/>
      <c r="AN31" s="2338">
        <v>9</v>
      </c>
      <c r="AO31" s="2341"/>
      <c r="AP31" s="2342"/>
      <c r="AQ31" s="2341"/>
      <c r="AR31" s="2342"/>
      <c r="AS31" s="2338"/>
      <c r="AT31" s="2347"/>
      <c r="AU31" s="2348"/>
      <c r="AV31" s="2353"/>
      <c r="AW31" s="2353"/>
      <c r="AX31" s="2356"/>
    </row>
    <row r="32" spans="1:50" s="184" customFormat="1" ht="15" customHeight="1">
      <c r="A32" s="521"/>
      <c r="B32" s="521"/>
      <c r="C32" s="521"/>
      <c r="D32" s="532"/>
      <c r="E32" s="532"/>
      <c r="F32" s="532"/>
      <c r="G32" s="532"/>
      <c r="H32" s="532"/>
      <c r="I32" s="532"/>
      <c r="J32" s="532"/>
      <c r="K32" s="532"/>
      <c r="L32" s="532"/>
      <c r="M32" s="532"/>
      <c r="N32" s="521"/>
      <c r="O32" s="521"/>
      <c r="P32" s="521"/>
      <c r="Q32" s="521"/>
      <c r="R32" s="521"/>
      <c r="S32" s="521"/>
      <c r="T32" s="521"/>
      <c r="U32" s="521"/>
      <c r="V32" s="521"/>
      <c r="W32" s="521"/>
      <c r="X32" s="521"/>
      <c r="Y32" s="521"/>
      <c r="Z32" s="532"/>
      <c r="AA32" s="532"/>
      <c r="AB32" s="532"/>
      <c r="AC32" s="532"/>
      <c r="AD32" s="532"/>
      <c r="AE32" s="532"/>
      <c r="AF32" s="532"/>
      <c r="AG32" s="532"/>
      <c r="AH32" s="532"/>
      <c r="AI32" s="532"/>
      <c r="AJ32" s="2399"/>
      <c r="AK32" s="2399"/>
      <c r="AL32" s="2399"/>
      <c r="AM32" s="521"/>
      <c r="AN32" s="2339"/>
      <c r="AO32" s="2343"/>
      <c r="AP32" s="2344"/>
      <c r="AQ32" s="2343"/>
      <c r="AR32" s="2344"/>
      <c r="AS32" s="2339"/>
      <c r="AT32" s="2349"/>
      <c r="AU32" s="2350"/>
      <c r="AV32" s="2354"/>
      <c r="AW32" s="2354"/>
      <c r="AX32" s="2357"/>
    </row>
    <row r="33" spans="1:50" s="258" customFormat="1" ht="15" customHeight="1">
      <c r="A33" s="521"/>
      <c r="B33" s="521"/>
      <c r="C33" s="521"/>
      <c r="D33" s="532"/>
      <c r="E33" s="532"/>
      <c r="F33" s="532"/>
      <c r="G33" s="532"/>
      <c r="H33" s="532"/>
      <c r="I33" s="532"/>
      <c r="J33" s="532"/>
      <c r="K33" s="532"/>
      <c r="L33" s="532"/>
      <c r="M33" s="532"/>
      <c r="N33" s="533"/>
      <c r="O33" s="533"/>
      <c r="P33" s="533"/>
      <c r="Q33" s="533"/>
      <c r="R33" s="533"/>
      <c r="S33" s="533"/>
      <c r="T33" s="533"/>
      <c r="U33" s="533"/>
      <c r="V33" s="533"/>
      <c r="W33" s="533"/>
      <c r="X33" s="533"/>
      <c r="Y33" s="533"/>
      <c r="Z33" s="532"/>
      <c r="AA33" s="532"/>
      <c r="AB33" s="532"/>
      <c r="AC33" s="532"/>
      <c r="AD33" s="532"/>
      <c r="AE33" s="532"/>
      <c r="AF33" s="532"/>
      <c r="AG33" s="532"/>
      <c r="AH33" s="532"/>
      <c r="AI33" s="532"/>
      <c r="AJ33" s="532"/>
      <c r="AK33" s="532"/>
      <c r="AL33" s="532"/>
      <c r="AM33" s="521"/>
      <c r="AN33" s="2340"/>
      <c r="AO33" s="2345"/>
      <c r="AP33" s="2346"/>
      <c r="AQ33" s="2345"/>
      <c r="AR33" s="2346"/>
      <c r="AS33" s="2340"/>
      <c r="AT33" s="2351"/>
      <c r="AU33" s="2352"/>
      <c r="AV33" s="2355"/>
      <c r="AW33" s="2355"/>
      <c r="AX33" s="2358"/>
    </row>
    <row r="34" spans="1:50" s="184" customFormat="1" ht="15" customHeight="1">
      <c r="A34" s="521"/>
      <c r="B34" s="521"/>
      <c r="C34" s="521"/>
      <c r="D34" s="2359"/>
      <c r="E34" s="2359"/>
      <c r="F34" s="2359"/>
      <c r="G34" s="2359"/>
      <c r="H34" s="2359"/>
      <c r="I34" s="2359"/>
      <c r="J34" s="2359"/>
      <c r="K34" s="2359"/>
      <c r="L34" s="528"/>
      <c r="M34" s="521"/>
      <c r="N34" s="2360">
        <f>入力シート!C14</f>
        <v>0</v>
      </c>
      <c r="O34" s="2360"/>
      <c r="P34" s="2360"/>
      <c r="Q34" s="2360"/>
      <c r="R34" s="2360"/>
      <c r="S34" s="2360"/>
      <c r="T34" s="2360"/>
      <c r="U34" s="2360"/>
      <c r="V34" s="2360"/>
      <c r="W34" s="2360"/>
      <c r="X34" s="2360"/>
      <c r="Y34" s="2360"/>
      <c r="Z34" s="521"/>
      <c r="AA34" s="521"/>
      <c r="AB34" s="521"/>
      <c r="AC34" s="521"/>
      <c r="AD34" s="521"/>
      <c r="AE34" s="521"/>
      <c r="AF34" s="521"/>
      <c r="AG34" s="521"/>
      <c r="AH34" s="521"/>
      <c r="AI34" s="521"/>
      <c r="AJ34" s="521"/>
      <c r="AK34" s="521"/>
      <c r="AL34" s="521"/>
      <c r="AM34" s="521"/>
      <c r="AN34" s="2338">
        <v>10</v>
      </c>
      <c r="AO34" s="2341"/>
      <c r="AP34" s="2342"/>
      <c r="AQ34" s="2341"/>
      <c r="AR34" s="2342"/>
      <c r="AS34" s="2338"/>
      <c r="AT34" s="2347"/>
      <c r="AU34" s="2348"/>
      <c r="AV34" s="2353"/>
      <c r="AW34" s="2353"/>
      <c r="AX34" s="2356"/>
    </row>
    <row r="35" spans="1:50" s="184" customFormat="1" ht="15" customHeight="1">
      <c r="A35" s="521"/>
      <c r="B35" s="521" t="s">
        <v>491</v>
      </c>
      <c r="C35" s="521"/>
      <c r="D35" s="2359" t="s">
        <v>62</v>
      </c>
      <c r="E35" s="2359"/>
      <c r="F35" s="2359"/>
      <c r="G35" s="2359"/>
      <c r="H35" s="2359"/>
      <c r="I35" s="2359"/>
      <c r="J35" s="2359"/>
      <c r="K35" s="2359"/>
      <c r="L35" s="528" t="s">
        <v>489</v>
      </c>
      <c r="M35" s="521"/>
      <c r="N35" s="2360" t="s">
        <v>20</v>
      </c>
      <c r="O35" s="2360"/>
      <c r="P35" s="2360"/>
      <c r="Q35" s="2360"/>
      <c r="R35" s="2360"/>
      <c r="S35" s="2360"/>
      <c r="T35" s="2360"/>
      <c r="U35" s="2360"/>
      <c r="V35" s="2360"/>
      <c r="W35" s="2360"/>
      <c r="X35" s="2360"/>
      <c r="Y35" s="2360"/>
      <c r="Z35" s="521"/>
      <c r="AA35" s="521"/>
      <c r="AB35" s="521"/>
      <c r="AC35" s="521" t="s">
        <v>586</v>
      </c>
      <c r="AD35" s="521"/>
      <c r="AE35" s="521"/>
      <c r="AF35" s="521"/>
      <c r="AG35" s="521"/>
      <c r="AH35" s="521"/>
      <c r="AI35" s="532"/>
      <c r="AJ35" s="521"/>
      <c r="AK35" s="521"/>
      <c r="AL35" s="521"/>
      <c r="AM35" s="521"/>
      <c r="AN35" s="2339"/>
      <c r="AO35" s="2343"/>
      <c r="AP35" s="2344"/>
      <c r="AQ35" s="2343"/>
      <c r="AR35" s="2344"/>
      <c r="AS35" s="2339"/>
      <c r="AT35" s="2349"/>
      <c r="AU35" s="2350"/>
      <c r="AV35" s="2354"/>
      <c r="AW35" s="2354"/>
      <c r="AX35" s="2357"/>
    </row>
    <row r="36" spans="1:50" ht="15" customHeight="1">
      <c r="A36" s="519"/>
      <c r="B36" s="519"/>
      <c r="C36" s="519"/>
      <c r="D36" s="519"/>
      <c r="E36" s="519"/>
      <c r="F36" s="519"/>
      <c r="G36" s="519"/>
      <c r="H36" s="519"/>
      <c r="I36" s="519"/>
      <c r="J36" s="519"/>
      <c r="K36" s="519"/>
      <c r="L36" s="519"/>
      <c r="M36" s="519"/>
      <c r="N36" s="2360">
        <f>入力シート!C15</f>
        <v>0</v>
      </c>
      <c r="O36" s="2360"/>
      <c r="P36" s="2360"/>
      <c r="Q36" s="2360"/>
      <c r="R36" s="2360"/>
      <c r="S36" s="2360"/>
      <c r="T36" s="2360"/>
      <c r="U36" s="2360"/>
      <c r="V36" s="2360"/>
      <c r="W36" s="2360"/>
      <c r="X36" s="2360"/>
      <c r="Y36" s="2360"/>
      <c r="Z36" s="519"/>
      <c r="AA36" s="519"/>
      <c r="AB36" s="519"/>
      <c r="AC36" s="519"/>
      <c r="AD36" s="519"/>
      <c r="AE36" s="519"/>
      <c r="AF36" s="519"/>
      <c r="AG36" s="519"/>
      <c r="AH36" s="519"/>
      <c r="AI36" s="519"/>
      <c r="AJ36" s="519"/>
      <c r="AK36" s="519"/>
      <c r="AL36" s="519"/>
      <c r="AM36" s="519"/>
      <c r="AN36" s="2340"/>
      <c r="AO36" s="2345"/>
      <c r="AP36" s="2346"/>
      <c r="AQ36" s="2345"/>
      <c r="AR36" s="2346"/>
      <c r="AS36" s="2340"/>
      <c r="AT36" s="2351"/>
      <c r="AU36" s="2352"/>
      <c r="AV36" s="2355"/>
      <c r="AW36" s="2355"/>
      <c r="AX36" s="2358"/>
    </row>
    <row r="37" spans="1:50" ht="15" customHeight="1">
      <c r="A37" s="519"/>
      <c r="B37" s="519"/>
      <c r="C37" s="519"/>
      <c r="D37" s="519"/>
      <c r="E37" s="519"/>
      <c r="F37" s="519"/>
      <c r="G37" s="519"/>
      <c r="H37" s="519"/>
      <c r="I37" s="519"/>
      <c r="J37" s="519"/>
      <c r="K37" s="519"/>
      <c r="L37" s="519"/>
      <c r="M37" s="519"/>
      <c r="N37" s="519"/>
      <c r="O37" s="519"/>
      <c r="P37" s="519"/>
      <c r="Q37" s="519"/>
      <c r="R37" s="519"/>
      <c r="S37" s="519"/>
      <c r="T37" s="519"/>
      <c r="U37" s="519"/>
      <c r="V37" s="519"/>
      <c r="W37" s="519"/>
      <c r="X37" s="519"/>
      <c r="Y37" s="519"/>
      <c r="Z37" s="519"/>
      <c r="AA37" s="519"/>
      <c r="AB37" s="519"/>
      <c r="AC37" s="519"/>
      <c r="AD37" s="519"/>
      <c r="AE37" s="519"/>
      <c r="AF37" s="519"/>
      <c r="AG37" s="519"/>
      <c r="AH37" s="519"/>
      <c r="AI37" s="519"/>
      <c r="AJ37" s="519"/>
      <c r="AK37" s="519"/>
      <c r="AL37" s="519"/>
      <c r="AM37" s="519"/>
      <c r="AN37" s="2338">
        <v>11</v>
      </c>
      <c r="AO37" s="2341"/>
      <c r="AP37" s="2342"/>
      <c r="AQ37" s="2341"/>
      <c r="AR37" s="2342"/>
      <c r="AS37" s="2338"/>
      <c r="AT37" s="2347"/>
      <c r="AU37" s="2348"/>
      <c r="AV37" s="2353"/>
      <c r="AW37" s="2353"/>
      <c r="AX37" s="2356"/>
    </row>
    <row r="38" spans="1:50" ht="15" customHeight="1">
      <c r="A38" s="519"/>
      <c r="B38" s="519"/>
      <c r="C38" s="519"/>
      <c r="D38" s="519"/>
      <c r="E38" s="519"/>
      <c r="F38" s="519"/>
      <c r="G38" s="519"/>
      <c r="H38" s="519"/>
      <c r="I38" s="519"/>
      <c r="J38" s="519"/>
      <c r="K38" s="519"/>
      <c r="L38" s="519"/>
      <c r="M38" s="519"/>
      <c r="N38" s="519"/>
      <c r="O38" s="519"/>
      <c r="P38" s="519"/>
      <c r="Q38" s="519"/>
      <c r="R38" s="519"/>
      <c r="S38" s="519"/>
      <c r="T38" s="519"/>
      <c r="U38" s="519"/>
      <c r="V38" s="519"/>
      <c r="W38" s="519"/>
      <c r="X38" s="519"/>
      <c r="Y38" s="519"/>
      <c r="Z38" s="519"/>
      <c r="AA38" s="519"/>
      <c r="AB38" s="519"/>
      <c r="AC38" s="519"/>
      <c r="AD38" s="519"/>
      <c r="AE38" s="519"/>
      <c r="AF38" s="519"/>
      <c r="AG38" s="519"/>
      <c r="AH38" s="519"/>
      <c r="AI38" s="519"/>
      <c r="AJ38" s="519"/>
      <c r="AK38" s="519"/>
      <c r="AL38" s="519"/>
      <c r="AM38" s="519"/>
      <c r="AN38" s="2339"/>
      <c r="AO38" s="2343"/>
      <c r="AP38" s="2344"/>
      <c r="AQ38" s="2343"/>
      <c r="AR38" s="2344"/>
      <c r="AS38" s="2339"/>
      <c r="AT38" s="2349"/>
      <c r="AU38" s="2350"/>
      <c r="AV38" s="2354"/>
      <c r="AW38" s="2354"/>
      <c r="AX38" s="2357"/>
    </row>
    <row r="39" spans="1:50" ht="15" customHeight="1">
      <c r="A39" s="519"/>
      <c r="B39" s="519"/>
      <c r="C39" s="519"/>
      <c r="D39" s="519"/>
      <c r="E39" s="519"/>
      <c r="F39" s="519"/>
      <c r="G39" s="519"/>
      <c r="H39" s="519"/>
      <c r="I39" s="519"/>
      <c r="J39" s="519"/>
      <c r="K39" s="519"/>
      <c r="L39" s="519"/>
      <c r="M39" s="519"/>
      <c r="N39" s="519"/>
      <c r="O39" s="519"/>
      <c r="P39" s="519"/>
      <c r="Q39" s="519"/>
      <c r="R39" s="519"/>
      <c r="S39" s="519"/>
      <c r="T39" s="519"/>
      <c r="U39" s="519"/>
      <c r="V39" s="519"/>
      <c r="W39" s="519"/>
      <c r="X39" s="519"/>
      <c r="Y39" s="519"/>
      <c r="Z39" s="519"/>
      <c r="AA39" s="519"/>
      <c r="AB39" s="519"/>
      <c r="AC39" s="519"/>
      <c r="AD39" s="519"/>
      <c r="AE39" s="519"/>
      <c r="AF39" s="519"/>
      <c r="AG39" s="519"/>
      <c r="AH39" s="519"/>
      <c r="AI39" s="519"/>
      <c r="AJ39" s="519"/>
      <c r="AK39" s="519"/>
      <c r="AL39" s="519"/>
      <c r="AM39" s="519"/>
      <c r="AN39" s="2340"/>
      <c r="AO39" s="2345"/>
      <c r="AP39" s="2346"/>
      <c r="AQ39" s="2345"/>
      <c r="AR39" s="2346"/>
      <c r="AS39" s="2340"/>
      <c r="AT39" s="2351"/>
      <c r="AU39" s="2352"/>
      <c r="AV39" s="2355"/>
      <c r="AW39" s="2355"/>
      <c r="AX39" s="2358"/>
    </row>
    <row r="40" spans="1:50" ht="15" customHeight="1">
      <c r="A40" s="519"/>
      <c r="B40" s="521" t="s">
        <v>490</v>
      </c>
      <c r="C40" s="521"/>
      <c r="D40" s="2359" t="s">
        <v>587</v>
      </c>
      <c r="E40" s="2359"/>
      <c r="F40" s="2359"/>
      <c r="G40" s="2359"/>
      <c r="H40" s="2359"/>
      <c r="I40" s="2359"/>
      <c r="J40" s="2359"/>
      <c r="K40" s="2359"/>
      <c r="L40" s="528" t="s">
        <v>489</v>
      </c>
      <c r="M40" s="521" t="s">
        <v>588</v>
      </c>
      <c r="N40" s="2359" t="s">
        <v>595</v>
      </c>
      <c r="O40" s="2359"/>
      <c r="P40" s="2359"/>
      <c r="Q40" s="2359"/>
      <c r="R40" s="2359"/>
      <c r="S40" s="2359"/>
      <c r="T40" s="2359"/>
      <c r="U40" s="2359"/>
      <c r="V40" s="521"/>
      <c r="W40" s="519"/>
      <c r="X40" s="519"/>
      <c r="Y40" s="519"/>
      <c r="Z40" s="519"/>
      <c r="AA40" s="519"/>
      <c r="AB40" s="519"/>
      <c r="AC40" s="519"/>
      <c r="AD40" s="519"/>
      <c r="AE40" s="519"/>
      <c r="AF40" s="519"/>
      <c r="AG40" s="519"/>
      <c r="AH40" s="519"/>
      <c r="AI40" s="519"/>
      <c r="AJ40" s="519"/>
      <c r="AK40" s="519"/>
      <c r="AL40" s="519"/>
      <c r="AM40" s="519"/>
      <c r="AN40" s="2338">
        <v>12</v>
      </c>
      <c r="AO40" s="2341"/>
      <c r="AP40" s="2342"/>
      <c r="AQ40" s="2341"/>
      <c r="AR40" s="2342"/>
      <c r="AS40" s="2338"/>
      <c r="AT40" s="2347"/>
      <c r="AU40" s="2348"/>
      <c r="AV40" s="2353"/>
      <c r="AW40" s="2353"/>
      <c r="AX40" s="2356"/>
    </row>
    <row r="41" spans="1:50" ht="15" customHeight="1">
      <c r="A41" s="519"/>
      <c r="B41" s="521"/>
      <c r="C41" s="521"/>
      <c r="D41" s="2359"/>
      <c r="E41" s="2359"/>
      <c r="F41" s="2359"/>
      <c r="G41" s="2359"/>
      <c r="H41" s="2359"/>
      <c r="I41" s="2359"/>
      <c r="J41" s="2359"/>
      <c r="K41" s="2359"/>
      <c r="L41" s="528"/>
      <c r="M41" s="521"/>
      <c r="N41" s="2359"/>
      <c r="O41" s="2359"/>
      <c r="P41" s="2359"/>
      <c r="Q41" s="2359"/>
      <c r="R41" s="2359"/>
      <c r="S41" s="2359"/>
      <c r="T41" s="2359"/>
      <c r="U41" s="2359"/>
      <c r="V41" s="521"/>
      <c r="W41" s="521"/>
      <c r="X41" s="519"/>
      <c r="Y41" s="519"/>
      <c r="Z41" s="519"/>
      <c r="AA41" s="519"/>
      <c r="AB41" s="519"/>
      <c r="AC41" s="519"/>
      <c r="AD41" s="519"/>
      <c r="AE41" s="519"/>
      <c r="AF41" s="519"/>
      <c r="AG41" s="519"/>
      <c r="AH41" s="519"/>
      <c r="AI41" s="519"/>
      <c r="AJ41" s="519"/>
      <c r="AK41" s="519"/>
      <c r="AL41" s="519"/>
      <c r="AM41" s="519"/>
      <c r="AN41" s="2339"/>
      <c r="AO41" s="2343"/>
      <c r="AP41" s="2344"/>
      <c r="AQ41" s="2343"/>
      <c r="AR41" s="2344"/>
      <c r="AS41" s="2339"/>
      <c r="AT41" s="2349"/>
      <c r="AU41" s="2350"/>
      <c r="AV41" s="2354"/>
      <c r="AW41" s="2354"/>
      <c r="AX41" s="2357"/>
    </row>
    <row r="42" spans="1:50" ht="15" customHeight="1">
      <c r="A42" s="519"/>
      <c r="B42" s="519"/>
      <c r="C42" s="519"/>
      <c r="D42" s="519"/>
      <c r="E42" s="519"/>
      <c r="F42" s="519"/>
      <c r="G42" s="519"/>
      <c r="H42" s="519"/>
      <c r="I42" s="519"/>
      <c r="J42" s="519"/>
      <c r="K42" s="519"/>
      <c r="L42" s="519"/>
      <c r="M42" s="519"/>
      <c r="N42" s="519"/>
      <c r="O42" s="519"/>
      <c r="P42" s="519"/>
      <c r="Q42" s="519"/>
      <c r="R42" s="519"/>
      <c r="S42" s="519"/>
      <c r="T42" s="519"/>
      <c r="U42" s="519"/>
      <c r="V42" s="519"/>
      <c r="W42" s="519"/>
      <c r="X42" s="519"/>
      <c r="Y42" s="519"/>
      <c r="Z42" s="519"/>
      <c r="AA42" s="519"/>
      <c r="AB42" s="519"/>
      <c r="AC42" s="519"/>
      <c r="AD42" s="519"/>
      <c r="AE42" s="519"/>
      <c r="AF42" s="519"/>
      <c r="AG42" s="519"/>
      <c r="AH42" s="519"/>
      <c r="AI42" s="519"/>
      <c r="AJ42" s="519"/>
      <c r="AK42" s="519"/>
      <c r="AL42" s="519"/>
      <c r="AM42" s="519"/>
      <c r="AN42" s="2340"/>
      <c r="AO42" s="2345"/>
      <c r="AP42" s="2346"/>
      <c r="AQ42" s="2345"/>
      <c r="AR42" s="2346"/>
      <c r="AS42" s="2340"/>
      <c r="AT42" s="2351"/>
      <c r="AU42" s="2352"/>
      <c r="AV42" s="2355"/>
      <c r="AW42" s="2355"/>
      <c r="AX42" s="2358"/>
    </row>
    <row r="43" spans="1:50" ht="15" customHeight="1">
      <c r="A43" s="519"/>
      <c r="B43" s="519"/>
      <c r="C43" s="519"/>
      <c r="D43" s="521"/>
      <c r="E43" s="519"/>
      <c r="F43" s="519"/>
      <c r="G43" s="519"/>
      <c r="H43" s="519"/>
      <c r="I43" s="519"/>
      <c r="J43" s="519"/>
      <c r="K43" s="519"/>
      <c r="L43" s="519"/>
      <c r="M43" s="519"/>
      <c r="N43" s="519"/>
      <c r="O43" s="519"/>
      <c r="P43" s="519"/>
      <c r="Q43" s="519"/>
      <c r="R43" s="519"/>
      <c r="S43" s="519"/>
      <c r="T43" s="519"/>
      <c r="U43" s="519"/>
      <c r="V43" s="519"/>
      <c r="W43" s="519"/>
      <c r="X43" s="519"/>
      <c r="Y43" s="519"/>
      <c r="Z43" s="519"/>
      <c r="AA43" s="519"/>
      <c r="AB43" s="519"/>
      <c r="AC43" s="519"/>
      <c r="AD43" s="519"/>
      <c r="AE43" s="519"/>
      <c r="AF43" s="519"/>
      <c r="AG43" s="519"/>
      <c r="AH43" s="519"/>
      <c r="AI43" s="519"/>
      <c r="AJ43" s="519"/>
      <c r="AK43" s="519"/>
      <c r="AL43" s="519"/>
      <c r="AM43" s="519"/>
      <c r="AN43" s="2338">
        <v>13</v>
      </c>
      <c r="AO43" s="2341"/>
      <c r="AP43" s="2342"/>
      <c r="AQ43" s="2341"/>
      <c r="AR43" s="2342"/>
      <c r="AS43" s="2338"/>
      <c r="AT43" s="2347"/>
      <c r="AU43" s="2348"/>
      <c r="AV43" s="2353"/>
      <c r="AW43" s="2353"/>
      <c r="AX43" s="2356"/>
    </row>
    <row r="44" spans="1:50" s="155" customFormat="1" ht="15" customHeight="1">
      <c r="A44" s="534"/>
      <c r="B44" s="534"/>
      <c r="C44" s="534"/>
      <c r="D44" s="534"/>
      <c r="E44" s="534"/>
      <c r="F44" s="534"/>
      <c r="G44" s="534"/>
      <c r="H44" s="534"/>
      <c r="I44" s="534"/>
      <c r="J44" s="534"/>
      <c r="K44" s="534"/>
      <c r="L44" s="534"/>
      <c r="M44" s="534"/>
      <c r="N44" s="534"/>
      <c r="O44" s="534"/>
      <c r="P44" s="534"/>
      <c r="Q44" s="534"/>
      <c r="R44" s="534"/>
      <c r="S44" s="534"/>
      <c r="T44" s="534"/>
      <c r="U44" s="534"/>
      <c r="V44" s="534"/>
      <c r="W44" s="534"/>
      <c r="X44" s="534"/>
      <c r="Y44" s="534"/>
      <c r="Z44" s="534"/>
      <c r="AA44" s="534"/>
      <c r="AB44" s="534"/>
      <c r="AC44" s="534"/>
      <c r="AD44" s="534"/>
      <c r="AE44" s="534"/>
      <c r="AF44" s="534"/>
      <c r="AG44" s="534"/>
      <c r="AH44" s="534"/>
      <c r="AI44" s="534"/>
      <c r="AJ44" s="534"/>
      <c r="AK44" s="534"/>
      <c r="AL44" s="534"/>
      <c r="AM44" s="534"/>
      <c r="AN44" s="2339"/>
      <c r="AO44" s="2343"/>
      <c r="AP44" s="2344"/>
      <c r="AQ44" s="2343"/>
      <c r="AR44" s="2344"/>
      <c r="AS44" s="2339"/>
      <c r="AT44" s="2349"/>
      <c r="AU44" s="2350"/>
      <c r="AV44" s="2354"/>
      <c r="AW44" s="2354"/>
      <c r="AX44" s="2357"/>
    </row>
    <row r="45" spans="1:50" s="155" customFormat="1" ht="15" customHeight="1">
      <c r="A45" s="534"/>
      <c r="B45" s="534"/>
      <c r="C45" s="534"/>
      <c r="D45" s="534"/>
      <c r="E45" s="534"/>
      <c r="F45" s="534"/>
      <c r="G45" s="534"/>
      <c r="H45" s="534"/>
      <c r="I45" s="534"/>
      <c r="J45" s="534"/>
      <c r="K45" s="534"/>
      <c r="L45" s="534"/>
      <c r="M45" s="534"/>
      <c r="N45" s="534"/>
      <c r="O45" s="534"/>
      <c r="P45" s="534"/>
      <c r="Q45" s="534"/>
      <c r="R45" s="534"/>
      <c r="S45" s="534"/>
      <c r="T45" s="534"/>
      <c r="U45" s="534"/>
      <c r="V45" s="534"/>
      <c r="W45" s="534"/>
      <c r="X45" s="534"/>
      <c r="Y45" s="534"/>
      <c r="Z45" s="534"/>
      <c r="AA45" s="534"/>
      <c r="AB45" s="534"/>
      <c r="AC45" s="534"/>
      <c r="AD45" s="534"/>
      <c r="AE45" s="534"/>
      <c r="AF45" s="534"/>
      <c r="AG45" s="534"/>
      <c r="AH45" s="534"/>
      <c r="AI45" s="534"/>
      <c r="AJ45" s="534"/>
      <c r="AK45" s="534"/>
      <c r="AL45" s="534"/>
      <c r="AM45" s="534"/>
      <c r="AN45" s="2340"/>
      <c r="AO45" s="2345"/>
      <c r="AP45" s="2346"/>
      <c r="AQ45" s="2345"/>
      <c r="AR45" s="2346"/>
      <c r="AS45" s="2340"/>
      <c r="AT45" s="2351"/>
      <c r="AU45" s="2352"/>
      <c r="AV45" s="2355"/>
      <c r="AW45" s="2355"/>
      <c r="AX45" s="2358"/>
    </row>
    <row r="46" spans="1:50" s="155" customFormat="1" ht="15" customHeight="1">
      <c r="A46" s="534"/>
      <c r="B46" s="534"/>
      <c r="C46" s="534"/>
      <c r="D46" s="521" t="s">
        <v>589</v>
      </c>
      <c r="E46" s="534"/>
      <c r="F46" s="534"/>
      <c r="G46" s="534"/>
      <c r="H46" s="534"/>
      <c r="I46" s="534"/>
      <c r="J46" s="534"/>
      <c r="K46" s="534"/>
      <c r="L46" s="534"/>
      <c r="M46" s="534"/>
      <c r="N46" s="534"/>
      <c r="O46" s="534"/>
      <c r="P46" s="534"/>
      <c r="Q46" s="534"/>
      <c r="R46" s="534"/>
      <c r="S46" s="534"/>
      <c r="T46" s="534"/>
      <c r="U46" s="534"/>
      <c r="V46" s="534"/>
      <c r="W46" s="534"/>
      <c r="X46" s="534"/>
      <c r="Y46" s="534"/>
      <c r="Z46" s="534"/>
      <c r="AA46" s="534"/>
      <c r="AB46" s="534"/>
      <c r="AC46" s="534"/>
      <c r="AD46" s="534"/>
      <c r="AE46" s="534"/>
      <c r="AF46" s="534"/>
      <c r="AG46" s="534"/>
      <c r="AH46" s="534"/>
      <c r="AI46" s="534"/>
      <c r="AJ46" s="534"/>
      <c r="AK46" s="534"/>
      <c r="AL46" s="534"/>
      <c r="AM46" s="534"/>
      <c r="AN46" s="2338">
        <v>14</v>
      </c>
      <c r="AO46" s="2341"/>
      <c r="AP46" s="2342"/>
      <c r="AQ46" s="2341"/>
      <c r="AR46" s="2342"/>
      <c r="AS46" s="2338"/>
      <c r="AT46" s="2347"/>
      <c r="AU46" s="2348"/>
      <c r="AV46" s="2353"/>
      <c r="AW46" s="2353"/>
      <c r="AX46" s="2356"/>
    </row>
    <row r="47" spans="1:50" s="155" customFormat="1" ht="15" customHeight="1">
      <c r="A47" s="534"/>
      <c r="B47" s="534"/>
      <c r="C47" s="534"/>
      <c r="D47" s="534"/>
      <c r="E47" s="534"/>
      <c r="F47" s="534"/>
      <c r="G47" s="534"/>
      <c r="H47" s="534"/>
      <c r="I47" s="534"/>
      <c r="J47" s="534"/>
      <c r="K47" s="534"/>
      <c r="L47" s="534"/>
      <c r="M47" s="534"/>
      <c r="N47" s="534"/>
      <c r="O47" s="534"/>
      <c r="P47" s="534"/>
      <c r="Q47" s="534"/>
      <c r="R47" s="534"/>
      <c r="S47" s="534"/>
      <c r="T47" s="534"/>
      <c r="U47" s="534"/>
      <c r="V47" s="534"/>
      <c r="W47" s="534"/>
      <c r="X47" s="534"/>
      <c r="Y47" s="534"/>
      <c r="Z47" s="534"/>
      <c r="AA47" s="534"/>
      <c r="AB47" s="534"/>
      <c r="AC47" s="534"/>
      <c r="AD47" s="534"/>
      <c r="AE47" s="534"/>
      <c r="AF47" s="534"/>
      <c r="AG47" s="534"/>
      <c r="AH47" s="534"/>
      <c r="AI47" s="534"/>
      <c r="AJ47" s="534"/>
      <c r="AK47" s="534"/>
      <c r="AL47" s="534"/>
      <c r="AM47" s="534"/>
      <c r="AN47" s="2339"/>
      <c r="AO47" s="2343"/>
      <c r="AP47" s="2344"/>
      <c r="AQ47" s="2343"/>
      <c r="AR47" s="2344"/>
      <c r="AS47" s="2339"/>
      <c r="AT47" s="2349"/>
      <c r="AU47" s="2350"/>
      <c r="AV47" s="2354"/>
      <c r="AW47" s="2354"/>
      <c r="AX47" s="2357"/>
    </row>
    <row r="48" spans="1:50" s="155" customFormat="1" ht="15" customHeight="1">
      <c r="A48" s="534"/>
      <c r="B48" s="534"/>
      <c r="C48" s="534"/>
      <c r="D48" s="534"/>
      <c r="E48" s="534"/>
      <c r="F48" s="534"/>
      <c r="G48" s="534"/>
      <c r="H48" s="534"/>
      <c r="I48" s="534"/>
      <c r="J48" s="534"/>
      <c r="K48" s="534"/>
      <c r="L48" s="534"/>
      <c r="M48" s="534"/>
      <c r="N48" s="534"/>
      <c r="O48" s="534"/>
      <c r="P48" s="534"/>
      <c r="Q48" s="534"/>
      <c r="R48" s="534"/>
      <c r="S48" s="534"/>
      <c r="T48" s="534"/>
      <c r="U48" s="534"/>
      <c r="V48" s="534"/>
      <c r="W48" s="534"/>
      <c r="X48" s="534"/>
      <c r="Y48" s="534"/>
      <c r="Z48" s="534"/>
      <c r="AA48" s="534"/>
      <c r="AB48" s="534"/>
      <c r="AC48" s="534"/>
      <c r="AD48" s="534"/>
      <c r="AE48" s="534"/>
      <c r="AF48" s="534"/>
      <c r="AG48" s="534"/>
      <c r="AH48" s="534"/>
      <c r="AI48" s="534"/>
      <c r="AJ48" s="534"/>
      <c r="AK48" s="534"/>
      <c r="AL48" s="534"/>
      <c r="AM48" s="534"/>
      <c r="AN48" s="2340"/>
      <c r="AO48" s="2345"/>
      <c r="AP48" s="2346"/>
      <c r="AQ48" s="2345"/>
      <c r="AR48" s="2346"/>
      <c r="AS48" s="2340"/>
      <c r="AT48" s="2351"/>
      <c r="AU48" s="2352"/>
      <c r="AV48" s="2355"/>
      <c r="AW48" s="2355"/>
      <c r="AX48" s="2358"/>
    </row>
    <row r="49" spans="1:50" s="155" customFormat="1" ht="15" customHeight="1">
      <c r="A49" s="534"/>
      <c r="B49" s="534"/>
      <c r="C49" s="534"/>
      <c r="D49" s="534"/>
      <c r="E49" s="534"/>
      <c r="F49" s="534"/>
      <c r="G49" s="534"/>
      <c r="H49" s="534"/>
      <c r="I49" s="534"/>
      <c r="J49" s="534"/>
      <c r="K49" s="519"/>
      <c r="L49" s="519"/>
      <c r="M49" s="519"/>
      <c r="N49" s="519"/>
      <c r="O49" s="519"/>
      <c r="P49" s="519"/>
      <c r="Q49" s="519"/>
      <c r="R49" s="519"/>
      <c r="S49" s="519"/>
      <c r="T49" s="519"/>
      <c r="U49" s="519"/>
      <c r="V49" s="519"/>
      <c r="W49" s="519"/>
      <c r="X49" s="519"/>
      <c r="Y49" s="519"/>
      <c r="Z49" s="519"/>
      <c r="AA49" s="519"/>
      <c r="AB49" s="519"/>
      <c r="AC49" s="519"/>
      <c r="AD49" s="534"/>
      <c r="AE49" s="534"/>
      <c r="AF49" s="534"/>
      <c r="AG49" s="534"/>
      <c r="AH49" s="534"/>
      <c r="AI49" s="534"/>
      <c r="AJ49" s="534"/>
      <c r="AK49" s="534"/>
      <c r="AL49" s="534"/>
      <c r="AM49" s="534"/>
      <c r="AN49" s="2338">
        <v>15</v>
      </c>
      <c r="AO49" s="2341"/>
      <c r="AP49" s="2342"/>
      <c r="AQ49" s="2341"/>
      <c r="AR49" s="2342"/>
      <c r="AS49" s="2338"/>
      <c r="AT49" s="2347"/>
      <c r="AU49" s="2348"/>
      <c r="AV49" s="2353"/>
      <c r="AW49" s="2353"/>
      <c r="AX49" s="2356"/>
    </row>
    <row r="50" spans="1:50" s="155" customFormat="1" ht="15" customHeight="1">
      <c r="A50" s="534"/>
      <c r="B50" s="534"/>
      <c r="C50" s="534"/>
      <c r="D50" s="534"/>
      <c r="E50" s="519"/>
      <c r="F50" s="519"/>
      <c r="G50" s="519"/>
      <c r="H50" s="519"/>
      <c r="I50" s="519"/>
      <c r="J50" s="519"/>
      <c r="K50" s="519"/>
      <c r="L50" s="519"/>
      <c r="M50" s="519"/>
      <c r="N50" s="519"/>
      <c r="O50" s="519"/>
      <c r="P50" s="519"/>
      <c r="Q50" s="519"/>
      <c r="R50" s="519"/>
      <c r="S50" s="519"/>
      <c r="T50" s="519"/>
      <c r="U50" s="519"/>
      <c r="V50" s="519"/>
      <c r="W50" s="519"/>
      <c r="X50" s="519"/>
      <c r="Y50" s="519"/>
      <c r="Z50" s="519"/>
      <c r="AA50" s="534"/>
      <c r="AB50" s="534"/>
      <c r="AC50" s="534"/>
      <c r="AD50" s="534"/>
      <c r="AE50" s="534"/>
      <c r="AF50" s="534"/>
      <c r="AG50" s="534"/>
      <c r="AH50" s="534"/>
      <c r="AI50" s="534"/>
      <c r="AJ50" s="534"/>
      <c r="AK50" s="534"/>
      <c r="AL50" s="534"/>
      <c r="AM50" s="534"/>
      <c r="AN50" s="2339"/>
      <c r="AO50" s="2343"/>
      <c r="AP50" s="2344"/>
      <c r="AQ50" s="2343"/>
      <c r="AR50" s="2344"/>
      <c r="AS50" s="2339"/>
      <c r="AT50" s="2349"/>
      <c r="AU50" s="2350"/>
      <c r="AV50" s="2354"/>
      <c r="AW50" s="2354"/>
      <c r="AX50" s="2357"/>
    </row>
    <row r="51" spans="1:50" s="155" customFormat="1" ht="15" customHeight="1">
      <c r="A51" s="534"/>
      <c r="B51" s="534"/>
      <c r="C51" s="534"/>
      <c r="D51" s="534"/>
      <c r="E51" s="534"/>
      <c r="F51" s="534"/>
      <c r="G51" s="534"/>
      <c r="H51" s="534"/>
      <c r="I51" s="534"/>
      <c r="J51" s="534"/>
      <c r="K51" s="534"/>
      <c r="L51" s="534"/>
      <c r="M51" s="534"/>
      <c r="N51" s="534"/>
      <c r="O51" s="534"/>
      <c r="P51" s="534"/>
      <c r="Q51" s="534"/>
      <c r="R51" s="534"/>
      <c r="S51" s="534"/>
      <c r="T51" s="534"/>
      <c r="U51" s="534"/>
      <c r="V51" s="534"/>
      <c r="W51" s="534"/>
      <c r="X51" s="534"/>
      <c r="Y51" s="534"/>
      <c r="Z51" s="534"/>
      <c r="AA51" s="534"/>
      <c r="AB51" s="534"/>
      <c r="AC51" s="534"/>
      <c r="AD51" s="534"/>
      <c r="AE51" s="534"/>
      <c r="AF51" s="534"/>
      <c r="AG51" s="534"/>
      <c r="AH51" s="534"/>
      <c r="AI51" s="534"/>
      <c r="AJ51" s="534"/>
      <c r="AK51" s="534"/>
      <c r="AL51" s="534"/>
      <c r="AM51" s="534"/>
      <c r="AN51" s="2340"/>
      <c r="AO51" s="2345"/>
      <c r="AP51" s="2346"/>
      <c r="AQ51" s="2345"/>
      <c r="AR51" s="2346"/>
      <c r="AS51" s="2340"/>
      <c r="AT51" s="2351"/>
      <c r="AU51" s="2352"/>
      <c r="AV51" s="2355"/>
      <c r="AW51" s="2355"/>
      <c r="AX51" s="2358"/>
    </row>
    <row r="52" spans="1:50" s="155" customFormat="1" ht="15" customHeight="1">
      <c r="A52" s="534"/>
      <c r="B52" s="534"/>
      <c r="C52" s="534"/>
      <c r="D52" s="534"/>
      <c r="E52" s="534"/>
      <c r="F52" s="534"/>
      <c r="G52" s="534"/>
      <c r="H52" s="534"/>
      <c r="I52" s="534"/>
      <c r="J52" s="534"/>
      <c r="K52" s="534"/>
      <c r="L52" s="534"/>
      <c r="M52" s="534"/>
      <c r="N52" s="534"/>
      <c r="O52" s="534"/>
      <c r="P52" s="534"/>
      <c r="Q52" s="534"/>
      <c r="R52" s="534"/>
      <c r="S52" s="534"/>
      <c r="T52" s="534"/>
      <c r="U52" s="534"/>
      <c r="V52" s="534"/>
      <c r="W52" s="534"/>
      <c r="X52" s="534"/>
      <c r="Y52" s="534"/>
      <c r="Z52" s="534"/>
      <c r="AA52" s="534"/>
      <c r="AB52" s="534"/>
      <c r="AC52" s="534"/>
      <c r="AD52" s="534"/>
      <c r="AE52" s="534"/>
      <c r="AF52" s="534"/>
      <c r="AG52" s="534"/>
      <c r="AH52" s="534"/>
      <c r="AI52" s="534"/>
      <c r="AJ52" s="534"/>
      <c r="AK52" s="534"/>
      <c r="AL52" s="534"/>
      <c r="AM52" s="534"/>
      <c r="AN52" s="2338">
        <v>16</v>
      </c>
      <c r="AO52" s="2341"/>
      <c r="AP52" s="2342"/>
      <c r="AQ52" s="2341"/>
      <c r="AR52" s="2342"/>
      <c r="AS52" s="2338"/>
      <c r="AT52" s="2347"/>
      <c r="AU52" s="2348"/>
      <c r="AV52" s="2353"/>
      <c r="AW52" s="2353"/>
      <c r="AX52" s="2356"/>
    </row>
    <row r="53" spans="1:50" s="155" customFormat="1" ht="15" customHeight="1">
      <c r="A53" s="534"/>
      <c r="B53" s="534"/>
      <c r="C53" s="534"/>
      <c r="D53" s="534"/>
      <c r="E53" s="534"/>
      <c r="F53" s="534"/>
      <c r="G53" s="534"/>
      <c r="H53" s="534"/>
      <c r="I53" s="534"/>
      <c r="J53" s="534"/>
      <c r="K53" s="534"/>
      <c r="L53" s="534"/>
      <c r="M53" s="534"/>
      <c r="N53" s="534"/>
      <c r="O53" s="534"/>
      <c r="P53" s="534"/>
      <c r="Q53" s="534"/>
      <c r="R53" s="534"/>
      <c r="S53" s="534"/>
      <c r="T53" s="534"/>
      <c r="U53" s="534"/>
      <c r="V53" s="534"/>
      <c r="W53" s="534"/>
      <c r="X53" s="534"/>
      <c r="Y53" s="534"/>
      <c r="Z53" s="534"/>
      <c r="AA53" s="534"/>
      <c r="AB53" s="534"/>
      <c r="AC53" s="534"/>
      <c r="AD53" s="534"/>
      <c r="AE53" s="534"/>
      <c r="AF53" s="534"/>
      <c r="AG53" s="534"/>
      <c r="AH53" s="534"/>
      <c r="AI53" s="534"/>
      <c r="AJ53" s="534"/>
      <c r="AK53" s="534"/>
      <c r="AL53" s="534"/>
      <c r="AM53" s="534"/>
      <c r="AN53" s="2339"/>
      <c r="AO53" s="2343"/>
      <c r="AP53" s="2344"/>
      <c r="AQ53" s="2343"/>
      <c r="AR53" s="2344"/>
      <c r="AS53" s="2339"/>
      <c r="AT53" s="2349"/>
      <c r="AU53" s="2350"/>
      <c r="AV53" s="2354"/>
      <c r="AW53" s="2354"/>
      <c r="AX53" s="2357"/>
    </row>
    <row r="54" spans="1:50" s="155" customFormat="1" ht="15" customHeight="1">
      <c r="A54" s="534"/>
      <c r="B54" s="534"/>
      <c r="C54" s="534"/>
      <c r="D54" s="534"/>
      <c r="E54" s="534"/>
      <c r="F54" s="534"/>
      <c r="G54" s="534"/>
      <c r="H54" s="534"/>
      <c r="I54" s="534"/>
      <c r="J54" s="534"/>
      <c r="K54" s="534"/>
      <c r="L54" s="534"/>
      <c r="M54" s="534"/>
      <c r="N54" s="534"/>
      <c r="O54" s="534"/>
      <c r="P54" s="534"/>
      <c r="Q54" s="534"/>
      <c r="R54" s="534"/>
      <c r="S54" s="534"/>
      <c r="T54" s="534"/>
      <c r="U54" s="534"/>
      <c r="V54" s="534"/>
      <c r="W54" s="534"/>
      <c r="X54" s="534"/>
      <c r="Y54" s="534"/>
      <c r="Z54" s="534"/>
      <c r="AA54" s="534"/>
      <c r="AB54" s="534"/>
      <c r="AC54" s="534"/>
      <c r="AD54" s="534"/>
      <c r="AE54" s="534"/>
      <c r="AF54" s="534"/>
      <c r="AG54" s="534"/>
      <c r="AH54" s="534"/>
      <c r="AI54" s="534"/>
      <c r="AJ54" s="534"/>
      <c r="AK54" s="534"/>
      <c r="AL54" s="534"/>
      <c r="AM54" s="534"/>
      <c r="AN54" s="2340"/>
      <c r="AO54" s="2345"/>
      <c r="AP54" s="2346"/>
      <c r="AQ54" s="2345"/>
      <c r="AR54" s="2346"/>
      <c r="AS54" s="2340"/>
      <c r="AT54" s="2351"/>
      <c r="AU54" s="2352"/>
      <c r="AV54" s="2355"/>
      <c r="AW54" s="2355"/>
      <c r="AX54" s="2358"/>
    </row>
    <row r="55" spans="1:50" s="155" customFormat="1" ht="15" customHeight="1">
      <c r="A55" s="534"/>
      <c r="B55" s="534"/>
      <c r="C55" s="534"/>
      <c r="D55" s="534"/>
      <c r="E55" s="534"/>
      <c r="F55" s="534"/>
      <c r="G55" s="534"/>
      <c r="H55" s="534"/>
      <c r="I55" s="534"/>
      <c r="J55" s="534"/>
      <c r="K55" s="534"/>
      <c r="L55" s="534"/>
      <c r="M55" s="534"/>
      <c r="N55" s="534"/>
      <c r="O55" s="534"/>
      <c r="P55" s="534"/>
      <c r="Q55" s="534"/>
      <c r="R55" s="534"/>
      <c r="S55" s="534"/>
      <c r="T55" s="534"/>
      <c r="U55" s="534"/>
      <c r="V55" s="534"/>
      <c r="W55" s="534"/>
      <c r="X55" s="534"/>
      <c r="Y55" s="534"/>
      <c r="Z55" s="534"/>
      <c r="AA55" s="534"/>
      <c r="AB55" s="534"/>
      <c r="AC55" s="534"/>
      <c r="AD55" s="534"/>
      <c r="AE55" s="534"/>
      <c r="AF55" s="534"/>
      <c r="AG55" s="534"/>
      <c r="AH55" s="534"/>
      <c r="AI55" s="534"/>
      <c r="AJ55" s="534"/>
      <c r="AK55" s="534"/>
      <c r="AL55" s="534"/>
      <c r="AM55" s="534"/>
      <c r="AN55" s="2338">
        <v>17</v>
      </c>
      <c r="AO55" s="2341"/>
      <c r="AP55" s="2342"/>
      <c r="AQ55" s="2341"/>
      <c r="AR55" s="2342"/>
      <c r="AS55" s="2338"/>
      <c r="AT55" s="2347"/>
      <c r="AU55" s="2348"/>
      <c r="AV55" s="2353"/>
      <c r="AW55" s="2353"/>
      <c r="AX55" s="2356"/>
    </row>
    <row r="56" spans="1:50" s="155" customFormat="1" ht="15" customHeight="1">
      <c r="A56" s="534"/>
      <c r="B56" s="534"/>
      <c r="C56" s="534"/>
      <c r="D56" s="534"/>
      <c r="E56" s="534"/>
      <c r="F56" s="534"/>
      <c r="G56" s="534"/>
      <c r="H56" s="534"/>
      <c r="I56" s="534"/>
      <c r="J56" s="534"/>
      <c r="K56" s="534"/>
      <c r="L56" s="534"/>
      <c r="M56" s="534"/>
      <c r="N56" s="534"/>
      <c r="O56" s="534"/>
      <c r="P56" s="534"/>
      <c r="Q56" s="534"/>
      <c r="R56" s="534"/>
      <c r="S56" s="534"/>
      <c r="T56" s="534"/>
      <c r="U56" s="534"/>
      <c r="V56" s="534"/>
      <c r="W56" s="534"/>
      <c r="X56" s="534"/>
      <c r="Y56" s="534"/>
      <c r="Z56" s="534"/>
      <c r="AA56" s="534"/>
      <c r="AB56" s="534"/>
      <c r="AC56" s="534"/>
      <c r="AD56" s="534"/>
      <c r="AE56" s="534"/>
      <c r="AF56" s="534"/>
      <c r="AG56" s="534"/>
      <c r="AH56" s="534"/>
      <c r="AI56" s="534"/>
      <c r="AJ56" s="534"/>
      <c r="AK56" s="534"/>
      <c r="AL56" s="534"/>
      <c r="AM56" s="534"/>
      <c r="AN56" s="2339"/>
      <c r="AO56" s="2343"/>
      <c r="AP56" s="2344"/>
      <c r="AQ56" s="2343"/>
      <c r="AR56" s="2344"/>
      <c r="AS56" s="2339"/>
      <c r="AT56" s="2349"/>
      <c r="AU56" s="2350"/>
      <c r="AV56" s="2354"/>
      <c r="AW56" s="2354"/>
      <c r="AX56" s="2357"/>
    </row>
    <row r="57" spans="1:50" s="155" customFormat="1" ht="15" customHeight="1">
      <c r="A57" s="534"/>
      <c r="B57" s="534"/>
      <c r="C57" s="534"/>
      <c r="D57" s="534"/>
      <c r="E57" s="534"/>
      <c r="F57" s="534"/>
      <c r="G57" s="534"/>
      <c r="H57" s="534"/>
      <c r="I57" s="534"/>
      <c r="J57" s="534"/>
      <c r="K57" s="534"/>
      <c r="L57" s="534"/>
      <c r="M57" s="534"/>
      <c r="N57" s="534"/>
      <c r="O57" s="534"/>
      <c r="P57" s="534"/>
      <c r="Q57" s="534"/>
      <c r="R57" s="534"/>
      <c r="S57" s="534"/>
      <c r="T57" s="534"/>
      <c r="U57" s="534"/>
      <c r="V57" s="534"/>
      <c r="W57" s="534"/>
      <c r="X57" s="534"/>
      <c r="Y57" s="534"/>
      <c r="Z57" s="534"/>
      <c r="AA57" s="534"/>
      <c r="AB57" s="534"/>
      <c r="AC57" s="534"/>
      <c r="AD57" s="534"/>
      <c r="AE57" s="534"/>
      <c r="AF57" s="534"/>
      <c r="AG57" s="534"/>
      <c r="AH57" s="534"/>
      <c r="AI57" s="534"/>
      <c r="AJ57" s="534"/>
      <c r="AK57" s="534"/>
      <c r="AL57" s="534"/>
      <c r="AM57" s="534"/>
      <c r="AN57" s="2340"/>
      <c r="AO57" s="2345"/>
      <c r="AP57" s="2346"/>
      <c r="AQ57" s="2345"/>
      <c r="AR57" s="2346"/>
      <c r="AS57" s="2340"/>
      <c r="AT57" s="2351"/>
      <c r="AU57" s="2352"/>
      <c r="AV57" s="2355"/>
      <c r="AW57" s="2355"/>
      <c r="AX57" s="2358"/>
    </row>
    <row r="58" spans="1:50" s="155" customFormat="1" ht="15" customHeight="1">
      <c r="A58" s="534"/>
      <c r="B58" s="534"/>
      <c r="C58" s="534"/>
      <c r="D58" s="534"/>
      <c r="E58" s="534"/>
      <c r="F58" s="534"/>
      <c r="G58" s="534"/>
      <c r="H58" s="534"/>
      <c r="I58" s="534"/>
      <c r="J58" s="534"/>
      <c r="K58" s="534"/>
      <c r="L58" s="534"/>
      <c r="M58" s="534"/>
      <c r="N58" s="534"/>
      <c r="O58" s="534"/>
      <c r="P58" s="534"/>
      <c r="Q58" s="534"/>
      <c r="R58" s="534"/>
      <c r="S58" s="534"/>
      <c r="T58" s="534"/>
      <c r="U58" s="534"/>
      <c r="V58" s="534"/>
      <c r="W58" s="534"/>
      <c r="X58" s="534"/>
      <c r="Y58" s="534"/>
      <c r="Z58" s="534"/>
      <c r="AA58" s="534"/>
      <c r="AB58" s="534"/>
      <c r="AC58" s="534"/>
      <c r="AD58" s="534"/>
      <c r="AE58" s="534"/>
      <c r="AF58" s="534"/>
      <c r="AG58" s="534"/>
      <c r="AH58" s="534"/>
      <c r="AI58" s="534"/>
      <c r="AJ58" s="534"/>
      <c r="AK58" s="534"/>
      <c r="AL58" s="534"/>
      <c r="AM58" s="534"/>
      <c r="AN58" s="255"/>
      <c r="AO58" s="626"/>
      <c r="AP58" s="626"/>
      <c r="AQ58" s="626"/>
      <c r="AR58" s="626"/>
      <c r="AS58" s="625"/>
      <c r="AT58" s="625"/>
      <c r="AU58" s="625"/>
      <c r="AV58" s="626"/>
      <c r="AW58" s="626"/>
      <c r="AX58" s="626"/>
    </row>
    <row r="59" spans="1:50" s="155" customFormat="1" ht="15" customHeight="1">
      <c r="A59" s="534"/>
      <c r="B59" s="534"/>
      <c r="C59" s="534"/>
      <c r="D59" s="534"/>
      <c r="E59" s="534"/>
      <c r="F59" s="534"/>
      <c r="G59" s="534"/>
      <c r="H59" s="534"/>
      <c r="I59" s="534"/>
      <c r="J59" s="534"/>
      <c r="K59" s="534"/>
      <c r="L59" s="534"/>
      <c r="M59" s="534"/>
      <c r="N59" s="534"/>
      <c r="O59" s="534"/>
      <c r="P59" s="534"/>
      <c r="Q59" s="534"/>
      <c r="R59" s="534"/>
      <c r="S59" s="534"/>
      <c r="T59" s="534"/>
      <c r="U59" s="534"/>
      <c r="V59" s="534"/>
      <c r="W59" s="534"/>
      <c r="X59" s="534"/>
      <c r="Y59" s="534"/>
      <c r="Z59" s="534"/>
      <c r="AA59" s="534"/>
      <c r="AB59" s="534"/>
      <c r="AC59" s="534"/>
      <c r="AD59" s="534"/>
      <c r="AE59" s="534"/>
      <c r="AF59" s="534"/>
      <c r="AG59" s="534"/>
      <c r="AH59" s="534"/>
      <c r="AI59" s="534"/>
      <c r="AJ59" s="534"/>
      <c r="AK59" s="534"/>
      <c r="AL59" s="534"/>
      <c r="AM59" s="534"/>
      <c r="AN59" s="255"/>
      <c r="AO59" s="255"/>
      <c r="AP59" s="256"/>
      <c r="AQ59" s="256"/>
      <c r="AR59" s="256"/>
      <c r="AS59" s="255"/>
      <c r="AT59" s="255"/>
      <c r="AU59" s="255"/>
      <c r="AV59" s="256"/>
      <c r="AW59" s="256"/>
      <c r="AX59" s="256"/>
    </row>
    <row r="60" spans="1:50" ht="15" customHeight="1">
      <c r="D60" s="155"/>
      <c r="E60" s="155"/>
      <c r="F60" s="155"/>
      <c r="G60" s="155"/>
      <c r="H60" s="155"/>
      <c r="I60" s="155"/>
      <c r="J60" s="155"/>
      <c r="K60" s="155"/>
      <c r="L60" s="155"/>
      <c r="M60" s="155"/>
      <c r="N60" s="155"/>
      <c r="O60" s="155"/>
      <c r="P60" s="155"/>
      <c r="Q60" s="155"/>
      <c r="R60" s="155"/>
      <c r="S60" s="155"/>
      <c r="T60" s="155"/>
      <c r="U60" s="155"/>
      <c r="V60" s="155"/>
      <c r="W60" s="155"/>
      <c r="X60" s="155"/>
      <c r="Y60" s="155"/>
      <c r="Z60" s="155"/>
      <c r="AA60" s="155"/>
      <c r="AB60" s="155"/>
      <c r="AC60" s="155"/>
      <c r="AD60" s="155"/>
      <c r="AE60" s="155"/>
      <c r="AF60" s="155"/>
      <c r="AG60" s="155"/>
      <c r="AH60" s="155"/>
      <c r="AI60" s="155"/>
      <c r="AJ60" s="155"/>
      <c r="AK60" s="155"/>
      <c r="AL60" s="155"/>
    </row>
  </sheetData>
  <mergeCells count="183">
    <mergeCell ref="D26:K26"/>
    <mergeCell ref="N26:AK26"/>
    <mergeCell ref="D29:K29"/>
    <mergeCell ref="N29:U29"/>
    <mergeCell ref="D35:K35"/>
    <mergeCell ref="N34:Y34"/>
    <mergeCell ref="K2:V5"/>
    <mergeCell ref="W16:AI16"/>
    <mergeCell ref="W17:AI17"/>
    <mergeCell ref="W18:AI18"/>
    <mergeCell ref="H7:AF9"/>
    <mergeCell ref="D30:K30"/>
    <mergeCell ref="N30:Y30"/>
    <mergeCell ref="Z27:AM27"/>
    <mergeCell ref="D28:K28"/>
    <mergeCell ref="Q28:AB28"/>
    <mergeCell ref="B11:G11"/>
    <mergeCell ref="AJ31:AL32"/>
    <mergeCell ref="D34:K34"/>
    <mergeCell ref="N31:Y31"/>
    <mergeCell ref="AB10:AK10"/>
    <mergeCell ref="A1:E1"/>
    <mergeCell ref="F1:J1"/>
    <mergeCell ref="K1:V1"/>
    <mergeCell ref="A2:E5"/>
    <mergeCell ref="F2:J5"/>
    <mergeCell ref="AH2:AL5"/>
    <mergeCell ref="AH1:AL1"/>
    <mergeCell ref="AC1:AG1"/>
    <mergeCell ref="AC2:AG5"/>
    <mergeCell ref="X1:AB1"/>
    <mergeCell ref="X2:AB5"/>
    <mergeCell ref="AN3:AX3"/>
    <mergeCell ref="AN5:AN6"/>
    <mergeCell ref="AO5:AP6"/>
    <mergeCell ref="AQ5:AR6"/>
    <mergeCell ref="AS5:AS6"/>
    <mergeCell ref="AV5:AV6"/>
    <mergeCell ref="AW5:AW6"/>
    <mergeCell ref="AX5:AX6"/>
    <mergeCell ref="AT5:AU6"/>
    <mergeCell ref="AN19:AN21"/>
    <mergeCell ref="AO19:AP21"/>
    <mergeCell ref="AQ19:AR21"/>
    <mergeCell ref="AS19:AS21"/>
    <mergeCell ref="AV19:AV21"/>
    <mergeCell ref="AW19:AW21"/>
    <mergeCell ref="AX19:AX21"/>
    <mergeCell ref="AN13:AN15"/>
    <mergeCell ref="AO13:AP15"/>
    <mergeCell ref="AQ13:AR15"/>
    <mergeCell ref="AS13:AS15"/>
    <mergeCell ref="AV13:AV15"/>
    <mergeCell ref="AW13:AW15"/>
    <mergeCell ref="AT19:AU21"/>
    <mergeCell ref="AX13:AX15"/>
    <mergeCell ref="AN16:AN18"/>
    <mergeCell ref="AO16:AP18"/>
    <mergeCell ref="AQ16:AR18"/>
    <mergeCell ref="AS16:AS18"/>
    <mergeCell ref="AT16:AU18"/>
    <mergeCell ref="AV16:AV18"/>
    <mergeCell ref="AW16:AW18"/>
    <mergeCell ref="AX16:AX18"/>
    <mergeCell ref="AT13:AU15"/>
    <mergeCell ref="AQ25:AR27"/>
    <mergeCell ref="AS25:AS27"/>
    <mergeCell ref="AT25:AU27"/>
    <mergeCell ref="AV25:AV27"/>
    <mergeCell ref="AW25:AW27"/>
    <mergeCell ref="AX25:AX27"/>
    <mergeCell ref="AN22:AN24"/>
    <mergeCell ref="AO22:AP24"/>
    <mergeCell ref="AQ22:AR24"/>
    <mergeCell ref="AS22:AS24"/>
    <mergeCell ref="AV22:AV24"/>
    <mergeCell ref="AW22:AW24"/>
    <mergeCell ref="AX22:AX24"/>
    <mergeCell ref="AT22:AU24"/>
    <mergeCell ref="AN25:AN27"/>
    <mergeCell ref="AO25:AP27"/>
    <mergeCell ref="AN28:AN30"/>
    <mergeCell ref="AO28:AP30"/>
    <mergeCell ref="AQ28:AR30"/>
    <mergeCell ref="AS28:AS30"/>
    <mergeCell ref="AT28:AU30"/>
    <mergeCell ref="AV28:AV30"/>
    <mergeCell ref="AW28:AW30"/>
    <mergeCell ref="AX28:AX30"/>
    <mergeCell ref="AV34:AV36"/>
    <mergeCell ref="AW34:AW36"/>
    <mergeCell ref="AX34:AX36"/>
    <mergeCell ref="AN31:AN33"/>
    <mergeCell ref="AO31:AP33"/>
    <mergeCell ref="AQ31:AR33"/>
    <mergeCell ref="AS31:AS33"/>
    <mergeCell ref="AT31:AU33"/>
    <mergeCell ref="D41:K41"/>
    <mergeCell ref="N41:U41"/>
    <mergeCell ref="N35:Y35"/>
    <mergeCell ref="D40:K40"/>
    <mergeCell ref="N40:U40"/>
    <mergeCell ref="AN46:AN48"/>
    <mergeCell ref="AO46:AP48"/>
    <mergeCell ref="AQ46:AR48"/>
    <mergeCell ref="AS46:AS48"/>
    <mergeCell ref="N36:Y36"/>
    <mergeCell ref="AN37:AN39"/>
    <mergeCell ref="AO37:AP39"/>
    <mergeCell ref="AQ37:AR39"/>
    <mergeCell ref="AS37:AS39"/>
    <mergeCell ref="AN34:AN36"/>
    <mergeCell ref="AO34:AP36"/>
    <mergeCell ref="AQ34:AR36"/>
    <mergeCell ref="AS34:AS36"/>
    <mergeCell ref="AT37:AU39"/>
    <mergeCell ref="AN7:AN9"/>
    <mergeCell ref="AO7:AP9"/>
    <mergeCell ref="AQ7:AR9"/>
    <mergeCell ref="AS7:AS9"/>
    <mergeCell ref="AT7:AU9"/>
    <mergeCell ref="AV7:AV9"/>
    <mergeCell ref="AW7:AW9"/>
    <mergeCell ref="AX7:AX9"/>
    <mergeCell ref="AN10:AN12"/>
    <mergeCell ref="AO10:AP12"/>
    <mergeCell ref="AQ10:AR12"/>
    <mergeCell ref="AS10:AS12"/>
    <mergeCell ref="AT10:AU12"/>
    <mergeCell ref="AV10:AV12"/>
    <mergeCell ref="AW10:AW12"/>
    <mergeCell ref="AX10:AX12"/>
    <mergeCell ref="AV37:AV39"/>
    <mergeCell ref="AW37:AW39"/>
    <mergeCell ref="AX37:AX39"/>
    <mergeCell ref="AV31:AV33"/>
    <mergeCell ref="AW31:AW33"/>
    <mergeCell ref="AX31:AX33"/>
    <mergeCell ref="AT34:AU36"/>
    <mergeCell ref="AX40:AX42"/>
    <mergeCell ref="AN43:AN45"/>
    <mergeCell ref="AO43:AP45"/>
    <mergeCell ref="AQ43:AR45"/>
    <mergeCell ref="AS43:AS45"/>
    <mergeCell ref="AT43:AU45"/>
    <mergeCell ref="AV43:AV45"/>
    <mergeCell ref="AW43:AW45"/>
    <mergeCell ref="AX43:AX45"/>
    <mergeCell ref="AV40:AV42"/>
    <mergeCell ref="AW40:AW42"/>
    <mergeCell ref="AN40:AN42"/>
    <mergeCell ref="AO40:AP42"/>
    <mergeCell ref="AQ40:AR42"/>
    <mergeCell ref="AS40:AS42"/>
    <mergeCell ref="AT40:AU42"/>
    <mergeCell ref="AW46:AW48"/>
    <mergeCell ref="AX46:AX48"/>
    <mergeCell ref="AN49:AN51"/>
    <mergeCell ref="AO49:AP51"/>
    <mergeCell ref="AQ49:AR51"/>
    <mergeCell ref="AS49:AS51"/>
    <mergeCell ref="AT49:AU51"/>
    <mergeCell ref="AV49:AV51"/>
    <mergeCell ref="AW49:AW51"/>
    <mergeCell ref="AX49:AX51"/>
    <mergeCell ref="AV46:AV48"/>
    <mergeCell ref="AT46:AU48"/>
    <mergeCell ref="AN52:AN54"/>
    <mergeCell ref="AO52:AP54"/>
    <mergeCell ref="AQ52:AR54"/>
    <mergeCell ref="AS52:AS54"/>
    <mergeCell ref="AT52:AU54"/>
    <mergeCell ref="AV52:AV54"/>
    <mergeCell ref="AW52:AW54"/>
    <mergeCell ref="AX52:AX54"/>
    <mergeCell ref="AN55:AN57"/>
    <mergeCell ref="AO55:AP57"/>
    <mergeCell ref="AQ55:AR57"/>
    <mergeCell ref="AS55:AS57"/>
    <mergeCell ref="AT55:AU57"/>
    <mergeCell ref="AV55:AV57"/>
    <mergeCell ref="AW55:AW57"/>
    <mergeCell ref="AX55:AX57"/>
  </mergeCells>
  <phoneticPr fontId="17"/>
  <conditionalFormatting sqref="N30:Y30">
    <cfRule type="cellIs" dxfId="7" priority="1" stopIfTrue="1" operator="equal">
      <formula>0</formula>
    </cfRule>
  </conditionalFormatting>
  <printOptions horizontalCentered="1" verticalCentered="1"/>
  <pageMargins left="0.35433070866141736" right="0.31496062992125984" top="0.19685039370078741" bottom="0.19685039370078741" header="0.51181102362204722" footer="0.11811023622047245"/>
  <pageSetup paperSize="9" fitToHeight="6" orientation="portrait" r:id="rId1"/>
  <headerFooter alignWithMargins="0"/>
  <colBreaks count="1" manualBreakCount="1">
    <brk id="39" max="58" man="1"/>
  </colBreaks>
  <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tabColor theme="8"/>
  </sheetPr>
  <dimension ref="A1:O49"/>
  <sheetViews>
    <sheetView showZeros="0" view="pageBreakPreview" zoomScaleNormal="85" zoomScaleSheetLayoutView="100" workbookViewId="0"/>
  </sheetViews>
  <sheetFormatPr defaultColWidth="9" defaultRowHeight="13.5"/>
  <cols>
    <col min="1" max="1" width="3" style="8" customWidth="1"/>
    <col min="2" max="2" width="19.375" style="8" customWidth="1"/>
    <col min="3" max="3" width="13.875" style="8" customWidth="1"/>
    <col min="4" max="4" width="48" style="8" customWidth="1"/>
    <col min="5" max="7" width="9" style="8"/>
    <col min="8" max="15" width="9" style="99"/>
    <col min="16" max="16384" width="9" style="8"/>
  </cols>
  <sheetData>
    <row r="1" spans="2:14">
      <c r="B1" s="733"/>
      <c r="C1" s="733"/>
      <c r="D1" s="734" t="s">
        <v>79</v>
      </c>
      <c r="H1" s="98"/>
    </row>
    <row r="2" spans="2:14" ht="13.5" customHeight="1">
      <c r="B2" s="735"/>
      <c r="C2" s="733"/>
      <c r="D2" s="733"/>
    </row>
    <row r="3" spans="2:14" ht="24">
      <c r="B3" s="2401" t="s">
        <v>80</v>
      </c>
      <c r="C3" s="2401"/>
      <c r="D3" s="2401"/>
    </row>
    <row r="4" spans="2:14" ht="21.95" customHeight="1">
      <c r="B4" s="736"/>
      <c r="C4" s="737"/>
      <c r="D4" s="742" t="s">
        <v>1070</v>
      </c>
      <c r="I4" s="100"/>
      <c r="J4" s="100"/>
      <c r="K4" s="100"/>
      <c r="L4" s="100"/>
      <c r="M4" s="100"/>
      <c r="N4" s="100"/>
    </row>
    <row r="5" spans="2:14" ht="21.95" customHeight="1">
      <c r="B5" s="2402" t="str">
        <f>入力シート!C5&amp;"長　様"</f>
        <v>朝倉市長　様</v>
      </c>
      <c r="C5" s="2403"/>
      <c r="D5" s="2404"/>
    </row>
    <row r="6" spans="2:14" ht="21.95" customHeight="1">
      <c r="B6" s="2405">
        <f>入力シート!C26</f>
        <v>0</v>
      </c>
      <c r="C6" s="2406"/>
      <c r="D6" s="2407"/>
    </row>
    <row r="7" spans="2:14" ht="21.95" customHeight="1">
      <c r="B7" s="2408" t="s">
        <v>81</v>
      </c>
      <c r="C7" s="2409"/>
      <c r="D7" s="2410"/>
    </row>
    <row r="8" spans="2:14" ht="21.95" customHeight="1">
      <c r="B8" s="738" t="s">
        <v>84</v>
      </c>
      <c r="C8" s="2413" t="str">
        <f>入力シート!C3&amp;"-"&amp;入力シート!C4</f>
        <v>-</v>
      </c>
      <c r="D8" s="2414"/>
    </row>
    <row r="9" spans="2:14" ht="21.95" customHeight="1">
      <c r="B9" s="738" t="s">
        <v>85</v>
      </c>
      <c r="C9" s="2411">
        <f>入力シート!C10</f>
        <v>0</v>
      </c>
      <c r="D9" s="2412"/>
    </row>
    <row r="10" spans="2:14" ht="21.95" customHeight="1">
      <c r="B10" s="739" t="s">
        <v>86</v>
      </c>
      <c r="C10" s="2415">
        <f>入力シート!C11</f>
        <v>0</v>
      </c>
      <c r="D10" s="2416"/>
    </row>
    <row r="11" spans="2:14" ht="21.95" customHeight="1">
      <c r="B11" s="740" t="s">
        <v>87</v>
      </c>
      <c r="C11" s="2417"/>
      <c r="D11" s="2418"/>
    </row>
    <row r="12" spans="2:14">
      <c r="B12" s="2419"/>
      <c r="C12" s="2420"/>
      <c r="D12" s="2421"/>
    </row>
    <row r="13" spans="2:14" ht="38.25" customHeight="1">
      <c r="B13" s="2419" t="s">
        <v>88</v>
      </c>
      <c r="C13" s="2420"/>
      <c r="D13" s="2421"/>
    </row>
    <row r="14" spans="2:14">
      <c r="B14" s="2422"/>
      <c r="C14" s="2423"/>
      <c r="D14" s="2424"/>
    </row>
    <row r="15" spans="2:14">
      <c r="B15" s="2425" t="s">
        <v>82</v>
      </c>
      <c r="C15" s="2426"/>
      <c r="D15" s="2425" t="s">
        <v>83</v>
      </c>
    </row>
    <row r="16" spans="2:14">
      <c r="B16" s="2426"/>
      <c r="C16" s="2426"/>
      <c r="D16" s="2425"/>
    </row>
    <row r="17" spans="2:4">
      <c r="B17" s="2426"/>
      <c r="C17" s="2426"/>
      <c r="D17" s="2425"/>
    </row>
    <row r="18" spans="2:4">
      <c r="B18" s="2427"/>
      <c r="C18" s="2427"/>
      <c r="D18" s="2427"/>
    </row>
    <row r="19" spans="2:4">
      <c r="B19" s="2427"/>
      <c r="C19" s="2427"/>
      <c r="D19" s="2427"/>
    </row>
    <row r="20" spans="2:4">
      <c r="B20" s="2427"/>
      <c r="C20" s="2427"/>
      <c r="D20" s="2427"/>
    </row>
    <row r="21" spans="2:4">
      <c r="B21" s="2427"/>
      <c r="C21" s="2427"/>
      <c r="D21" s="2427"/>
    </row>
    <row r="22" spans="2:4">
      <c r="B22" s="2427"/>
      <c r="C22" s="2427"/>
      <c r="D22" s="2427"/>
    </row>
    <row r="23" spans="2:4">
      <c r="B23" s="2427"/>
      <c r="C23" s="2427"/>
      <c r="D23" s="2427"/>
    </row>
    <row r="24" spans="2:4">
      <c r="B24" s="2427"/>
      <c r="C24" s="2427"/>
      <c r="D24" s="2427"/>
    </row>
    <row r="25" spans="2:4">
      <c r="B25" s="2427"/>
      <c r="C25" s="2427"/>
      <c r="D25" s="2427"/>
    </row>
    <row r="26" spans="2:4">
      <c r="B26" s="2427"/>
      <c r="C26" s="2427"/>
      <c r="D26" s="2427"/>
    </row>
    <row r="27" spans="2:4">
      <c r="B27" s="2427"/>
      <c r="C27" s="2427"/>
      <c r="D27" s="2427"/>
    </row>
    <row r="28" spans="2:4">
      <c r="B28" s="2427"/>
      <c r="C28" s="2427"/>
      <c r="D28" s="2427"/>
    </row>
    <row r="29" spans="2:4">
      <c r="B29" s="2427"/>
      <c r="C29" s="2427"/>
      <c r="D29" s="2427"/>
    </row>
    <row r="30" spans="2:4">
      <c r="B30" s="2427"/>
      <c r="C30" s="2427"/>
      <c r="D30" s="2427"/>
    </row>
    <row r="31" spans="2:4">
      <c r="B31" s="2427"/>
      <c r="C31" s="2427"/>
      <c r="D31" s="2427"/>
    </row>
    <row r="32" spans="2:4">
      <c r="B32" s="2427"/>
      <c r="C32" s="2427"/>
      <c r="D32" s="2427"/>
    </row>
    <row r="33" spans="1:4">
      <c r="B33" s="2427"/>
      <c r="C33" s="2427"/>
      <c r="D33" s="2427"/>
    </row>
    <row r="34" spans="1:4">
      <c r="B34" s="2427"/>
      <c r="C34" s="2427"/>
      <c r="D34" s="2427"/>
    </row>
    <row r="35" spans="1:4">
      <c r="B35" s="2427"/>
      <c r="C35" s="2427"/>
      <c r="D35" s="2427"/>
    </row>
    <row r="36" spans="1:4">
      <c r="B36" s="2427"/>
      <c r="C36" s="2427"/>
      <c r="D36" s="2427"/>
    </row>
    <row r="37" spans="1:4">
      <c r="B37" s="2427"/>
      <c r="C37" s="2427"/>
      <c r="D37" s="2427"/>
    </row>
    <row r="38" spans="1:4">
      <c r="B38" s="2427"/>
      <c r="C38" s="2427"/>
      <c r="D38" s="2427"/>
    </row>
    <row r="39" spans="1:4">
      <c r="B39" s="2427"/>
      <c r="C39" s="2427"/>
      <c r="D39" s="2427"/>
    </row>
    <row r="40" spans="1:4">
      <c r="B40" s="2427"/>
      <c r="C40" s="2427"/>
      <c r="D40" s="2427"/>
    </row>
    <row r="41" spans="1:4">
      <c r="B41" s="2427"/>
      <c r="C41" s="2427"/>
      <c r="D41" s="2427"/>
    </row>
    <row r="42" spans="1:4">
      <c r="B42" s="741"/>
      <c r="C42" s="741"/>
      <c r="D42" s="741"/>
    </row>
    <row r="43" spans="1:4" ht="22.5" customHeight="1">
      <c r="A43" s="9"/>
      <c r="B43" s="2428" t="s">
        <v>786</v>
      </c>
      <c r="C43" s="2428"/>
      <c r="D43" s="2428"/>
    </row>
    <row r="44" spans="1:4" ht="22.5" customHeight="1">
      <c r="A44" s="9"/>
      <c r="B44" s="2428"/>
      <c r="C44" s="2428"/>
      <c r="D44" s="2428"/>
    </row>
    <row r="45" spans="1:4" ht="22.5" customHeight="1">
      <c r="A45" s="9"/>
      <c r="B45" s="2428"/>
      <c r="C45" s="2428"/>
      <c r="D45" s="2428"/>
    </row>
    <row r="46" spans="1:4" ht="22.5" customHeight="1">
      <c r="A46" s="9"/>
      <c r="B46" s="2428"/>
      <c r="C46" s="2428"/>
      <c r="D46" s="2428"/>
    </row>
    <row r="47" spans="1:4" ht="20.100000000000001" customHeight="1">
      <c r="B47" s="10"/>
      <c r="C47" s="10"/>
      <c r="D47" s="10"/>
    </row>
    <row r="48" spans="1:4" ht="20.100000000000001" customHeight="1">
      <c r="B48" s="10"/>
      <c r="C48" s="10"/>
      <c r="D48" s="10"/>
    </row>
    <row r="49" spans="2:4" ht="20.100000000000001" customHeight="1">
      <c r="B49" s="10"/>
      <c r="C49" s="10"/>
      <c r="D49" s="10"/>
    </row>
  </sheetData>
  <sheetProtection formatCells="0"/>
  <mergeCells count="29">
    <mergeCell ref="B27:C29"/>
    <mergeCell ref="D27:D29"/>
    <mergeCell ref="B39:C41"/>
    <mergeCell ref="D39:D41"/>
    <mergeCell ref="B43:D46"/>
    <mergeCell ref="B30:C32"/>
    <mergeCell ref="D30:D32"/>
    <mergeCell ref="B33:C35"/>
    <mergeCell ref="D33:D35"/>
    <mergeCell ref="B36:C38"/>
    <mergeCell ref="D36:D38"/>
    <mergeCell ref="B18:C20"/>
    <mergeCell ref="D18:D20"/>
    <mergeCell ref="B21:C23"/>
    <mergeCell ref="D21:D23"/>
    <mergeCell ref="B24:C26"/>
    <mergeCell ref="D24:D26"/>
    <mergeCell ref="C10:D11"/>
    <mergeCell ref="B12:D12"/>
    <mergeCell ref="B13:D13"/>
    <mergeCell ref="B14:D14"/>
    <mergeCell ref="B15:C17"/>
    <mergeCell ref="D15:D17"/>
    <mergeCell ref="B3:D3"/>
    <mergeCell ref="B5:D5"/>
    <mergeCell ref="B6:D6"/>
    <mergeCell ref="B7:D7"/>
    <mergeCell ref="C9:D9"/>
    <mergeCell ref="C8:D8"/>
  </mergeCells>
  <phoneticPr fontId="17"/>
  <printOptions horizontalCentered="1"/>
  <pageMargins left="0.70866141732283472" right="0.70866141732283472" top="0.74803149606299213" bottom="0.74803149606299213" header="0.31496062992125984" footer="0.31496062992125984"/>
  <pageSetup paperSize="9" scale="97" orientation="portrait" blackAndWhite="1" r:id="rId1"/>
  <ignoredErrors>
    <ignoredError sqref="C9" unlockedFormula="1"/>
  </ignoredErrors>
  <drawing r:id="rId2"/>
  <legacyDrawing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tabColor rgb="FF4BACC6"/>
  </sheetPr>
  <dimension ref="A2:J35"/>
  <sheetViews>
    <sheetView showZeros="0" view="pageBreakPreview" zoomScaleNormal="100" zoomScaleSheetLayoutView="100" workbookViewId="0">
      <selection activeCell="G10" sqref="G10"/>
    </sheetView>
  </sheetViews>
  <sheetFormatPr defaultColWidth="9" defaultRowHeight="13.5"/>
  <cols>
    <col min="1" max="16384" width="9" style="81"/>
  </cols>
  <sheetData>
    <row r="2" spans="1:10" ht="14.25">
      <c r="A2" s="80" t="s">
        <v>327</v>
      </c>
    </row>
    <row r="3" spans="1:10">
      <c r="A3" s="80"/>
    </row>
    <row r="4" spans="1:10">
      <c r="A4" s="82"/>
    </row>
    <row r="5" spans="1:10" ht="18.75">
      <c r="A5" s="2429" t="s">
        <v>356</v>
      </c>
      <c r="B5" s="2429"/>
      <c r="C5" s="2429"/>
      <c r="D5" s="2429"/>
      <c r="E5" s="2429"/>
      <c r="F5" s="2429"/>
      <c r="G5" s="2429"/>
      <c r="H5" s="2429"/>
      <c r="I5" s="2429"/>
    </row>
    <row r="6" spans="1:10" ht="18.75">
      <c r="A6" s="743"/>
      <c r="B6" s="744"/>
      <c r="C6" s="744"/>
      <c r="D6" s="744"/>
      <c r="E6" s="744"/>
      <c r="F6" s="744"/>
      <c r="G6" s="744"/>
      <c r="H6" s="744"/>
      <c r="I6" s="744"/>
    </row>
    <row r="7" spans="1:10">
      <c r="A7" s="745"/>
      <c r="B7" s="744"/>
      <c r="C7" s="744"/>
      <c r="D7" s="744"/>
      <c r="E7" s="744"/>
      <c r="F7" s="744"/>
      <c r="G7" s="744"/>
      <c r="H7" s="744"/>
      <c r="I7" s="744"/>
    </row>
    <row r="8" spans="1:10">
      <c r="A8" s="2434" t="str">
        <f>入力シート!C5&amp;"長　様"</f>
        <v>朝倉市長　様</v>
      </c>
      <c r="B8" s="2434"/>
      <c r="C8" s="2434"/>
      <c r="D8" s="2434"/>
      <c r="E8" s="744"/>
      <c r="F8" s="744"/>
      <c r="G8" s="744"/>
      <c r="H8" s="744"/>
      <c r="I8" s="744"/>
    </row>
    <row r="9" spans="1:10" ht="20.25" customHeight="1">
      <c r="A9" s="745"/>
      <c r="B9" s="744"/>
      <c r="C9" s="744"/>
      <c r="D9" s="744"/>
      <c r="E9" s="744"/>
      <c r="F9" s="744"/>
      <c r="G9" s="744"/>
      <c r="H9" s="744"/>
      <c r="I9" s="744"/>
    </row>
    <row r="10" spans="1:10" ht="20.25" customHeight="1">
      <c r="A10" s="746" t="s">
        <v>328</v>
      </c>
      <c r="B10" s="2432" t="str">
        <f>入力シート!C3&amp;"-"&amp;入力シート!C4</f>
        <v>-</v>
      </c>
      <c r="C10" s="2432"/>
      <c r="D10" s="2432"/>
      <c r="E10" s="747"/>
      <c r="F10" s="747"/>
      <c r="G10" s="747"/>
      <c r="H10" s="747"/>
      <c r="I10" s="744"/>
    </row>
    <row r="11" spans="1:10" ht="20.25" customHeight="1">
      <c r="A11" s="748"/>
      <c r="B11" s="747"/>
      <c r="C11" s="747"/>
      <c r="D11" s="747"/>
      <c r="E11" s="747"/>
      <c r="F11" s="747"/>
      <c r="G11" s="747"/>
      <c r="H11" s="747"/>
      <c r="I11" s="744"/>
    </row>
    <row r="12" spans="1:10" ht="20.25" customHeight="1">
      <c r="A12" s="746" t="s">
        <v>329</v>
      </c>
      <c r="B12" s="2432" t="str">
        <f>入力シート!C9&amp;"　　"&amp;入力シート!C10</f>
        <v>　　</v>
      </c>
      <c r="C12" s="2432"/>
      <c r="D12" s="2432"/>
      <c r="E12" s="2432"/>
      <c r="F12" s="2432"/>
      <c r="G12" s="2432"/>
      <c r="H12" s="2432"/>
      <c r="I12" s="744"/>
    </row>
    <row r="13" spans="1:10" ht="20.25" customHeight="1">
      <c r="A13" s="748"/>
      <c r="B13" s="747"/>
      <c r="C13" s="747"/>
      <c r="D13" s="747"/>
      <c r="E13" s="747"/>
      <c r="F13" s="747"/>
      <c r="G13" s="747"/>
      <c r="H13" s="747"/>
      <c r="I13" s="744"/>
    </row>
    <row r="14" spans="1:10" ht="20.25" customHeight="1">
      <c r="A14" s="746" t="s">
        <v>307</v>
      </c>
      <c r="B14" s="2432">
        <f>入力シート!C10</f>
        <v>0</v>
      </c>
      <c r="C14" s="2432"/>
      <c r="D14" s="2432"/>
      <c r="E14" s="2432"/>
      <c r="F14" s="2432"/>
      <c r="G14" s="747"/>
      <c r="H14" s="747"/>
      <c r="I14" s="744"/>
    </row>
    <row r="15" spans="1:10" ht="20.25" customHeight="1">
      <c r="A15" s="748"/>
      <c r="B15" s="744"/>
      <c r="C15" s="744"/>
      <c r="D15" s="744"/>
      <c r="E15" s="744"/>
      <c r="F15" s="744"/>
      <c r="G15" s="744"/>
      <c r="H15" s="744"/>
      <c r="I15" s="744"/>
    </row>
    <row r="16" spans="1:10" ht="36.75" customHeight="1">
      <c r="A16" s="2430" t="s">
        <v>355</v>
      </c>
      <c r="B16" s="2430"/>
      <c r="C16" s="2430"/>
      <c r="D16" s="2430"/>
      <c r="E16" s="2430"/>
      <c r="F16" s="2430"/>
      <c r="G16" s="2430"/>
      <c r="H16" s="2430"/>
      <c r="I16" s="2430"/>
      <c r="J16" s="83"/>
    </row>
    <row r="17" spans="1:9" ht="20.25" customHeight="1">
      <c r="A17" s="749"/>
      <c r="B17" s="744"/>
      <c r="C17" s="744"/>
      <c r="D17" s="744"/>
      <c r="E17" s="744"/>
      <c r="F17" s="744"/>
      <c r="G17" s="744"/>
      <c r="H17" s="744"/>
      <c r="I17" s="744"/>
    </row>
    <row r="18" spans="1:9" ht="20.25" customHeight="1">
      <c r="A18" s="745"/>
      <c r="B18" s="744"/>
      <c r="C18" s="744"/>
      <c r="D18" s="744"/>
      <c r="E18" s="744"/>
      <c r="F18" s="744"/>
      <c r="G18" s="744"/>
      <c r="H18" s="744"/>
      <c r="I18" s="744"/>
    </row>
    <row r="19" spans="1:9" ht="20.25" customHeight="1">
      <c r="A19" s="746" t="s">
        <v>330</v>
      </c>
      <c r="B19" s="2433"/>
      <c r="C19" s="2433"/>
      <c r="D19" s="2433"/>
      <c r="E19" s="744"/>
      <c r="F19" s="744"/>
      <c r="G19" s="744"/>
      <c r="H19" s="744"/>
      <c r="I19" s="744"/>
    </row>
    <row r="20" spans="1:9" ht="20.25" customHeight="1">
      <c r="A20" s="748"/>
      <c r="B20" s="744"/>
      <c r="C20" s="744"/>
      <c r="D20" s="744"/>
      <c r="E20" s="744"/>
      <c r="F20" s="744"/>
      <c r="G20" s="744"/>
      <c r="H20" s="744"/>
      <c r="I20" s="744"/>
    </row>
    <row r="21" spans="1:9" ht="20.25" customHeight="1">
      <c r="A21" s="2431" t="s">
        <v>331</v>
      </c>
      <c r="B21" s="2431"/>
      <c r="C21" s="2431"/>
      <c r="D21" s="2431"/>
      <c r="E21" s="2431"/>
      <c r="F21" s="2431"/>
      <c r="G21" s="2431"/>
      <c r="H21" s="2431"/>
      <c r="I21" s="2431"/>
    </row>
    <row r="22" spans="1:9" ht="20.25" customHeight="1">
      <c r="A22" s="750"/>
      <c r="B22" s="744"/>
      <c r="C22" s="744"/>
      <c r="D22" s="744"/>
      <c r="E22" s="744"/>
      <c r="F22" s="744"/>
      <c r="G22" s="744"/>
      <c r="H22" s="744"/>
      <c r="I22" s="744"/>
    </row>
    <row r="23" spans="1:9" ht="20.25" customHeight="1">
      <c r="A23" s="746" t="s">
        <v>332</v>
      </c>
      <c r="B23" s="751"/>
      <c r="C23" s="751"/>
      <c r="D23" s="751"/>
      <c r="E23" s="751"/>
      <c r="F23" s="751"/>
      <c r="G23" s="751"/>
      <c r="H23" s="751"/>
      <c r="I23" s="744"/>
    </row>
    <row r="24" spans="1:9" ht="20.25" customHeight="1">
      <c r="A24" s="748"/>
      <c r="B24" s="752"/>
      <c r="C24" s="752"/>
      <c r="D24" s="752"/>
      <c r="E24" s="752"/>
      <c r="F24" s="752"/>
      <c r="G24" s="752"/>
      <c r="H24" s="752"/>
      <c r="I24" s="744"/>
    </row>
    <row r="25" spans="1:9" ht="20.25" customHeight="1">
      <c r="A25" s="753"/>
      <c r="B25" s="754"/>
      <c r="C25" s="754"/>
      <c r="D25" s="754"/>
      <c r="E25" s="754"/>
      <c r="F25" s="754"/>
      <c r="G25" s="754"/>
      <c r="H25" s="754"/>
      <c r="I25" s="744"/>
    </row>
    <row r="26" spans="1:9" ht="20.25" customHeight="1">
      <c r="A26" s="748"/>
      <c r="B26" s="752"/>
      <c r="C26" s="752"/>
      <c r="D26" s="752"/>
      <c r="E26" s="752"/>
      <c r="F26" s="752"/>
      <c r="G26" s="752"/>
      <c r="H26" s="752"/>
      <c r="I26" s="744"/>
    </row>
    <row r="27" spans="1:9" ht="20.25" customHeight="1">
      <c r="A27" s="753"/>
      <c r="B27" s="754"/>
      <c r="C27" s="754"/>
      <c r="D27" s="754"/>
      <c r="E27" s="754"/>
      <c r="F27" s="754"/>
      <c r="G27" s="754"/>
      <c r="H27" s="754"/>
      <c r="I27" s="744"/>
    </row>
    <row r="28" spans="1:9" ht="20.25" customHeight="1">
      <c r="A28" s="755"/>
      <c r="B28" s="751"/>
      <c r="C28" s="751"/>
      <c r="D28" s="751"/>
      <c r="E28" s="751"/>
      <c r="F28" s="751"/>
      <c r="G28" s="751"/>
      <c r="H28" s="751"/>
      <c r="I28" s="744"/>
    </row>
    <row r="29" spans="1:9" ht="20.25" customHeight="1">
      <c r="A29" s="745"/>
      <c r="B29" s="744"/>
      <c r="C29" s="744"/>
      <c r="D29" s="744"/>
      <c r="E29" s="744"/>
      <c r="F29" s="744"/>
      <c r="G29" s="744"/>
      <c r="H29" s="744"/>
      <c r="I29" s="744"/>
    </row>
    <row r="30" spans="1:9" ht="20.25" customHeight="1">
      <c r="A30" s="745"/>
      <c r="B30" s="744"/>
      <c r="C30" s="744"/>
      <c r="D30" s="744"/>
      <c r="E30" s="744"/>
      <c r="F30" s="744"/>
      <c r="G30" s="744"/>
      <c r="H30" s="744"/>
      <c r="I30" s="744"/>
    </row>
    <row r="31" spans="1:9" ht="20.25" customHeight="1">
      <c r="A31" s="744"/>
      <c r="B31" s="744"/>
      <c r="C31" s="744"/>
      <c r="D31" s="744"/>
      <c r="E31" s="744"/>
      <c r="F31" s="749" t="s">
        <v>969</v>
      </c>
      <c r="G31" s="744"/>
      <c r="H31" s="744"/>
      <c r="I31" s="744"/>
    </row>
    <row r="32" spans="1:9" ht="20.25" customHeight="1">
      <c r="A32" s="744"/>
      <c r="B32" s="744"/>
      <c r="C32" s="744"/>
      <c r="D32" s="744"/>
      <c r="E32" s="744"/>
      <c r="F32" s="2435" t="s">
        <v>1070</v>
      </c>
      <c r="G32" s="2435"/>
      <c r="H32" s="2435"/>
      <c r="I32" s="2435"/>
    </row>
    <row r="33" spans="1:9" ht="20.25" customHeight="1">
      <c r="A33" s="744"/>
      <c r="B33" s="744"/>
      <c r="C33" s="744"/>
      <c r="D33" s="744"/>
      <c r="E33" s="744"/>
      <c r="F33" s="756" t="s">
        <v>333</v>
      </c>
      <c r="G33" s="2436">
        <f>入力シート!C25</f>
        <v>0</v>
      </c>
      <c r="H33" s="2436"/>
      <c r="I33" s="2436"/>
    </row>
    <row r="34" spans="1:9" ht="20.25" customHeight="1">
      <c r="A34" s="744"/>
      <c r="B34" s="744"/>
      <c r="C34" s="744"/>
      <c r="D34" s="744"/>
      <c r="E34" s="744"/>
      <c r="F34" s="756" t="s">
        <v>334</v>
      </c>
      <c r="G34" s="2436">
        <f>入力シート!C26</f>
        <v>0</v>
      </c>
      <c r="H34" s="2436"/>
      <c r="I34" s="2436"/>
    </row>
    <row r="35" spans="1:9" ht="20.25" customHeight="1">
      <c r="A35" s="744"/>
      <c r="B35" s="744"/>
      <c r="C35" s="744"/>
      <c r="D35" s="744"/>
      <c r="E35" s="744"/>
      <c r="F35" s="756" t="s">
        <v>303</v>
      </c>
      <c r="G35" s="2436">
        <f>入力シート!C27</f>
        <v>0</v>
      </c>
      <c r="H35" s="2436"/>
      <c r="I35" s="2436"/>
    </row>
  </sheetData>
  <mergeCells count="12">
    <mergeCell ref="F32:I32"/>
    <mergeCell ref="G35:I35"/>
    <mergeCell ref="G34:I34"/>
    <mergeCell ref="G33:I33"/>
    <mergeCell ref="B12:H12"/>
    <mergeCell ref="A5:I5"/>
    <mergeCell ref="A16:I16"/>
    <mergeCell ref="A21:I21"/>
    <mergeCell ref="B10:D10"/>
    <mergeCell ref="B14:F14"/>
    <mergeCell ref="B19:D19"/>
    <mergeCell ref="A8:D8"/>
  </mergeCells>
  <phoneticPr fontId="17"/>
  <printOptions horizontalCentered="1"/>
  <pageMargins left="0.9055118110236221" right="0.70866141732283472" top="0.74803149606299213" bottom="0.74803149606299213" header="0.31496062992125984" footer="0.31496062992125984"/>
  <pageSetup paperSize="9" orientation="portrait" blackAndWhite="1"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rgb="FFFFC000"/>
  </sheetPr>
  <dimension ref="A1:H33"/>
  <sheetViews>
    <sheetView view="pageBreakPreview" zoomScaleNormal="115" zoomScaleSheetLayoutView="100" workbookViewId="0">
      <selection activeCell="C7" sqref="C7"/>
    </sheetView>
  </sheetViews>
  <sheetFormatPr defaultColWidth="9" defaultRowHeight="13.5"/>
  <cols>
    <col min="1" max="1" width="17.625" style="106" customWidth="1"/>
    <col min="2" max="2" width="14.375" style="106" customWidth="1"/>
    <col min="3" max="3" width="38.125" style="106" customWidth="1"/>
    <col min="4" max="4" width="56.375" style="106" customWidth="1"/>
    <col min="5" max="6" width="9" style="17"/>
    <col min="7" max="7" width="15" style="17" bestFit="1" customWidth="1"/>
    <col min="8" max="16384" width="9" style="17"/>
  </cols>
  <sheetData>
    <row r="1" spans="1:8" ht="30" customHeight="1" thickBot="1">
      <c r="A1" s="495" t="s">
        <v>53</v>
      </c>
      <c r="D1" s="494"/>
    </row>
    <row r="2" spans="1:8" ht="30" customHeight="1" thickTop="1">
      <c r="A2" s="915" t="s">
        <v>25</v>
      </c>
      <c r="B2" s="916" t="s">
        <v>27</v>
      </c>
      <c r="C2" s="917" t="s">
        <v>26</v>
      </c>
      <c r="D2" s="918" t="s">
        <v>24</v>
      </c>
    </row>
    <row r="3" spans="1:8" ht="30" customHeight="1">
      <c r="A3" s="915" t="s">
        <v>294</v>
      </c>
      <c r="B3" s="919"/>
      <c r="C3" s="920"/>
      <c r="D3" s="921" t="s">
        <v>452</v>
      </c>
    </row>
    <row r="4" spans="1:8" ht="30" customHeight="1">
      <c r="A4" s="915" t="s">
        <v>68</v>
      </c>
      <c r="B4" s="919"/>
      <c r="C4" s="922"/>
      <c r="D4" s="921" t="s">
        <v>1091</v>
      </c>
    </row>
    <row r="5" spans="1:8" ht="30" customHeight="1">
      <c r="A5" s="915" t="s">
        <v>453</v>
      </c>
      <c r="B5" s="919"/>
      <c r="C5" s="922" t="s">
        <v>1444</v>
      </c>
      <c r="D5" s="921" t="s">
        <v>1092</v>
      </c>
    </row>
    <row r="6" spans="1:8" ht="30" customHeight="1">
      <c r="A6" s="915" t="s">
        <v>299</v>
      </c>
      <c r="B6" s="919"/>
      <c r="C6" s="922"/>
      <c r="D6" s="921" t="s">
        <v>1093</v>
      </c>
    </row>
    <row r="7" spans="1:8" ht="30" customHeight="1">
      <c r="A7" s="915" t="s">
        <v>812</v>
      </c>
      <c r="B7" s="919"/>
      <c r="C7" s="922"/>
      <c r="D7" s="921" t="s">
        <v>1094</v>
      </c>
    </row>
    <row r="8" spans="1:8" ht="30" customHeight="1">
      <c r="A8" s="915" t="s">
        <v>353</v>
      </c>
      <c r="B8" s="919"/>
      <c r="C8" s="922"/>
      <c r="D8" s="923" t="s">
        <v>1095</v>
      </c>
    </row>
    <row r="9" spans="1:8" ht="30" customHeight="1">
      <c r="A9" s="915" t="s">
        <v>65</v>
      </c>
      <c r="B9" s="919"/>
      <c r="C9" s="924"/>
      <c r="D9" s="921" t="s">
        <v>28</v>
      </c>
    </row>
    <row r="10" spans="1:8" ht="30" customHeight="1">
      <c r="A10" s="915" t="s">
        <v>60</v>
      </c>
      <c r="B10" s="919"/>
      <c r="C10" s="925"/>
      <c r="D10" s="921" t="s">
        <v>29</v>
      </c>
    </row>
    <row r="11" spans="1:8" ht="30" customHeight="1">
      <c r="A11" s="915" t="s">
        <v>72</v>
      </c>
      <c r="B11" s="919"/>
      <c r="C11" s="924"/>
      <c r="D11" s="921" t="s">
        <v>31</v>
      </c>
    </row>
    <row r="12" spans="1:8" ht="30" customHeight="1">
      <c r="A12" s="915" t="s">
        <v>61</v>
      </c>
      <c r="B12" s="919"/>
      <c r="C12" s="924"/>
      <c r="D12" s="921" t="s">
        <v>30</v>
      </c>
      <c r="F12" s="85"/>
      <c r="G12" s="85"/>
      <c r="H12" s="85"/>
    </row>
    <row r="13" spans="1:8" ht="30" customHeight="1">
      <c r="A13" s="1519" t="s">
        <v>62</v>
      </c>
      <c r="B13" s="926" t="s">
        <v>66</v>
      </c>
      <c r="C13" s="927"/>
      <c r="D13" s="928" t="s">
        <v>1088</v>
      </c>
      <c r="F13" s="85"/>
      <c r="G13" s="86"/>
      <c r="H13" s="85"/>
    </row>
    <row r="14" spans="1:8" ht="30" customHeight="1">
      <c r="A14" s="1520"/>
      <c r="B14" s="926" t="s">
        <v>57</v>
      </c>
      <c r="C14" s="927"/>
      <c r="D14" s="928" t="s">
        <v>1089</v>
      </c>
      <c r="F14" s="85"/>
      <c r="G14" s="85"/>
      <c r="H14" s="85"/>
    </row>
    <row r="15" spans="1:8" ht="30" customHeight="1">
      <c r="A15" s="1521"/>
      <c r="B15" s="926" t="s">
        <v>58</v>
      </c>
      <c r="C15" s="927"/>
      <c r="D15" s="928" t="s">
        <v>1090</v>
      </c>
    </row>
    <row r="16" spans="1:8" ht="30" customHeight="1">
      <c r="A16" s="1519" t="s">
        <v>63</v>
      </c>
      <c r="B16" s="926" t="s">
        <v>55</v>
      </c>
      <c r="C16" s="924"/>
      <c r="D16" s="921"/>
    </row>
    <row r="17" spans="1:4" ht="30" customHeight="1">
      <c r="A17" s="1520"/>
      <c r="B17" s="926" t="s">
        <v>56</v>
      </c>
      <c r="C17" s="927"/>
      <c r="D17" s="928" t="s">
        <v>293</v>
      </c>
    </row>
    <row r="18" spans="1:4" ht="30" customHeight="1">
      <c r="A18" s="1520"/>
      <c r="B18" s="926" t="s">
        <v>291</v>
      </c>
      <c r="C18" s="924"/>
      <c r="D18" s="921"/>
    </row>
    <row r="19" spans="1:4" ht="30" customHeight="1">
      <c r="A19" s="1521"/>
      <c r="B19" s="926" t="s">
        <v>59</v>
      </c>
      <c r="C19" s="924"/>
      <c r="D19" s="921" t="s">
        <v>295</v>
      </c>
    </row>
    <row r="20" spans="1:4" ht="30" customHeight="1">
      <c r="A20" s="929" t="s">
        <v>64</v>
      </c>
      <c r="B20" s="926" t="s">
        <v>55</v>
      </c>
      <c r="C20" s="924"/>
      <c r="D20" s="930" t="s">
        <v>39</v>
      </c>
    </row>
    <row r="21" spans="1:4" ht="30" customHeight="1">
      <c r="A21" s="931" t="s">
        <v>345</v>
      </c>
      <c r="B21" s="926" t="s">
        <v>56</v>
      </c>
      <c r="C21" s="927"/>
      <c r="D21" s="930" t="s">
        <v>39</v>
      </c>
    </row>
    <row r="22" spans="1:4" ht="30" customHeight="1">
      <c r="A22" s="931" t="s">
        <v>346</v>
      </c>
      <c r="B22" s="926" t="s">
        <v>291</v>
      </c>
      <c r="C22" s="924"/>
      <c r="D22" s="930" t="s">
        <v>39</v>
      </c>
    </row>
    <row r="23" spans="1:4" ht="30" customHeight="1">
      <c r="A23" s="932"/>
      <c r="B23" s="926" t="s">
        <v>59</v>
      </c>
      <c r="C23" s="924"/>
      <c r="D23" s="930" t="s">
        <v>39</v>
      </c>
    </row>
    <row r="24" spans="1:4" ht="30" customHeight="1">
      <c r="A24" s="915" t="s">
        <v>1096</v>
      </c>
      <c r="B24" s="926" t="s">
        <v>67</v>
      </c>
      <c r="C24" s="933"/>
      <c r="D24" s="921"/>
    </row>
    <row r="25" spans="1:4" ht="30" customHeight="1">
      <c r="A25" s="1519" t="s">
        <v>968</v>
      </c>
      <c r="B25" s="926" t="s">
        <v>54</v>
      </c>
      <c r="C25" s="924"/>
      <c r="D25" s="921"/>
    </row>
    <row r="26" spans="1:4" ht="30" customHeight="1">
      <c r="A26" s="1520"/>
      <c r="B26" s="926" t="s">
        <v>16</v>
      </c>
      <c r="C26" s="924"/>
      <c r="D26" s="921"/>
    </row>
    <row r="27" spans="1:4" ht="30" customHeight="1">
      <c r="A27" s="1520"/>
      <c r="B27" s="926" t="s">
        <v>17</v>
      </c>
      <c r="C27" s="924"/>
      <c r="D27" s="921"/>
    </row>
    <row r="28" spans="1:4" ht="30" customHeight="1">
      <c r="A28" s="1520"/>
      <c r="B28" s="926" t="s">
        <v>18</v>
      </c>
      <c r="C28" s="922"/>
      <c r="D28" s="921"/>
    </row>
    <row r="29" spans="1:4" ht="30" customHeight="1" thickBot="1">
      <c r="A29" s="1521"/>
      <c r="B29" s="926" t="s">
        <v>19</v>
      </c>
      <c r="C29" s="934"/>
      <c r="D29" s="921"/>
    </row>
    <row r="30" spans="1:4" s="67" customFormat="1" ht="30" customHeight="1" thickTop="1">
      <c r="A30" s="935" t="s">
        <v>34</v>
      </c>
      <c r="B30" s="935"/>
      <c r="C30" s="935"/>
      <c r="D30" s="935"/>
    </row>
    <row r="31" spans="1:4" s="67" customFormat="1" ht="30" customHeight="1">
      <c r="A31" s="935" t="s">
        <v>32</v>
      </c>
      <c r="B31" s="935"/>
      <c r="C31" s="935"/>
      <c r="D31" s="935"/>
    </row>
    <row r="32" spans="1:4" ht="30" customHeight="1">
      <c r="A32" s="935" t="s">
        <v>33</v>
      </c>
      <c r="B32" s="935"/>
      <c r="C32" s="935"/>
      <c r="D32" s="935"/>
    </row>
    <row r="33" ht="30" customHeight="1"/>
  </sheetData>
  <mergeCells count="3">
    <mergeCell ref="A13:A15"/>
    <mergeCell ref="A16:A19"/>
    <mergeCell ref="A25:A29"/>
  </mergeCells>
  <phoneticPr fontId="17"/>
  <printOptions horizontalCentered="1"/>
  <pageMargins left="0.39370078740157483" right="0.39370078740157483" top="1.1811023622047245" bottom="0.78740157480314965" header="0" footer="0"/>
  <pageSetup paperSize="9" scale="75"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tabColor theme="8"/>
  </sheetPr>
  <dimension ref="A1:X50"/>
  <sheetViews>
    <sheetView showZeros="0" view="pageBreakPreview" zoomScaleNormal="100" zoomScaleSheetLayoutView="100" workbookViewId="0"/>
  </sheetViews>
  <sheetFormatPr defaultColWidth="3.625" defaultRowHeight="13.5"/>
  <cols>
    <col min="1" max="16384" width="3.625" style="25"/>
  </cols>
  <sheetData>
    <row r="1" spans="1:24" s="57" customFormat="1" ht="14.45" customHeight="1">
      <c r="A1" s="23"/>
      <c r="B1" s="23"/>
      <c r="C1" s="23"/>
      <c r="D1" s="23"/>
      <c r="E1" s="23"/>
      <c r="F1" s="23"/>
      <c r="G1" s="23"/>
      <c r="H1" s="23"/>
      <c r="I1" s="23"/>
      <c r="J1" s="23"/>
      <c r="K1" s="23"/>
      <c r="L1" s="23"/>
      <c r="M1" s="23"/>
      <c r="N1" s="23"/>
      <c r="O1" s="23"/>
      <c r="P1" s="23"/>
      <c r="Q1" s="23"/>
      <c r="R1" s="23"/>
      <c r="S1" s="23"/>
      <c r="T1" s="23"/>
      <c r="U1" s="23"/>
      <c r="V1" s="23"/>
      <c r="W1" s="23"/>
      <c r="X1" s="23"/>
    </row>
    <row r="2" spans="1:24" s="57" customFormat="1" ht="30" customHeight="1">
      <c r="A2" s="2440" t="s">
        <v>245</v>
      </c>
      <c r="B2" s="2440"/>
      <c r="C2" s="2440"/>
      <c r="D2" s="2440"/>
      <c r="E2" s="2440"/>
      <c r="F2" s="2440"/>
      <c r="G2" s="2440"/>
      <c r="H2" s="2440"/>
      <c r="I2" s="2440"/>
      <c r="J2" s="2440"/>
      <c r="K2" s="2440"/>
      <c r="L2" s="2440"/>
      <c r="M2" s="2440"/>
      <c r="N2" s="2440"/>
      <c r="O2" s="2440"/>
      <c r="P2" s="2440"/>
      <c r="Q2" s="2440"/>
      <c r="R2" s="2440"/>
      <c r="S2" s="2440"/>
      <c r="T2" s="2440"/>
      <c r="U2" s="2440"/>
      <c r="V2" s="2440"/>
      <c r="W2" s="2440"/>
      <c r="X2" s="2440"/>
    </row>
    <row r="3" spans="1:24" s="57" customFormat="1">
      <c r="A3" s="757"/>
      <c r="B3" s="758"/>
      <c r="C3" s="758"/>
      <c r="D3" s="758"/>
      <c r="E3" s="758"/>
      <c r="F3" s="758"/>
      <c r="G3" s="758"/>
      <c r="H3" s="758"/>
      <c r="I3" s="758"/>
      <c r="J3" s="758"/>
      <c r="K3" s="758"/>
      <c r="L3" s="758"/>
      <c r="M3" s="758"/>
      <c r="N3" s="758"/>
      <c r="O3" s="758"/>
      <c r="P3" s="758"/>
      <c r="Q3" s="758"/>
      <c r="R3" s="758"/>
      <c r="S3" s="758"/>
      <c r="T3" s="758"/>
      <c r="U3" s="758"/>
      <c r="V3" s="758"/>
      <c r="W3" s="758"/>
      <c r="X3" s="759"/>
    </row>
    <row r="4" spans="1:24" s="57" customFormat="1">
      <c r="A4" s="760"/>
      <c r="B4" s="662"/>
      <c r="C4" s="662"/>
      <c r="D4" s="662"/>
      <c r="E4" s="662"/>
      <c r="F4" s="662"/>
      <c r="G4" s="662"/>
      <c r="H4" s="662"/>
      <c r="I4" s="662"/>
      <c r="J4" s="662"/>
      <c r="K4" s="662"/>
      <c r="L4" s="662"/>
      <c r="M4" s="662"/>
      <c r="N4" s="665"/>
      <c r="O4" s="667"/>
      <c r="P4" s="665"/>
      <c r="Q4" s="2441" t="s">
        <v>1070</v>
      </c>
      <c r="R4" s="2441"/>
      <c r="S4" s="2441"/>
      <c r="T4" s="2441"/>
      <c r="U4" s="2441"/>
      <c r="V4" s="2441"/>
      <c r="W4" s="2441"/>
      <c r="X4" s="664"/>
    </row>
    <row r="5" spans="1:24" s="57" customFormat="1">
      <c r="A5" s="760"/>
      <c r="B5" s="662"/>
      <c r="C5" s="662"/>
      <c r="D5" s="662"/>
      <c r="E5" s="662"/>
      <c r="F5" s="662"/>
      <c r="G5" s="662"/>
      <c r="H5" s="662"/>
      <c r="I5" s="662"/>
      <c r="J5" s="662"/>
      <c r="K5" s="662"/>
      <c r="L5" s="662"/>
      <c r="M5" s="662"/>
      <c r="N5" s="665"/>
      <c r="O5" s="667"/>
      <c r="P5" s="665"/>
      <c r="Q5" s="674"/>
      <c r="R5" s="674"/>
      <c r="S5" s="674"/>
      <c r="T5" s="674"/>
      <c r="U5" s="674"/>
      <c r="V5" s="674"/>
      <c r="W5" s="674"/>
      <c r="X5" s="664"/>
    </row>
    <row r="6" spans="1:24" s="57" customFormat="1" ht="13.5" customHeight="1">
      <c r="A6" s="760"/>
      <c r="B6" s="662"/>
      <c r="C6" s="662"/>
      <c r="D6" s="2446" t="s">
        <v>123</v>
      </c>
      <c r="E6" s="2446"/>
      <c r="F6" s="2447">
        <f>入力シート!C10</f>
        <v>0</v>
      </c>
      <c r="G6" s="2448"/>
      <c r="H6" s="2448"/>
      <c r="I6" s="2448"/>
      <c r="J6" s="2448"/>
      <c r="K6" s="2448"/>
      <c r="L6" s="2448"/>
      <c r="M6" s="2448"/>
      <c r="N6" s="2448"/>
      <c r="O6" s="2448"/>
      <c r="P6" s="2448"/>
      <c r="Q6" s="2448"/>
      <c r="R6" s="2448"/>
      <c r="S6" s="2448"/>
      <c r="T6" s="2448"/>
      <c r="U6" s="2448"/>
      <c r="V6" s="2448"/>
      <c r="W6" s="2448"/>
      <c r="X6" s="2449"/>
    </row>
    <row r="7" spans="1:24" s="57" customFormat="1">
      <c r="A7" s="760"/>
      <c r="B7" s="662"/>
      <c r="C7" s="662"/>
      <c r="D7" s="662"/>
      <c r="E7" s="662"/>
      <c r="F7" s="662"/>
      <c r="G7" s="662"/>
      <c r="H7" s="662"/>
      <c r="I7" s="662"/>
      <c r="J7" s="662"/>
      <c r="K7" s="662"/>
      <c r="L7" s="662"/>
      <c r="M7" s="662"/>
      <c r="N7" s="662"/>
      <c r="O7" s="662"/>
      <c r="P7" s="662"/>
      <c r="Q7" s="662"/>
      <c r="R7" s="662"/>
      <c r="S7" s="662"/>
      <c r="T7" s="662"/>
      <c r="U7" s="662"/>
      <c r="V7" s="662"/>
      <c r="W7" s="662"/>
      <c r="X7" s="664"/>
    </row>
    <row r="8" spans="1:24" s="57" customFormat="1">
      <c r="A8" s="760"/>
      <c r="B8" s="662"/>
      <c r="C8" s="662"/>
      <c r="D8" s="662"/>
      <c r="E8" s="662" t="s">
        <v>246</v>
      </c>
      <c r="F8" s="662"/>
      <c r="G8" s="662"/>
      <c r="H8" s="662"/>
      <c r="I8" s="662"/>
      <c r="J8" s="662"/>
      <c r="K8" s="662"/>
      <c r="L8" s="662"/>
      <c r="M8" s="662"/>
      <c r="N8" s="662"/>
      <c r="O8" s="662"/>
      <c r="P8" s="662"/>
      <c r="Q8" s="662"/>
      <c r="R8" s="662"/>
      <c r="S8" s="662"/>
      <c r="T8" s="662"/>
      <c r="U8" s="662"/>
      <c r="V8" s="662"/>
      <c r="W8" s="662"/>
      <c r="X8" s="664"/>
    </row>
    <row r="9" spans="1:24" s="57" customFormat="1">
      <c r="A9" s="760"/>
      <c r="B9" s="662"/>
      <c r="C9" s="662"/>
      <c r="D9" s="662"/>
      <c r="E9" s="662"/>
      <c r="F9" s="662"/>
      <c r="G9" s="662"/>
      <c r="H9" s="662"/>
      <c r="I9" s="662"/>
      <c r="J9" s="662"/>
      <c r="K9" s="662"/>
      <c r="L9" s="662"/>
      <c r="M9" s="662"/>
      <c r="N9" s="662"/>
      <c r="O9" s="662"/>
      <c r="P9" s="662"/>
      <c r="Q9" s="662"/>
      <c r="R9" s="662"/>
      <c r="S9" s="662"/>
      <c r="T9" s="662"/>
      <c r="U9" s="662"/>
      <c r="V9" s="662"/>
      <c r="W9" s="662"/>
      <c r="X9" s="664"/>
    </row>
    <row r="10" spans="1:24" s="57" customFormat="1">
      <c r="A10" s="2442" t="s">
        <v>22</v>
      </c>
      <c r="B10" s="2443"/>
      <c r="C10" s="2443"/>
      <c r="D10" s="2443"/>
      <c r="E10" s="2443"/>
      <c r="F10" s="2443"/>
      <c r="G10" s="2443"/>
      <c r="H10" s="2443"/>
      <c r="I10" s="2443"/>
      <c r="J10" s="2443"/>
      <c r="K10" s="2443"/>
      <c r="L10" s="2443"/>
      <c r="M10" s="2443"/>
      <c r="N10" s="2443"/>
      <c r="O10" s="2443"/>
      <c r="P10" s="2443"/>
      <c r="Q10" s="2443"/>
      <c r="R10" s="2443"/>
      <c r="S10" s="2443"/>
      <c r="T10" s="2443"/>
      <c r="U10" s="2443"/>
      <c r="V10" s="2443"/>
      <c r="W10" s="2443"/>
      <c r="X10" s="2444"/>
    </row>
    <row r="11" spans="1:24" s="57" customFormat="1">
      <c r="A11" s="760"/>
      <c r="B11" s="662"/>
      <c r="C11" s="662"/>
      <c r="D11" s="662"/>
      <c r="E11" s="662"/>
      <c r="F11" s="662"/>
      <c r="G11" s="662"/>
      <c r="H11" s="662"/>
      <c r="I11" s="662"/>
      <c r="J11" s="662"/>
      <c r="K11" s="662"/>
      <c r="L11" s="662"/>
      <c r="M11" s="662"/>
      <c r="N11" s="662"/>
      <c r="O11" s="662"/>
      <c r="P11" s="662"/>
      <c r="Q11" s="662"/>
      <c r="R11" s="662"/>
      <c r="S11" s="662"/>
      <c r="T11" s="662"/>
      <c r="U11" s="662"/>
      <c r="V11" s="662"/>
      <c r="W11" s="662"/>
      <c r="X11" s="664"/>
    </row>
    <row r="12" spans="1:24" s="57" customFormat="1">
      <c r="A12" s="760"/>
      <c r="B12" s="2445" t="s">
        <v>247</v>
      </c>
      <c r="C12" s="2445"/>
      <c r="D12" s="2445"/>
      <c r="E12" s="2445" t="s">
        <v>167</v>
      </c>
      <c r="F12" s="2445"/>
      <c r="G12" s="2445"/>
      <c r="H12" s="2445" t="s">
        <v>23</v>
      </c>
      <c r="I12" s="2445"/>
      <c r="J12" s="2445" t="s">
        <v>248</v>
      </c>
      <c r="K12" s="2445"/>
      <c r="L12" s="2445"/>
      <c r="M12" s="2445" t="s">
        <v>249</v>
      </c>
      <c r="N12" s="2445"/>
      <c r="O12" s="2445"/>
      <c r="P12" s="2445"/>
      <c r="Q12" s="2445"/>
      <c r="R12" s="2445"/>
      <c r="S12" s="2445"/>
      <c r="T12" s="2445"/>
      <c r="U12" s="2445"/>
      <c r="V12" s="2445" t="s">
        <v>103</v>
      </c>
      <c r="W12" s="2445"/>
      <c r="X12" s="664"/>
    </row>
    <row r="13" spans="1:24" s="57" customFormat="1">
      <c r="A13" s="760"/>
      <c r="B13" s="2445"/>
      <c r="C13" s="2445"/>
      <c r="D13" s="2445"/>
      <c r="E13" s="2445"/>
      <c r="F13" s="2445"/>
      <c r="G13" s="2445"/>
      <c r="H13" s="2445"/>
      <c r="I13" s="2445"/>
      <c r="J13" s="2445"/>
      <c r="K13" s="2445"/>
      <c r="L13" s="2445"/>
      <c r="M13" s="2445" t="s">
        <v>250</v>
      </c>
      <c r="N13" s="2445"/>
      <c r="O13" s="2445"/>
      <c r="P13" s="2445" t="s">
        <v>251</v>
      </c>
      <c r="Q13" s="2445"/>
      <c r="R13" s="2445" t="s">
        <v>252</v>
      </c>
      <c r="S13" s="2445"/>
      <c r="T13" s="2445" t="s">
        <v>253</v>
      </c>
      <c r="U13" s="2445"/>
      <c r="V13" s="2445"/>
      <c r="W13" s="2445"/>
      <c r="X13" s="664"/>
    </row>
    <row r="14" spans="1:24" s="57" customFormat="1" ht="27" customHeight="1">
      <c r="A14" s="760"/>
      <c r="B14" s="2437"/>
      <c r="C14" s="2437"/>
      <c r="D14" s="2437"/>
      <c r="E14" s="2437"/>
      <c r="F14" s="2437"/>
      <c r="G14" s="2437"/>
      <c r="H14" s="2437"/>
      <c r="I14" s="2437"/>
      <c r="J14" s="2437"/>
      <c r="K14" s="2437"/>
      <c r="L14" s="2437"/>
      <c r="M14" s="2450"/>
      <c r="N14" s="2451"/>
      <c r="O14" s="2452"/>
      <c r="P14" s="2437"/>
      <c r="Q14" s="2437"/>
      <c r="R14" s="2437"/>
      <c r="S14" s="2437"/>
      <c r="T14" s="1744"/>
      <c r="U14" s="1744"/>
      <c r="V14" s="2439"/>
      <c r="W14" s="2439"/>
      <c r="X14" s="664"/>
    </row>
    <row r="15" spans="1:24" s="57" customFormat="1" ht="27" customHeight="1">
      <c r="A15" s="760"/>
      <c r="B15" s="2437"/>
      <c r="C15" s="2437"/>
      <c r="D15" s="2437"/>
      <c r="E15" s="2437"/>
      <c r="F15" s="2437"/>
      <c r="G15" s="2437"/>
      <c r="H15" s="2437"/>
      <c r="I15" s="2437"/>
      <c r="J15" s="2437"/>
      <c r="K15" s="2437"/>
      <c r="L15" s="2437"/>
      <c r="M15" s="2438"/>
      <c r="N15" s="2438"/>
      <c r="O15" s="2438"/>
      <c r="P15" s="2437"/>
      <c r="Q15" s="2437"/>
      <c r="R15" s="2437"/>
      <c r="S15" s="2437"/>
      <c r="T15" s="1744"/>
      <c r="U15" s="1744"/>
      <c r="V15" s="2439"/>
      <c r="W15" s="2439"/>
      <c r="X15" s="664"/>
    </row>
    <row r="16" spans="1:24" s="57" customFormat="1" ht="27" customHeight="1">
      <c r="A16" s="760"/>
      <c r="B16" s="2437"/>
      <c r="C16" s="2437"/>
      <c r="D16" s="2437"/>
      <c r="E16" s="2437"/>
      <c r="F16" s="2437"/>
      <c r="G16" s="2437"/>
      <c r="H16" s="2437"/>
      <c r="I16" s="2437"/>
      <c r="J16" s="2437"/>
      <c r="K16" s="2437"/>
      <c r="L16" s="2437"/>
      <c r="M16" s="2438"/>
      <c r="N16" s="2438"/>
      <c r="O16" s="2438"/>
      <c r="P16" s="2437"/>
      <c r="Q16" s="2437"/>
      <c r="R16" s="2437"/>
      <c r="S16" s="2437"/>
      <c r="T16" s="1744"/>
      <c r="U16" s="1744"/>
      <c r="V16" s="2439"/>
      <c r="W16" s="2439"/>
      <c r="X16" s="664"/>
    </row>
    <row r="17" spans="1:24" s="57" customFormat="1" ht="27" customHeight="1">
      <c r="A17" s="760"/>
      <c r="B17" s="2437"/>
      <c r="C17" s="2437"/>
      <c r="D17" s="2437"/>
      <c r="E17" s="2437"/>
      <c r="F17" s="2437"/>
      <c r="G17" s="2437"/>
      <c r="H17" s="2437"/>
      <c r="I17" s="2437"/>
      <c r="J17" s="2437"/>
      <c r="K17" s="2437"/>
      <c r="L17" s="2437"/>
      <c r="M17" s="2438"/>
      <c r="N17" s="2438"/>
      <c r="O17" s="2438"/>
      <c r="P17" s="2437"/>
      <c r="Q17" s="2437"/>
      <c r="R17" s="2437"/>
      <c r="S17" s="2437"/>
      <c r="T17" s="1744"/>
      <c r="U17" s="1744"/>
      <c r="V17" s="2439"/>
      <c r="W17" s="2439"/>
      <c r="X17" s="664"/>
    </row>
    <row r="18" spans="1:24" s="57" customFormat="1" ht="27" customHeight="1">
      <c r="A18" s="760"/>
      <c r="B18" s="2437"/>
      <c r="C18" s="2437"/>
      <c r="D18" s="2437"/>
      <c r="E18" s="2437"/>
      <c r="F18" s="2437"/>
      <c r="G18" s="2437"/>
      <c r="H18" s="2437"/>
      <c r="I18" s="2437"/>
      <c r="J18" s="2437"/>
      <c r="K18" s="2437"/>
      <c r="L18" s="2437"/>
      <c r="M18" s="2438"/>
      <c r="N18" s="2438"/>
      <c r="O18" s="2438"/>
      <c r="P18" s="2437"/>
      <c r="Q18" s="2437"/>
      <c r="R18" s="2437"/>
      <c r="S18" s="2437"/>
      <c r="T18" s="1744"/>
      <c r="U18" s="1744"/>
      <c r="V18" s="2439"/>
      <c r="W18" s="2439"/>
      <c r="X18" s="664"/>
    </row>
    <row r="19" spans="1:24" s="57" customFormat="1" ht="27" customHeight="1">
      <c r="A19" s="760"/>
      <c r="B19" s="2437"/>
      <c r="C19" s="2437"/>
      <c r="D19" s="2437"/>
      <c r="E19" s="2437"/>
      <c r="F19" s="2437"/>
      <c r="G19" s="2437"/>
      <c r="H19" s="2437"/>
      <c r="I19" s="2437"/>
      <c r="J19" s="2437"/>
      <c r="K19" s="2437"/>
      <c r="L19" s="2437"/>
      <c r="M19" s="2438"/>
      <c r="N19" s="2438"/>
      <c r="O19" s="2438"/>
      <c r="P19" s="2437"/>
      <c r="Q19" s="2437"/>
      <c r="R19" s="2437"/>
      <c r="S19" s="2437"/>
      <c r="T19" s="1744"/>
      <c r="U19" s="1744"/>
      <c r="V19" s="2439"/>
      <c r="W19" s="2439"/>
      <c r="X19" s="664"/>
    </row>
    <row r="20" spans="1:24" s="57" customFormat="1" ht="27" customHeight="1">
      <c r="A20" s="760"/>
      <c r="B20" s="2437"/>
      <c r="C20" s="2437"/>
      <c r="D20" s="2437"/>
      <c r="E20" s="2437"/>
      <c r="F20" s="2437"/>
      <c r="G20" s="2437"/>
      <c r="H20" s="2437"/>
      <c r="I20" s="2437"/>
      <c r="J20" s="2437"/>
      <c r="K20" s="2437"/>
      <c r="L20" s="2437"/>
      <c r="M20" s="2438"/>
      <c r="N20" s="2438"/>
      <c r="O20" s="2438"/>
      <c r="P20" s="2437"/>
      <c r="Q20" s="2437"/>
      <c r="R20" s="2437"/>
      <c r="S20" s="2437"/>
      <c r="T20" s="1744"/>
      <c r="U20" s="1744"/>
      <c r="V20" s="2439"/>
      <c r="W20" s="2439"/>
      <c r="X20" s="664"/>
    </row>
    <row r="21" spans="1:24" s="57" customFormat="1" ht="27" customHeight="1">
      <c r="A21" s="760"/>
      <c r="B21" s="2437"/>
      <c r="C21" s="2437"/>
      <c r="D21" s="2437"/>
      <c r="E21" s="2437"/>
      <c r="F21" s="2437"/>
      <c r="G21" s="2437"/>
      <c r="H21" s="2437"/>
      <c r="I21" s="2437"/>
      <c r="J21" s="2437"/>
      <c r="K21" s="2437"/>
      <c r="L21" s="2437"/>
      <c r="M21" s="2438"/>
      <c r="N21" s="2438"/>
      <c r="O21" s="2438"/>
      <c r="P21" s="2437"/>
      <c r="Q21" s="2437"/>
      <c r="R21" s="2437"/>
      <c r="S21" s="2437"/>
      <c r="T21" s="1744"/>
      <c r="U21" s="1744"/>
      <c r="V21" s="2439"/>
      <c r="W21" s="2439"/>
      <c r="X21" s="664"/>
    </row>
    <row r="22" spans="1:24" s="57" customFormat="1" ht="27" customHeight="1">
      <c r="A22" s="760"/>
      <c r="B22" s="2437"/>
      <c r="C22" s="2437"/>
      <c r="D22" s="2437"/>
      <c r="E22" s="2437"/>
      <c r="F22" s="2437"/>
      <c r="G22" s="2437"/>
      <c r="H22" s="2437"/>
      <c r="I22" s="2437"/>
      <c r="J22" s="2437"/>
      <c r="K22" s="2437"/>
      <c r="L22" s="2437"/>
      <c r="M22" s="2438"/>
      <c r="N22" s="2438"/>
      <c r="O22" s="2438"/>
      <c r="P22" s="2437"/>
      <c r="Q22" s="2437"/>
      <c r="R22" s="2437"/>
      <c r="S22" s="2437"/>
      <c r="T22" s="1744"/>
      <c r="U22" s="1744"/>
      <c r="V22" s="2439"/>
      <c r="W22" s="2439"/>
      <c r="X22" s="664"/>
    </row>
    <row r="23" spans="1:24" s="57" customFormat="1" ht="27" customHeight="1">
      <c r="A23" s="760"/>
      <c r="B23" s="2437"/>
      <c r="C23" s="2437"/>
      <c r="D23" s="2437"/>
      <c r="E23" s="2437"/>
      <c r="F23" s="2437"/>
      <c r="G23" s="2437"/>
      <c r="H23" s="2437"/>
      <c r="I23" s="2437"/>
      <c r="J23" s="2437"/>
      <c r="K23" s="2437"/>
      <c r="L23" s="2437"/>
      <c r="M23" s="2438"/>
      <c r="N23" s="2438"/>
      <c r="O23" s="2438"/>
      <c r="P23" s="2437"/>
      <c r="Q23" s="2437"/>
      <c r="R23" s="2437"/>
      <c r="S23" s="2437"/>
      <c r="T23" s="1744"/>
      <c r="U23" s="1744"/>
      <c r="V23" s="2439"/>
      <c r="W23" s="2439"/>
      <c r="X23" s="664"/>
    </row>
    <row r="24" spans="1:24" s="57" customFormat="1" ht="27" customHeight="1">
      <c r="A24" s="760"/>
      <c r="B24" s="2437"/>
      <c r="C24" s="2437"/>
      <c r="D24" s="2437"/>
      <c r="E24" s="2437"/>
      <c r="F24" s="2437"/>
      <c r="G24" s="2437"/>
      <c r="H24" s="2437"/>
      <c r="I24" s="2437"/>
      <c r="J24" s="2437"/>
      <c r="K24" s="2437"/>
      <c r="L24" s="2437"/>
      <c r="M24" s="2438"/>
      <c r="N24" s="2438"/>
      <c r="O24" s="2438"/>
      <c r="P24" s="2437"/>
      <c r="Q24" s="2437"/>
      <c r="R24" s="2437"/>
      <c r="S24" s="2437"/>
      <c r="T24" s="1744"/>
      <c r="U24" s="1744"/>
      <c r="V24" s="2439"/>
      <c r="W24" s="2439"/>
      <c r="X24" s="664"/>
    </row>
    <row r="25" spans="1:24" s="57" customFormat="1" ht="27" customHeight="1">
      <c r="A25" s="760"/>
      <c r="B25" s="2437"/>
      <c r="C25" s="2437"/>
      <c r="D25" s="2437"/>
      <c r="E25" s="2437"/>
      <c r="F25" s="2437"/>
      <c r="G25" s="2437"/>
      <c r="H25" s="2437"/>
      <c r="I25" s="2437"/>
      <c r="J25" s="2437"/>
      <c r="K25" s="2437"/>
      <c r="L25" s="2437"/>
      <c r="M25" s="2438"/>
      <c r="N25" s="2438"/>
      <c r="O25" s="2438"/>
      <c r="P25" s="2437"/>
      <c r="Q25" s="2437"/>
      <c r="R25" s="2437"/>
      <c r="S25" s="2437"/>
      <c r="T25" s="1744"/>
      <c r="U25" s="1744"/>
      <c r="V25" s="2439"/>
      <c r="W25" s="2439"/>
      <c r="X25" s="664"/>
    </row>
    <row r="26" spans="1:24" s="57" customFormat="1" ht="27" customHeight="1">
      <c r="A26" s="760"/>
      <c r="B26" s="2437"/>
      <c r="C26" s="2437"/>
      <c r="D26" s="2437"/>
      <c r="E26" s="2437"/>
      <c r="F26" s="2437"/>
      <c r="G26" s="2437"/>
      <c r="H26" s="2437"/>
      <c r="I26" s="2437"/>
      <c r="J26" s="2437"/>
      <c r="K26" s="2437"/>
      <c r="L26" s="2437"/>
      <c r="M26" s="2438"/>
      <c r="N26" s="2438"/>
      <c r="O26" s="2438"/>
      <c r="P26" s="2437"/>
      <c r="Q26" s="2437"/>
      <c r="R26" s="2437"/>
      <c r="S26" s="2437"/>
      <c r="T26" s="1744"/>
      <c r="U26" s="1744"/>
      <c r="V26" s="2439"/>
      <c r="W26" s="2439"/>
      <c r="X26" s="664"/>
    </row>
    <row r="27" spans="1:24" s="57" customFormat="1" ht="27" customHeight="1">
      <c r="A27" s="760"/>
      <c r="B27" s="2437"/>
      <c r="C27" s="2437"/>
      <c r="D27" s="2437"/>
      <c r="E27" s="2437"/>
      <c r="F27" s="2437"/>
      <c r="G27" s="2437"/>
      <c r="H27" s="2437"/>
      <c r="I27" s="2437"/>
      <c r="J27" s="2437"/>
      <c r="K27" s="2437"/>
      <c r="L27" s="2437"/>
      <c r="M27" s="2438"/>
      <c r="N27" s="2438"/>
      <c r="O27" s="2438"/>
      <c r="P27" s="2437"/>
      <c r="Q27" s="2437"/>
      <c r="R27" s="2437"/>
      <c r="S27" s="2437"/>
      <c r="T27" s="1744"/>
      <c r="U27" s="1744"/>
      <c r="V27" s="2439"/>
      <c r="W27" s="2439"/>
      <c r="X27" s="664"/>
    </row>
    <row r="28" spans="1:24" s="57" customFormat="1" ht="27" customHeight="1">
      <c r="A28" s="760"/>
      <c r="B28" s="2437"/>
      <c r="C28" s="2437"/>
      <c r="D28" s="2437"/>
      <c r="E28" s="2437"/>
      <c r="F28" s="2437"/>
      <c r="G28" s="2437"/>
      <c r="H28" s="2437"/>
      <c r="I28" s="2437"/>
      <c r="J28" s="2437"/>
      <c r="K28" s="2437"/>
      <c r="L28" s="2437"/>
      <c r="M28" s="2438"/>
      <c r="N28" s="2438"/>
      <c r="O28" s="2438"/>
      <c r="P28" s="2437"/>
      <c r="Q28" s="2437"/>
      <c r="R28" s="2437"/>
      <c r="S28" s="2437"/>
      <c r="T28" s="1744"/>
      <c r="U28" s="1744"/>
      <c r="V28" s="2439"/>
      <c r="W28" s="2439"/>
      <c r="X28" s="664"/>
    </row>
    <row r="29" spans="1:24" s="57" customFormat="1" ht="27" customHeight="1">
      <c r="A29" s="760"/>
      <c r="B29" s="2437"/>
      <c r="C29" s="2437"/>
      <c r="D29" s="2437"/>
      <c r="E29" s="2437"/>
      <c r="F29" s="2437"/>
      <c r="G29" s="2437"/>
      <c r="H29" s="2437"/>
      <c r="I29" s="2437"/>
      <c r="J29" s="2437"/>
      <c r="K29" s="2437"/>
      <c r="L29" s="2437"/>
      <c r="M29" s="2438"/>
      <c r="N29" s="2438"/>
      <c r="O29" s="2438"/>
      <c r="P29" s="2437"/>
      <c r="Q29" s="2437"/>
      <c r="R29" s="2437"/>
      <c r="S29" s="2437"/>
      <c r="T29" s="1744"/>
      <c r="U29" s="1744"/>
      <c r="V29" s="2439"/>
      <c r="W29" s="2439"/>
      <c r="X29" s="664"/>
    </row>
    <row r="30" spans="1:24" s="57" customFormat="1" ht="27" customHeight="1">
      <c r="A30" s="760"/>
      <c r="B30" s="2437"/>
      <c r="C30" s="2437"/>
      <c r="D30" s="2437"/>
      <c r="E30" s="2437"/>
      <c r="F30" s="2437"/>
      <c r="G30" s="2437"/>
      <c r="H30" s="2437"/>
      <c r="I30" s="2437"/>
      <c r="J30" s="2437"/>
      <c r="K30" s="2437"/>
      <c r="L30" s="2437"/>
      <c r="M30" s="2438"/>
      <c r="N30" s="2438"/>
      <c r="O30" s="2438"/>
      <c r="P30" s="2437"/>
      <c r="Q30" s="2437"/>
      <c r="R30" s="2437"/>
      <c r="S30" s="2437"/>
      <c r="T30" s="1744"/>
      <c r="U30" s="1744"/>
      <c r="V30" s="2439"/>
      <c r="W30" s="2439"/>
      <c r="X30" s="664"/>
    </row>
    <row r="31" spans="1:24" s="57" customFormat="1" ht="27" customHeight="1">
      <c r="A31" s="760"/>
      <c r="B31" s="2437"/>
      <c r="C31" s="2437"/>
      <c r="D31" s="2437"/>
      <c r="E31" s="2437"/>
      <c r="F31" s="2437"/>
      <c r="G31" s="2437"/>
      <c r="H31" s="2437"/>
      <c r="I31" s="2437"/>
      <c r="J31" s="2437"/>
      <c r="K31" s="2437"/>
      <c r="L31" s="2437"/>
      <c r="M31" s="2438"/>
      <c r="N31" s="2438"/>
      <c r="O31" s="2438"/>
      <c r="P31" s="2437"/>
      <c r="Q31" s="2437"/>
      <c r="R31" s="2437"/>
      <c r="S31" s="2437"/>
      <c r="T31" s="1744"/>
      <c r="U31" s="1744"/>
      <c r="V31" s="2439"/>
      <c r="W31" s="2439"/>
      <c r="X31" s="664"/>
    </row>
    <row r="32" spans="1:24" s="57" customFormat="1">
      <c r="A32" s="761"/>
      <c r="B32" s="762"/>
      <c r="C32" s="762"/>
      <c r="D32" s="762"/>
      <c r="E32" s="762"/>
      <c r="F32" s="762"/>
      <c r="G32" s="762"/>
      <c r="H32" s="762"/>
      <c r="I32" s="762"/>
      <c r="J32" s="762"/>
      <c r="K32" s="762"/>
      <c r="L32" s="762"/>
      <c r="M32" s="762"/>
      <c r="N32" s="762"/>
      <c r="O32" s="762"/>
      <c r="P32" s="762"/>
      <c r="Q32" s="762"/>
      <c r="R32" s="762"/>
      <c r="S32" s="762"/>
      <c r="T32" s="762"/>
      <c r="U32" s="762"/>
      <c r="V32" s="762"/>
      <c r="W32" s="762"/>
      <c r="X32" s="763"/>
    </row>
    <row r="33" spans="1:24" s="57" customFormat="1">
      <c r="A33" s="663"/>
      <c r="B33" s="663"/>
      <c r="C33" s="663"/>
      <c r="D33" s="663"/>
      <c r="E33" s="663"/>
      <c r="F33" s="663"/>
      <c r="G33" s="663"/>
      <c r="H33" s="663"/>
      <c r="I33" s="663"/>
      <c r="J33" s="663"/>
      <c r="K33" s="663"/>
      <c r="L33" s="663"/>
      <c r="M33" s="663"/>
      <c r="N33" s="663"/>
      <c r="O33" s="663"/>
      <c r="P33" s="663"/>
      <c r="Q33" s="663"/>
      <c r="R33" s="663"/>
      <c r="S33" s="663"/>
      <c r="T33" s="663"/>
      <c r="U33" s="663"/>
      <c r="V33" s="663"/>
      <c r="W33" s="663"/>
      <c r="X33" s="663"/>
    </row>
    <row r="34" spans="1:24" ht="13.5" customHeight="1">
      <c r="A34" s="663"/>
      <c r="B34" s="663"/>
      <c r="C34" s="663"/>
      <c r="D34" s="663"/>
      <c r="E34" s="2454" t="s">
        <v>808</v>
      </c>
      <c r="F34" s="2455"/>
      <c r="G34" s="2456"/>
      <c r="H34" s="2454" t="s">
        <v>807</v>
      </c>
      <c r="I34" s="2455"/>
      <c r="J34" s="2456"/>
      <c r="K34" s="2463" t="s">
        <v>994</v>
      </c>
      <c r="L34" s="2464"/>
      <c r="M34" s="2465"/>
      <c r="N34" s="2457"/>
      <c r="O34" s="2458"/>
      <c r="P34" s="2458"/>
      <c r="Q34" s="663"/>
      <c r="R34" s="2472" t="s">
        <v>165</v>
      </c>
      <c r="S34" s="1744"/>
      <c r="T34" s="1744"/>
      <c r="U34" s="2472" t="s">
        <v>207</v>
      </c>
      <c r="V34" s="1744"/>
      <c r="W34" s="1744"/>
      <c r="X34" s="663"/>
    </row>
    <row r="35" spans="1:24">
      <c r="A35" s="663"/>
      <c r="B35" s="663"/>
      <c r="C35" s="663"/>
      <c r="D35" s="663"/>
      <c r="E35" s="2457"/>
      <c r="F35" s="2458"/>
      <c r="G35" s="2459"/>
      <c r="H35" s="2457"/>
      <c r="I35" s="2458"/>
      <c r="J35" s="2459"/>
      <c r="K35" s="2466"/>
      <c r="L35" s="2467"/>
      <c r="M35" s="2468"/>
      <c r="N35" s="2457"/>
      <c r="O35" s="2458"/>
      <c r="P35" s="2458"/>
      <c r="Q35" s="663"/>
      <c r="R35" s="1744"/>
      <c r="S35" s="1744"/>
      <c r="T35" s="1744"/>
      <c r="U35" s="1744"/>
      <c r="V35" s="1744"/>
      <c r="W35" s="1744"/>
      <c r="X35" s="663"/>
    </row>
    <row r="36" spans="1:24">
      <c r="A36" s="663"/>
      <c r="B36" s="663"/>
      <c r="C36" s="663"/>
      <c r="D36" s="663"/>
      <c r="E36" s="2457"/>
      <c r="F36" s="2458"/>
      <c r="G36" s="2459"/>
      <c r="H36" s="2457"/>
      <c r="I36" s="2458"/>
      <c r="J36" s="2459"/>
      <c r="K36" s="2466"/>
      <c r="L36" s="2467"/>
      <c r="M36" s="2468"/>
      <c r="N36" s="2457"/>
      <c r="O36" s="2458"/>
      <c r="P36" s="2458"/>
      <c r="Q36" s="663"/>
      <c r="R36" s="1744"/>
      <c r="S36" s="1744"/>
      <c r="T36" s="1744"/>
      <c r="U36" s="1744"/>
      <c r="V36" s="1744"/>
      <c r="W36" s="1744"/>
      <c r="X36" s="663"/>
    </row>
    <row r="37" spans="1:24">
      <c r="A37" s="663"/>
      <c r="B37" s="663"/>
      <c r="C37" s="663"/>
      <c r="D37" s="663"/>
      <c r="E37" s="2460"/>
      <c r="F37" s="2461"/>
      <c r="G37" s="2462"/>
      <c r="H37" s="2460"/>
      <c r="I37" s="2461"/>
      <c r="J37" s="2462"/>
      <c r="K37" s="2469"/>
      <c r="L37" s="2470"/>
      <c r="M37" s="2471"/>
      <c r="N37" s="2457"/>
      <c r="O37" s="2458"/>
      <c r="P37" s="2458"/>
      <c r="Q37" s="663"/>
      <c r="R37" s="1744"/>
      <c r="S37" s="1744"/>
      <c r="T37" s="1744"/>
      <c r="U37" s="1744"/>
      <c r="V37" s="1744"/>
      <c r="W37" s="1744"/>
      <c r="X37" s="663"/>
    </row>
    <row r="38" spans="1:24">
      <c r="A38" s="663"/>
      <c r="B38" s="663"/>
      <c r="C38" s="663"/>
      <c r="D38" s="663"/>
      <c r="E38" s="1744"/>
      <c r="F38" s="1744"/>
      <c r="G38" s="1744"/>
      <c r="H38" s="1744"/>
      <c r="I38" s="1744"/>
      <c r="J38" s="1744"/>
      <c r="K38" s="1744"/>
      <c r="L38" s="1744"/>
      <c r="M38" s="1744"/>
      <c r="N38" s="2453"/>
      <c r="O38" s="2453"/>
      <c r="P38" s="2442"/>
      <c r="Q38" s="663"/>
      <c r="R38" s="1744"/>
      <c r="S38" s="1744"/>
      <c r="T38" s="1744"/>
      <c r="U38" s="1744"/>
      <c r="V38" s="1744"/>
      <c r="W38" s="1744"/>
      <c r="X38" s="663"/>
    </row>
    <row r="39" spans="1:24">
      <c r="A39" s="663"/>
      <c r="B39" s="663"/>
      <c r="C39" s="663"/>
      <c r="D39" s="663"/>
      <c r="E39" s="1744"/>
      <c r="F39" s="1744"/>
      <c r="G39" s="1744"/>
      <c r="H39" s="1744"/>
      <c r="I39" s="1744"/>
      <c r="J39" s="1744"/>
      <c r="K39" s="1744"/>
      <c r="L39" s="1744"/>
      <c r="M39" s="1744"/>
      <c r="N39" s="2453"/>
      <c r="O39" s="2453"/>
      <c r="P39" s="2442"/>
      <c r="Q39" s="663"/>
      <c r="R39" s="1744"/>
      <c r="S39" s="1744"/>
      <c r="T39" s="1744"/>
      <c r="U39" s="1744"/>
      <c r="V39" s="1744"/>
      <c r="W39" s="1744"/>
      <c r="X39" s="663"/>
    </row>
    <row r="40" spans="1:24">
      <c r="A40" s="663"/>
      <c r="B40" s="663"/>
      <c r="C40" s="663"/>
      <c r="D40" s="663"/>
      <c r="E40" s="1744"/>
      <c r="F40" s="1744"/>
      <c r="G40" s="1744"/>
      <c r="H40" s="1744"/>
      <c r="I40" s="1744"/>
      <c r="J40" s="1744"/>
      <c r="K40" s="1744"/>
      <c r="L40" s="1744"/>
      <c r="M40" s="1744"/>
      <c r="N40" s="2453"/>
      <c r="O40" s="2453"/>
      <c r="P40" s="2442"/>
      <c r="Q40" s="663"/>
      <c r="R40" s="1744"/>
      <c r="S40" s="1744"/>
      <c r="T40" s="1744"/>
      <c r="U40" s="1744"/>
      <c r="V40" s="1744"/>
      <c r="W40" s="1744"/>
      <c r="X40" s="663"/>
    </row>
    <row r="41" spans="1:24">
      <c r="A41" s="663"/>
      <c r="B41" s="663"/>
      <c r="C41" s="663"/>
      <c r="D41" s="663"/>
      <c r="E41" s="1744"/>
      <c r="F41" s="1744"/>
      <c r="G41" s="1744"/>
      <c r="H41" s="1744"/>
      <c r="I41" s="1744"/>
      <c r="J41" s="1744"/>
      <c r="K41" s="1744"/>
      <c r="L41" s="1744"/>
      <c r="M41" s="1744"/>
      <c r="N41" s="2453"/>
      <c r="O41" s="2453"/>
      <c r="P41" s="2442"/>
      <c r="Q41" s="663"/>
      <c r="R41" s="1744"/>
      <c r="S41" s="1744"/>
      <c r="T41" s="1744"/>
      <c r="U41" s="1744"/>
      <c r="V41" s="1744"/>
      <c r="W41" s="1744"/>
      <c r="X41" s="663"/>
    </row>
    <row r="50" spans="1:1">
      <c r="A50" s="58"/>
    </row>
  </sheetData>
  <mergeCells count="189">
    <mergeCell ref="B31:D31"/>
    <mergeCell ref="E31:G31"/>
    <mergeCell ref="H31:I31"/>
    <mergeCell ref="J31:L31"/>
    <mergeCell ref="M31:O31"/>
    <mergeCell ref="P31:Q31"/>
    <mergeCell ref="R31:S31"/>
    <mergeCell ref="T31:U31"/>
    <mergeCell ref="E38:G41"/>
    <mergeCell ref="H38:J41"/>
    <mergeCell ref="K38:M41"/>
    <mergeCell ref="N38:P41"/>
    <mergeCell ref="R38:T41"/>
    <mergeCell ref="U38:W41"/>
    <mergeCell ref="V31:W31"/>
    <mergeCell ref="E34:G37"/>
    <mergeCell ref="H34:J37"/>
    <mergeCell ref="K34:M37"/>
    <mergeCell ref="N34:P37"/>
    <mergeCell ref="R34:T37"/>
    <mergeCell ref="U34:W37"/>
    <mergeCell ref="R29:S29"/>
    <mergeCell ref="T29:U29"/>
    <mergeCell ref="V29:W29"/>
    <mergeCell ref="B30:D30"/>
    <mergeCell ref="E30:G30"/>
    <mergeCell ref="H30:I30"/>
    <mergeCell ref="J30:L30"/>
    <mergeCell ref="M30:O30"/>
    <mergeCell ref="P30:Q30"/>
    <mergeCell ref="R30:S30"/>
    <mergeCell ref="B29:D29"/>
    <mergeCell ref="E29:G29"/>
    <mergeCell ref="H29:I29"/>
    <mergeCell ref="J29:L29"/>
    <mergeCell ref="M29:O29"/>
    <mergeCell ref="P29:Q29"/>
    <mergeCell ref="T30:U30"/>
    <mergeCell ref="V30:W30"/>
    <mergeCell ref="B28:D28"/>
    <mergeCell ref="E28:G28"/>
    <mergeCell ref="H28:I28"/>
    <mergeCell ref="J28:L28"/>
    <mergeCell ref="M28:O28"/>
    <mergeCell ref="P28:Q28"/>
    <mergeCell ref="R28:S28"/>
    <mergeCell ref="T28:U28"/>
    <mergeCell ref="V28:W28"/>
    <mergeCell ref="R26:S26"/>
    <mergeCell ref="T26:U26"/>
    <mergeCell ref="V26:W26"/>
    <mergeCell ref="B27:D27"/>
    <mergeCell ref="E27:G27"/>
    <mergeCell ref="H27:I27"/>
    <mergeCell ref="J27:L27"/>
    <mergeCell ref="M27:O27"/>
    <mergeCell ref="P27:Q27"/>
    <mergeCell ref="R27:S27"/>
    <mergeCell ref="B26:D26"/>
    <mergeCell ref="E26:G26"/>
    <mergeCell ref="H26:I26"/>
    <mergeCell ref="J26:L26"/>
    <mergeCell ref="M26:O26"/>
    <mergeCell ref="P26:Q26"/>
    <mergeCell ref="T27:U27"/>
    <mergeCell ref="V27:W27"/>
    <mergeCell ref="B25:D25"/>
    <mergeCell ref="E25:G25"/>
    <mergeCell ref="H25:I25"/>
    <mergeCell ref="J25:L25"/>
    <mergeCell ref="M25:O25"/>
    <mergeCell ref="P25:Q25"/>
    <mergeCell ref="R25:S25"/>
    <mergeCell ref="T25:U25"/>
    <mergeCell ref="V25:W25"/>
    <mergeCell ref="B24:D24"/>
    <mergeCell ref="E24:G24"/>
    <mergeCell ref="H24:I24"/>
    <mergeCell ref="J24:L24"/>
    <mergeCell ref="M24:O24"/>
    <mergeCell ref="P24:Q24"/>
    <mergeCell ref="R24:S24"/>
    <mergeCell ref="T24:U24"/>
    <mergeCell ref="V24:W24"/>
    <mergeCell ref="R18:S18"/>
    <mergeCell ref="T18:U18"/>
    <mergeCell ref="V18:W18"/>
    <mergeCell ref="B23:D23"/>
    <mergeCell ref="E23:G23"/>
    <mergeCell ref="H23:I23"/>
    <mergeCell ref="J23:L23"/>
    <mergeCell ref="M23:O23"/>
    <mergeCell ref="P23:Q23"/>
    <mergeCell ref="R23:S23"/>
    <mergeCell ref="B18:D18"/>
    <mergeCell ref="E18:G18"/>
    <mergeCell ref="H18:I18"/>
    <mergeCell ref="J18:L18"/>
    <mergeCell ref="M18:O18"/>
    <mergeCell ref="P18:Q18"/>
    <mergeCell ref="T23:U23"/>
    <mergeCell ref="V23:W23"/>
    <mergeCell ref="B19:D19"/>
    <mergeCell ref="E19:G19"/>
    <mergeCell ref="H19:I19"/>
    <mergeCell ref="J19:L19"/>
    <mergeCell ref="M19:O19"/>
    <mergeCell ref="P19:Q19"/>
    <mergeCell ref="B17:D17"/>
    <mergeCell ref="E17:G17"/>
    <mergeCell ref="H17:I17"/>
    <mergeCell ref="J17:L17"/>
    <mergeCell ref="M17:O17"/>
    <mergeCell ref="P17:Q17"/>
    <mergeCell ref="R17:S17"/>
    <mergeCell ref="T17:U17"/>
    <mergeCell ref="V17:W17"/>
    <mergeCell ref="B16:D16"/>
    <mergeCell ref="E16:G16"/>
    <mergeCell ref="H16:I16"/>
    <mergeCell ref="J16:L16"/>
    <mergeCell ref="M16:O16"/>
    <mergeCell ref="P16:Q16"/>
    <mergeCell ref="R16:S16"/>
    <mergeCell ref="T16:U16"/>
    <mergeCell ref="V16:W16"/>
    <mergeCell ref="R14:S14"/>
    <mergeCell ref="T14:U14"/>
    <mergeCell ref="V14:W14"/>
    <mergeCell ref="B15:D15"/>
    <mergeCell ref="E15:G15"/>
    <mergeCell ref="H15:I15"/>
    <mergeCell ref="J15:L15"/>
    <mergeCell ref="M15:O15"/>
    <mergeCell ref="P15:Q15"/>
    <mergeCell ref="R15:S15"/>
    <mergeCell ref="B14:D14"/>
    <mergeCell ref="E14:G14"/>
    <mergeCell ref="H14:I14"/>
    <mergeCell ref="J14:L14"/>
    <mergeCell ref="M14:O14"/>
    <mergeCell ref="P14:Q14"/>
    <mergeCell ref="T15:U15"/>
    <mergeCell ref="V15:W15"/>
    <mergeCell ref="A2:X2"/>
    <mergeCell ref="Q4:W4"/>
    <mergeCell ref="A10:X10"/>
    <mergeCell ref="B12:D13"/>
    <mergeCell ref="E12:G13"/>
    <mergeCell ref="H12:I13"/>
    <mergeCell ref="J12:L13"/>
    <mergeCell ref="V12:W13"/>
    <mergeCell ref="D6:E6"/>
    <mergeCell ref="F6:X6"/>
    <mergeCell ref="M12:U12"/>
    <mergeCell ref="M13:O13"/>
    <mergeCell ref="P13:Q13"/>
    <mergeCell ref="R13:S13"/>
    <mergeCell ref="T13:U13"/>
    <mergeCell ref="R19:S19"/>
    <mergeCell ref="T19:U19"/>
    <mergeCell ref="V19:W19"/>
    <mergeCell ref="B20:D20"/>
    <mergeCell ref="E20:G20"/>
    <mergeCell ref="H20:I20"/>
    <mergeCell ref="J20:L20"/>
    <mergeCell ref="M20:O20"/>
    <mergeCell ref="P20:Q20"/>
    <mergeCell ref="R20:S20"/>
    <mergeCell ref="T20:U20"/>
    <mergeCell ref="V20:W20"/>
    <mergeCell ref="B21:D21"/>
    <mergeCell ref="E21:G21"/>
    <mergeCell ref="H21:I21"/>
    <mergeCell ref="J21:L21"/>
    <mergeCell ref="M21:O21"/>
    <mergeCell ref="P21:Q21"/>
    <mergeCell ref="R21:S21"/>
    <mergeCell ref="T21:U21"/>
    <mergeCell ref="V21:W21"/>
    <mergeCell ref="B22:D22"/>
    <mergeCell ref="E22:G22"/>
    <mergeCell ref="H22:I22"/>
    <mergeCell ref="J22:L22"/>
    <mergeCell ref="M22:O22"/>
    <mergeCell ref="P22:Q22"/>
    <mergeCell ref="R22:S22"/>
    <mergeCell ref="T22:U22"/>
    <mergeCell ref="V22:W22"/>
  </mergeCells>
  <phoneticPr fontId="17"/>
  <printOptions horizontalCentered="1" verticalCentered="1"/>
  <pageMargins left="0.51181102362204722" right="0.51181102362204722" top="0.55118110236220474" bottom="0.55118110236220474" header="0.31496062992125984" footer="0.31496062992125984"/>
  <pageSetup paperSize="9" orientation="portrait" blackAndWhite="1"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tabColor theme="8"/>
  </sheetPr>
  <dimension ref="A1:U29"/>
  <sheetViews>
    <sheetView showZeros="0" view="pageBreakPreview" zoomScaleNormal="85" zoomScaleSheetLayoutView="100" workbookViewId="0">
      <selection activeCell="AB17" sqref="AB17"/>
    </sheetView>
  </sheetViews>
  <sheetFormatPr defaultColWidth="4" defaultRowHeight="13.5"/>
  <cols>
    <col min="1" max="1" width="4" style="1" customWidth="1"/>
    <col min="2" max="2" width="6" style="1" customWidth="1"/>
    <col min="3" max="16384" width="4" style="1"/>
  </cols>
  <sheetData>
    <row r="1" spans="1:21">
      <c r="K1" s="101"/>
      <c r="L1" s="101"/>
      <c r="M1" s="101"/>
      <c r="N1" s="101"/>
      <c r="O1" s="101"/>
      <c r="P1" s="102"/>
      <c r="Q1" s="102"/>
      <c r="R1" s="102"/>
      <c r="S1" s="102"/>
      <c r="T1" s="102"/>
      <c r="U1" s="102"/>
    </row>
    <row r="2" spans="1:21" ht="9.75" customHeight="1"/>
    <row r="3" spans="1:21" ht="11.25" customHeight="1">
      <c r="A3" s="675"/>
      <c r="B3" s="676"/>
      <c r="C3" s="676"/>
      <c r="D3" s="676"/>
      <c r="E3" s="676"/>
      <c r="F3" s="676"/>
      <c r="G3" s="676"/>
      <c r="H3" s="676"/>
      <c r="I3" s="676"/>
      <c r="J3" s="676"/>
      <c r="K3" s="676"/>
      <c r="L3" s="676"/>
      <c r="M3" s="676"/>
      <c r="N3" s="676"/>
      <c r="O3" s="676"/>
      <c r="P3" s="676"/>
      <c r="Q3" s="676"/>
      <c r="R3" s="676"/>
      <c r="S3" s="676"/>
      <c r="T3" s="676"/>
      <c r="U3" s="677"/>
    </row>
    <row r="4" spans="1:21" ht="19.5" customHeight="1">
      <c r="A4" s="678"/>
      <c r="B4" s="679"/>
      <c r="C4" s="679"/>
      <c r="D4" s="679"/>
      <c r="E4" s="679"/>
      <c r="F4" s="679"/>
      <c r="G4" s="679"/>
      <c r="H4" s="679"/>
      <c r="I4" s="679"/>
      <c r="J4" s="679"/>
      <c r="K4" s="679"/>
      <c r="L4" s="679"/>
      <c r="M4" s="679"/>
      <c r="N4" s="679"/>
      <c r="O4" s="764"/>
      <c r="P4" s="1588" t="s">
        <v>1070</v>
      </c>
      <c r="Q4" s="1588"/>
      <c r="R4" s="1588"/>
      <c r="S4" s="1588"/>
      <c r="T4" s="1588"/>
      <c r="U4" s="765"/>
    </row>
    <row r="5" spans="1:21" ht="8.25" customHeight="1">
      <c r="A5" s="678"/>
      <c r="B5" s="679"/>
      <c r="C5" s="679"/>
      <c r="D5" s="679"/>
      <c r="E5" s="679"/>
      <c r="F5" s="679"/>
      <c r="G5" s="679"/>
      <c r="H5" s="679"/>
      <c r="I5" s="679"/>
      <c r="J5" s="679"/>
      <c r="K5" s="679"/>
      <c r="L5" s="679"/>
      <c r="M5" s="679"/>
      <c r="N5" s="679"/>
      <c r="O5" s="679"/>
      <c r="P5" s="679"/>
      <c r="Q5" s="679"/>
      <c r="R5" s="679"/>
      <c r="S5" s="679"/>
      <c r="T5" s="679"/>
      <c r="U5" s="683"/>
    </row>
    <row r="6" spans="1:21" ht="19.5" customHeight="1">
      <c r="A6" s="766" t="str">
        <f>入力シート!C5&amp;"長　様"</f>
        <v>朝倉市長　様</v>
      </c>
      <c r="B6" s="679"/>
      <c r="C6" s="679"/>
      <c r="D6" s="679"/>
      <c r="E6" s="679"/>
      <c r="F6" s="679"/>
      <c r="G6" s="679"/>
      <c r="H6" s="679"/>
      <c r="I6" s="679"/>
      <c r="J6" s="679"/>
      <c r="K6" s="679"/>
      <c r="L6" s="679"/>
      <c r="M6" s="679"/>
      <c r="N6" s="679"/>
      <c r="O6" s="679"/>
      <c r="P6" s="679"/>
      <c r="Q6" s="679"/>
      <c r="R6" s="679"/>
      <c r="S6" s="679"/>
      <c r="T6" s="679"/>
      <c r="U6" s="683"/>
    </row>
    <row r="7" spans="1:21" ht="19.5" customHeight="1">
      <c r="A7" s="767"/>
      <c r="B7" s="679"/>
      <c r="C7" s="679"/>
      <c r="D7" s="679"/>
      <c r="E7" s="679"/>
      <c r="F7" s="679"/>
      <c r="G7" s="679"/>
      <c r="H7" s="679"/>
      <c r="I7" s="679"/>
      <c r="J7" s="679"/>
      <c r="K7" s="679"/>
      <c r="L7" s="679"/>
      <c r="M7" s="679"/>
      <c r="N7" s="679"/>
      <c r="O7" s="679"/>
      <c r="P7" s="679"/>
      <c r="Q7" s="679"/>
      <c r="R7" s="679"/>
      <c r="S7" s="679"/>
      <c r="T7" s="679"/>
      <c r="U7" s="681"/>
    </row>
    <row r="8" spans="1:21" ht="19.5" customHeight="1">
      <c r="A8" s="767"/>
      <c r="B8" s="679"/>
      <c r="C8" s="679"/>
      <c r="D8" s="679"/>
      <c r="E8" s="679"/>
      <c r="F8" s="679"/>
      <c r="G8" s="679"/>
      <c r="H8" s="679"/>
      <c r="I8" s="679"/>
      <c r="J8" s="679"/>
      <c r="K8" s="679"/>
      <c r="L8" s="679"/>
      <c r="M8" s="679"/>
      <c r="N8" s="679"/>
      <c r="O8" s="679"/>
      <c r="P8" s="679"/>
      <c r="Q8" s="679"/>
      <c r="R8" s="679"/>
      <c r="S8" s="679"/>
      <c r="T8" s="679"/>
      <c r="U8" s="681"/>
    </row>
    <row r="9" spans="1:21" ht="22.5" customHeight="1">
      <c r="A9" s="678"/>
      <c r="B9" s="679"/>
      <c r="C9" s="679"/>
      <c r="D9" s="679"/>
      <c r="E9" s="679"/>
      <c r="F9" s="679"/>
      <c r="G9" s="679"/>
      <c r="H9" s="679"/>
      <c r="I9" s="679"/>
      <c r="J9" s="679"/>
      <c r="K9" s="2473" t="s">
        <v>966</v>
      </c>
      <c r="L9" s="2473"/>
      <c r="M9" s="2473" t="s">
        <v>495</v>
      </c>
      <c r="N9" s="2473"/>
      <c r="O9" s="2474">
        <f>入力シート!C25</f>
        <v>0</v>
      </c>
      <c r="P9" s="2474"/>
      <c r="Q9" s="2474"/>
      <c r="R9" s="2474"/>
      <c r="S9" s="2474"/>
      <c r="T9" s="2474"/>
      <c r="U9" s="2475"/>
    </row>
    <row r="10" spans="1:21" ht="22.5" customHeight="1">
      <c r="A10" s="678"/>
      <c r="B10" s="679"/>
      <c r="C10" s="679"/>
      <c r="D10" s="679"/>
      <c r="E10" s="679"/>
      <c r="F10" s="679"/>
      <c r="G10" s="679"/>
      <c r="H10" s="679"/>
      <c r="I10" s="679"/>
      <c r="J10" s="679"/>
      <c r="K10" s="679"/>
      <c r="L10" s="679"/>
      <c r="M10" s="2473" t="s">
        <v>1117</v>
      </c>
      <c r="N10" s="2473"/>
      <c r="O10" s="2474">
        <f>入力シート!C26</f>
        <v>0</v>
      </c>
      <c r="P10" s="2474"/>
      <c r="Q10" s="2474"/>
      <c r="R10" s="2474"/>
      <c r="S10" s="2474"/>
      <c r="T10" s="2474"/>
      <c r="U10" s="2475"/>
    </row>
    <row r="11" spans="1:21" ht="22.5" customHeight="1">
      <c r="A11" s="678"/>
      <c r="B11" s="679"/>
      <c r="C11" s="679"/>
      <c r="D11" s="679"/>
      <c r="E11" s="679"/>
      <c r="F11" s="679"/>
      <c r="G11" s="679"/>
      <c r="H11" s="679"/>
      <c r="I11" s="679"/>
      <c r="J11" s="679"/>
      <c r="K11" s="679"/>
      <c r="L11" s="679"/>
      <c r="M11" s="2473" t="s">
        <v>494</v>
      </c>
      <c r="N11" s="2473"/>
      <c r="O11" s="2476">
        <f>入力シート!C27</f>
        <v>0</v>
      </c>
      <c r="P11" s="2476"/>
      <c r="Q11" s="2476"/>
      <c r="R11" s="2476"/>
      <c r="S11" s="2476"/>
      <c r="T11" s="2476"/>
      <c r="U11" s="2477"/>
    </row>
    <row r="12" spans="1:21" ht="22.5" customHeight="1">
      <c r="A12" s="678"/>
      <c r="B12" s="679"/>
      <c r="C12" s="679"/>
      <c r="D12" s="679"/>
      <c r="E12" s="679"/>
      <c r="F12" s="679"/>
      <c r="G12" s="679"/>
      <c r="H12" s="679"/>
      <c r="I12" s="679"/>
      <c r="J12" s="679"/>
      <c r="K12" s="679"/>
      <c r="L12" s="679"/>
      <c r="M12" s="679"/>
      <c r="N12" s="679"/>
      <c r="O12" s="679"/>
      <c r="P12" s="679"/>
      <c r="Q12" s="679"/>
      <c r="R12" s="679"/>
      <c r="S12" s="679"/>
      <c r="T12" s="679"/>
      <c r="U12" s="683"/>
    </row>
    <row r="13" spans="1:21" ht="19.5" customHeight="1">
      <c r="A13" s="680"/>
      <c r="B13" s="679"/>
      <c r="C13" s="679"/>
      <c r="D13" s="679"/>
      <c r="E13" s="679"/>
      <c r="F13" s="679"/>
      <c r="G13" s="679"/>
      <c r="H13" s="679"/>
      <c r="I13" s="679"/>
      <c r="J13" s="679"/>
      <c r="K13" s="679"/>
      <c r="L13" s="679"/>
      <c r="M13" s="679"/>
      <c r="N13" s="679"/>
      <c r="O13" s="679"/>
      <c r="P13" s="679"/>
      <c r="Q13" s="679"/>
      <c r="R13" s="679"/>
      <c r="S13" s="679"/>
      <c r="T13" s="679"/>
      <c r="U13" s="681"/>
    </row>
    <row r="14" spans="1:21" ht="24.75" customHeight="1">
      <c r="A14" s="678"/>
      <c r="B14" s="2478" t="s">
        <v>44</v>
      </c>
      <c r="C14" s="2478"/>
      <c r="D14" s="2478"/>
      <c r="E14" s="2478"/>
      <c r="F14" s="2478"/>
      <c r="G14" s="2478"/>
      <c r="H14" s="2478"/>
      <c r="I14" s="2478"/>
      <c r="J14" s="2478"/>
      <c r="K14" s="2478"/>
      <c r="L14" s="2478"/>
      <c r="M14" s="2478"/>
      <c r="N14" s="2478"/>
      <c r="O14" s="2478"/>
      <c r="P14" s="2478"/>
      <c r="Q14" s="2478"/>
      <c r="R14" s="2478"/>
      <c r="S14" s="2478"/>
      <c r="T14" s="2478"/>
      <c r="U14" s="683"/>
    </row>
    <row r="15" spans="1:21" ht="24.75" customHeight="1">
      <c r="A15" s="680"/>
      <c r="B15" s="768"/>
      <c r="C15" s="768"/>
      <c r="D15" s="768"/>
      <c r="E15" s="768"/>
      <c r="F15" s="768"/>
      <c r="G15" s="768"/>
      <c r="H15" s="768"/>
      <c r="I15" s="768"/>
      <c r="J15" s="768"/>
      <c r="K15" s="768"/>
      <c r="L15" s="768"/>
      <c r="M15" s="768"/>
      <c r="N15" s="768"/>
      <c r="O15" s="768"/>
      <c r="P15" s="768"/>
      <c r="Q15" s="768"/>
      <c r="R15" s="768"/>
      <c r="S15" s="768"/>
      <c r="T15" s="768"/>
      <c r="U15" s="681"/>
    </row>
    <row r="16" spans="1:21" ht="26.25" customHeight="1">
      <c r="A16" s="678"/>
      <c r="B16" s="679"/>
      <c r="C16" s="679"/>
      <c r="D16" s="679"/>
      <c r="E16" s="679"/>
      <c r="F16" s="679"/>
      <c r="G16" s="679"/>
      <c r="H16" s="679"/>
      <c r="I16" s="679"/>
      <c r="J16" s="679"/>
      <c r="K16" s="679"/>
      <c r="L16" s="679"/>
      <c r="M16" s="679"/>
      <c r="N16" s="679"/>
      <c r="O16" s="679"/>
      <c r="P16" s="679"/>
      <c r="Q16" s="679"/>
      <c r="R16" s="679"/>
      <c r="S16" s="679"/>
      <c r="T16" s="679"/>
      <c r="U16" s="683"/>
    </row>
    <row r="17" spans="1:21" ht="39" customHeight="1">
      <c r="A17" s="678"/>
      <c r="B17" s="2479" t="s">
        <v>65</v>
      </c>
      <c r="C17" s="2479"/>
      <c r="D17" s="2479"/>
      <c r="E17" s="2480">
        <f>入力シート!C9</f>
        <v>0</v>
      </c>
      <c r="F17" s="2480"/>
      <c r="G17" s="2480"/>
      <c r="H17" s="2480"/>
      <c r="I17" s="2480"/>
      <c r="J17" s="2479" t="s">
        <v>60</v>
      </c>
      <c r="K17" s="2479"/>
      <c r="L17" s="2479"/>
      <c r="M17" s="2480">
        <f>入力シート!C10</f>
        <v>0</v>
      </c>
      <c r="N17" s="2480"/>
      <c r="O17" s="2480"/>
      <c r="P17" s="2480"/>
      <c r="Q17" s="2480"/>
      <c r="R17" s="2480"/>
      <c r="S17" s="2480"/>
      <c r="T17" s="2480"/>
      <c r="U17" s="683"/>
    </row>
    <row r="18" spans="1:21" ht="30.75" customHeight="1">
      <c r="A18" s="678"/>
      <c r="B18" s="2481" t="s">
        <v>1111</v>
      </c>
      <c r="C18" s="2482"/>
      <c r="D18" s="2483" t="s">
        <v>70</v>
      </c>
      <c r="E18" s="2480">
        <f>入力シート!C11</f>
        <v>0</v>
      </c>
      <c r="F18" s="2480"/>
      <c r="G18" s="2480"/>
      <c r="H18" s="2480"/>
      <c r="I18" s="2480"/>
      <c r="J18" s="2485" t="s">
        <v>61</v>
      </c>
      <c r="K18" s="2485"/>
      <c r="L18" s="2485"/>
      <c r="M18" s="2480">
        <f>入力シート!C12</f>
        <v>0</v>
      </c>
      <c r="N18" s="2480"/>
      <c r="O18" s="2480"/>
      <c r="P18" s="2480"/>
      <c r="Q18" s="2480"/>
      <c r="R18" s="2480"/>
      <c r="S18" s="2480"/>
      <c r="T18" s="2480"/>
      <c r="U18" s="683"/>
    </row>
    <row r="19" spans="1:21" ht="30.75" customHeight="1">
      <c r="A19" s="678"/>
      <c r="B19" s="2486" t="s">
        <v>1112</v>
      </c>
      <c r="C19" s="2487"/>
      <c r="D19" s="2484"/>
      <c r="E19" s="2480"/>
      <c r="F19" s="2480"/>
      <c r="G19" s="2480"/>
      <c r="H19" s="2480"/>
      <c r="I19" s="2480"/>
      <c r="J19" s="2485"/>
      <c r="K19" s="2485"/>
      <c r="L19" s="2485"/>
      <c r="M19" s="2480"/>
      <c r="N19" s="2480"/>
      <c r="O19" s="2480"/>
      <c r="P19" s="2480"/>
      <c r="Q19" s="2480"/>
      <c r="R19" s="2480"/>
      <c r="S19" s="2480"/>
      <c r="T19" s="2480"/>
      <c r="U19" s="683"/>
    </row>
    <row r="20" spans="1:21" ht="30.75" customHeight="1">
      <c r="A20" s="678"/>
      <c r="B20" s="2485" t="s">
        <v>62</v>
      </c>
      <c r="C20" s="2485"/>
      <c r="D20" s="2485"/>
      <c r="E20" s="2488">
        <f>入力シート!C14</f>
        <v>0</v>
      </c>
      <c r="F20" s="2489"/>
      <c r="G20" s="2489"/>
      <c r="H20" s="2489"/>
      <c r="I20" s="2489"/>
      <c r="J20" s="2489"/>
      <c r="K20" s="2489"/>
      <c r="L20" s="769" t="s">
        <v>20</v>
      </c>
      <c r="M20" s="2489">
        <f>入力シート!C15</f>
        <v>0</v>
      </c>
      <c r="N20" s="2489"/>
      <c r="O20" s="2489"/>
      <c r="P20" s="2489"/>
      <c r="Q20" s="2489"/>
      <c r="R20" s="2489"/>
      <c r="S20" s="2489"/>
      <c r="T20" s="770"/>
      <c r="U20" s="683"/>
    </row>
    <row r="21" spans="1:21" ht="30.75" customHeight="1">
      <c r="A21" s="678"/>
      <c r="B21" s="2490" t="s">
        <v>45</v>
      </c>
      <c r="C21" s="2491"/>
      <c r="D21" s="2491"/>
      <c r="E21" s="2491"/>
      <c r="F21" s="2491"/>
      <c r="G21" s="2492"/>
      <c r="H21" s="2493"/>
      <c r="I21" s="2493"/>
      <c r="J21" s="2493"/>
      <c r="K21" s="2493"/>
      <c r="L21" s="2493"/>
      <c r="M21" s="2493"/>
      <c r="N21" s="2493"/>
      <c r="O21" s="771" t="s">
        <v>50</v>
      </c>
      <c r="P21" s="772"/>
      <c r="Q21" s="772"/>
      <c r="R21" s="772"/>
      <c r="S21" s="772"/>
      <c r="T21" s="773"/>
      <c r="U21" s="683"/>
    </row>
    <row r="22" spans="1:21" ht="30.75" customHeight="1">
      <c r="A22" s="678"/>
      <c r="B22" s="2490" t="s">
        <v>46</v>
      </c>
      <c r="C22" s="2491"/>
      <c r="D22" s="2491"/>
      <c r="E22" s="2491"/>
      <c r="F22" s="2491"/>
      <c r="G22" s="2492"/>
      <c r="H22" s="2506"/>
      <c r="I22" s="2506"/>
      <c r="J22" s="2506"/>
      <c r="K22" s="2506"/>
      <c r="L22" s="2506"/>
      <c r="M22" s="2506"/>
      <c r="N22" s="2506"/>
      <c r="O22" s="774" t="s">
        <v>261</v>
      </c>
      <c r="P22" s="775"/>
      <c r="Q22" s="775"/>
      <c r="R22" s="775"/>
      <c r="S22" s="775"/>
      <c r="T22" s="776"/>
      <c r="U22" s="683"/>
    </row>
    <row r="23" spans="1:21" ht="33" customHeight="1">
      <c r="A23" s="678"/>
      <c r="B23" s="2490" t="s">
        <v>47</v>
      </c>
      <c r="C23" s="2491"/>
      <c r="D23" s="2491"/>
      <c r="E23" s="2491"/>
      <c r="F23" s="2491"/>
      <c r="G23" s="2492"/>
      <c r="H23" s="2507"/>
      <c r="I23" s="2508"/>
      <c r="J23" s="2508"/>
      <c r="K23" s="2508"/>
      <c r="L23" s="2508"/>
      <c r="M23" s="2508"/>
      <c r="N23" s="2508"/>
      <c r="O23" s="2508"/>
      <c r="P23" s="2508"/>
      <c r="Q23" s="2508"/>
      <c r="R23" s="2508"/>
      <c r="S23" s="2508"/>
      <c r="T23" s="2509"/>
      <c r="U23" s="683"/>
    </row>
    <row r="24" spans="1:21" ht="33" customHeight="1">
      <c r="A24" s="678"/>
      <c r="B24" s="2490" t="s">
        <v>48</v>
      </c>
      <c r="C24" s="2491"/>
      <c r="D24" s="2491"/>
      <c r="E24" s="2491"/>
      <c r="F24" s="2491"/>
      <c r="G24" s="2492"/>
      <c r="H24" s="2493"/>
      <c r="I24" s="2493"/>
      <c r="J24" s="2493"/>
      <c r="K24" s="2493"/>
      <c r="L24" s="2493"/>
      <c r="M24" s="2493"/>
      <c r="N24" s="2493"/>
      <c r="O24" s="775" t="s">
        <v>49</v>
      </c>
      <c r="P24" s="775"/>
      <c r="Q24" s="775"/>
      <c r="R24" s="775"/>
      <c r="S24" s="775"/>
      <c r="T24" s="776"/>
      <c r="U24" s="683"/>
    </row>
    <row r="25" spans="1:21" ht="73.5" customHeight="1">
      <c r="A25" s="678"/>
      <c r="B25" s="2494" t="s">
        <v>451</v>
      </c>
      <c r="C25" s="2495"/>
      <c r="D25" s="2495"/>
      <c r="E25" s="2495"/>
      <c r="F25" s="2495"/>
      <c r="G25" s="2495"/>
      <c r="H25" s="2495"/>
      <c r="I25" s="2495"/>
      <c r="J25" s="2495"/>
      <c r="K25" s="2495"/>
      <c r="L25" s="2495"/>
      <c r="M25" s="2495"/>
      <c r="N25" s="2495"/>
      <c r="O25" s="2495"/>
      <c r="P25" s="2495"/>
      <c r="Q25" s="2495"/>
      <c r="R25" s="2495"/>
      <c r="S25" s="2495"/>
      <c r="T25" s="2496"/>
      <c r="U25" s="683"/>
    </row>
    <row r="26" spans="1:21" ht="50.25" customHeight="1">
      <c r="A26" s="678"/>
      <c r="B26" s="2497" t="s">
        <v>1116</v>
      </c>
      <c r="C26" s="2498"/>
      <c r="D26" s="2498"/>
      <c r="E26" s="2498"/>
      <c r="F26" s="2498"/>
      <c r="G26" s="2498"/>
      <c r="H26" s="2498"/>
      <c r="I26" s="2498"/>
      <c r="J26" s="2498"/>
      <c r="K26" s="2498"/>
      <c r="L26" s="2498"/>
      <c r="M26" s="2498"/>
      <c r="N26" s="2498"/>
      <c r="O26" s="2498"/>
      <c r="P26" s="2498"/>
      <c r="Q26" s="2498"/>
      <c r="R26" s="2498"/>
      <c r="S26" s="2498"/>
      <c r="T26" s="2499"/>
      <c r="U26" s="683"/>
    </row>
    <row r="27" spans="1:21" ht="50.25" customHeight="1">
      <c r="A27" s="678"/>
      <c r="B27" s="2500"/>
      <c r="C27" s="2501"/>
      <c r="D27" s="2501"/>
      <c r="E27" s="2501"/>
      <c r="F27" s="2501"/>
      <c r="G27" s="2501"/>
      <c r="H27" s="2501"/>
      <c r="I27" s="2501"/>
      <c r="J27" s="2501"/>
      <c r="K27" s="2501"/>
      <c r="L27" s="2501"/>
      <c r="M27" s="2501"/>
      <c r="N27" s="2501"/>
      <c r="O27" s="2501"/>
      <c r="P27" s="2501"/>
      <c r="Q27" s="2501"/>
      <c r="R27" s="2501"/>
      <c r="S27" s="2501"/>
      <c r="T27" s="2502"/>
      <c r="U27" s="683"/>
    </row>
    <row r="28" spans="1:21" ht="50.25" customHeight="1">
      <c r="A28" s="678"/>
      <c r="B28" s="2503"/>
      <c r="C28" s="2504"/>
      <c r="D28" s="2504"/>
      <c r="E28" s="2504"/>
      <c r="F28" s="2504"/>
      <c r="G28" s="2504"/>
      <c r="H28" s="2504"/>
      <c r="I28" s="2504"/>
      <c r="J28" s="2504"/>
      <c r="K28" s="2504"/>
      <c r="L28" s="2504"/>
      <c r="M28" s="2504"/>
      <c r="N28" s="2504"/>
      <c r="O28" s="2504"/>
      <c r="P28" s="2504"/>
      <c r="Q28" s="2504"/>
      <c r="R28" s="2504"/>
      <c r="S28" s="2504"/>
      <c r="T28" s="2505"/>
      <c r="U28" s="683"/>
    </row>
    <row r="29" spans="1:21">
      <c r="A29" s="5"/>
      <c r="B29" s="6"/>
      <c r="C29" s="6"/>
      <c r="D29" s="6"/>
      <c r="E29" s="6"/>
      <c r="F29" s="6"/>
      <c r="G29" s="6"/>
      <c r="H29" s="6"/>
      <c r="I29" s="6"/>
      <c r="J29" s="6"/>
      <c r="K29" s="6"/>
      <c r="L29" s="6"/>
      <c r="M29" s="6"/>
      <c r="N29" s="6"/>
      <c r="O29" s="6"/>
      <c r="P29" s="6"/>
      <c r="Q29" s="6"/>
      <c r="R29" s="6"/>
      <c r="S29" s="6"/>
      <c r="T29" s="6"/>
      <c r="U29" s="7"/>
    </row>
  </sheetData>
  <sheetProtection formatCells="0"/>
  <mergeCells count="32">
    <mergeCell ref="B25:T25"/>
    <mergeCell ref="B26:T28"/>
    <mergeCell ref="B22:G22"/>
    <mergeCell ref="H22:N22"/>
    <mergeCell ref="B23:G23"/>
    <mergeCell ref="H23:T23"/>
    <mergeCell ref="B24:G24"/>
    <mergeCell ref="H24:N24"/>
    <mergeCell ref="B20:D20"/>
    <mergeCell ref="E20:K20"/>
    <mergeCell ref="M20:S20"/>
    <mergeCell ref="B21:G21"/>
    <mergeCell ref="H21:N21"/>
    <mergeCell ref="B18:C18"/>
    <mergeCell ref="D18:D19"/>
    <mergeCell ref="E18:I19"/>
    <mergeCell ref="J18:L19"/>
    <mergeCell ref="M18:T19"/>
    <mergeCell ref="B19:C19"/>
    <mergeCell ref="M11:N11"/>
    <mergeCell ref="O11:U11"/>
    <mergeCell ref="B14:T14"/>
    <mergeCell ref="B17:D17"/>
    <mergeCell ref="E17:I17"/>
    <mergeCell ref="J17:L17"/>
    <mergeCell ref="M17:T17"/>
    <mergeCell ref="P4:T4"/>
    <mergeCell ref="K9:L9"/>
    <mergeCell ref="M9:N9"/>
    <mergeCell ref="O9:U9"/>
    <mergeCell ref="M10:N10"/>
    <mergeCell ref="O10:U10"/>
  </mergeCells>
  <phoneticPr fontId="17"/>
  <printOptions horizontalCentered="1" verticalCentered="1"/>
  <pageMargins left="0.31496062992125984" right="0.31496062992125984" top="0.35433070866141736" bottom="0.35433070866141736" header="0.31496062992125984" footer="0.31496062992125984"/>
  <pageSetup paperSize="9" orientation="portrait" blackAndWhite="1"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tabColor rgb="FF4BACC6"/>
    <pageSetUpPr fitToPage="1"/>
  </sheetPr>
  <dimension ref="A1:L79"/>
  <sheetViews>
    <sheetView showZeros="0" view="pageBreakPreview" topLeftCell="A25" zoomScaleNormal="85" zoomScaleSheetLayoutView="100" workbookViewId="0"/>
  </sheetViews>
  <sheetFormatPr defaultColWidth="9" defaultRowHeight="12"/>
  <cols>
    <col min="1" max="1" width="15.25" style="11" customWidth="1"/>
    <col min="2" max="2" width="8.875" style="11" customWidth="1"/>
    <col min="3" max="3" width="11" style="11" bestFit="1" customWidth="1"/>
    <col min="4" max="4" width="11" style="12" bestFit="1" customWidth="1"/>
    <col min="5" max="5" width="3.375" style="11" customWidth="1"/>
    <col min="6" max="11" width="5.625" style="11" customWidth="1"/>
    <col min="12" max="12" width="3.875" style="11" customWidth="1"/>
    <col min="13" max="16384" width="9" style="11"/>
  </cols>
  <sheetData>
    <row r="1" spans="1:12">
      <c r="H1" s="13"/>
      <c r="I1" s="13"/>
      <c r="J1" s="13"/>
      <c r="K1" s="13"/>
    </row>
    <row r="2" spans="1:12" ht="22.5" customHeight="1">
      <c r="A2" s="777"/>
      <c r="B2" s="777"/>
      <c r="C2" s="777"/>
      <c r="D2" s="777"/>
      <c r="E2" s="777"/>
      <c r="F2" s="777"/>
      <c r="G2" s="777"/>
      <c r="H2" s="778"/>
      <c r="I2" s="779"/>
      <c r="J2" s="779"/>
      <c r="K2" s="779"/>
      <c r="L2" s="777"/>
    </row>
    <row r="3" spans="1:12" ht="28.5">
      <c r="A3" s="2510" t="s">
        <v>89</v>
      </c>
      <c r="B3" s="2510"/>
      <c r="C3" s="2510"/>
      <c r="D3" s="2510"/>
      <c r="E3" s="2510"/>
      <c r="F3" s="2510"/>
      <c r="G3" s="2510"/>
      <c r="H3" s="2510"/>
      <c r="I3" s="2510"/>
      <c r="J3" s="2510"/>
      <c r="K3" s="2510"/>
      <c r="L3" s="2510"/>
    </row>
    <row r="4" spans="1:12">
      <c r="A4" s="777"/>
      <c r="B4" s="777"/>
      <c r="C4" s="777"/>
      <c r="D4" s="780"/>
      <c r="E4" s="777"/>
      <c r="F4" s="777"/>
      <c r="G4" s="777"/>
      <c r="H4" s="777"/>
      <c r="I4" s="777"/>
      <c r="J4" s="777"/>
      <c r="K4" s="777"/>
      <c r="L4" s="777"/>
    </row>
    <row r="5" spans="1:12" s="14" customFormat="1" ht="20.100000000000001" customHeight="1">
      <c r="A5" s="961" t="s">
        <v>68</v>
      </c>
      <c r="B5" s="2521" t="str">
        <f>入力シート!C3&amp;"-"&amp;入力シート!C4</f>
        <v>-</v>
      </c>
      <c r="C5" s="2522"/>
      <c r="D5" s="781" t="s">
        <v>90</v>
      </c>
      <c r="E5" s="2511">
        <f>入力シート!C12</f>
        <v>0</v>
      </c>
      <c r="F5" s="2512"/>
      <c r="G5" s="2512"/>
      <c r="H5" s="2512"/>
      <c r="I5" s="2512"/>
      <c r="J5" s="2512"/>
      <c r="K5" s="2512"/>
      <c r="L5" s="2513"/>
    </row>
    <row r="6" spans="1:12" s="14" customFormat="1" ht="30" customHeight="1">
      <c r="A6" s="961" t="s">
        <v>60</v>
      </c>
      <c r="B6" s="2514">
        <f>入力シート!C10</f>
        <v>0</v>
      </c>
      <c r="C6" s="2515"/>
      <c r="D6" s="2516"/>
      <c r="E6" s="2517" t="s">
        <v>1118</v>
      </c>
      <c r="F6" s="2518"/>
      <c r="G6" s="2519">
        <f>入力シート!C14</f>
        <v>0</v>
      </c>
      <c r="H6" s="2520"/>
      <c r="I6" s="782" t="s">
        <v>20</v>
      </c>
      <c r="J6" s="2520">
        <f>入力シート!C15</f>
        <v>0</v>
      </c>
      <c r="K6" s="2520"/>
      <c r="L6" s="783"/>
    </row>
    <row r="7" spans="1:12" s="14" customFormat="1" ht="20.100000000000001" customHeight="1">
      <c r="A7" s="962" t="s">
        <v>91</v>
      </c>
      <c r="B7" s="2523" t="str">
        <f>入力シート!C5</f>
        <v>朝倉市</v>
      </c>
      <c r="C7" s="2524"/>
      <c r="D7" s="2525"/>
      <c r="E7" s="2511" t="s">
        <v>970</v>
      </c>
      <c r="F7" s="2513"/>
      <c r="G7" s="2526">
        <f>入力シート!C26</f>
        <v>0</v>
      </c>
      <c r="H7" s="2527"/>
      <c r="I7" s="2527"/>
      <c r="J7" s="2527"/>
      <c r="K7" s="2527"/>
      <c r="L7" s="2528"/>
    </row>
    <row r="8" spans="1:12" s="14" customFormat="1" ht="20.100000000000001" customHeight="1">
      <c r="A8" s="961" t="s">
        <v>92</v>
      </c>
      <c r="B8" s="2523">
        <f>入力シート!C8</f>
        <v>0</v>
      </c>
      <c r="C8" s="2524"/>
      <c r="D8" s="2525"/>
      <c r="E8" s="2511" t="s">
        <v>64</v>
      </c>
      <c r="F8" s="2513"/>
      <c r="G8" s="2523">
        <f>入力シート!C20</f>
        <v>0</v>
      </c>
      <c r="H8" s="2524"/>
      <c r="I8" s="2524"/>
      <c r="J8" s="2524"/>
      <c r="K8" s="2524"/>
      <c r="L8" s="2525"/>
    </row>
    <row r="9" spans="1:12">
      <c r="A9" s="784"/>
      <c r="B9" s="784"/>
      <c r="C9" s="784"/>
      <c r="D9" s="785"/>
      <c r="E9" s="784"/>
      <c r="F9" s="784"/>
      <c r="G9" s="784"/>
      <c r="H9" s="784"/>
      <c r="I9" s="784"/>
      <c r="J9" s="784"/>
      <c r="K9" s="784"/>
      <c r="L9" s="784"/>
    </row>
    <row r="10" spans="1:12">
      <c r="A10" s="784"/>
      <c r="B10" s="784"/>
      <c r="C10" s="784"/>
      <c r="D10" s="785"/>
      <c r="E10" s="784"/>
      <c r="F10" s="784"/>
      <c r="G10" s="784"/>
      <c r="H10" s="784"/>
      <c r="I10" s="784"/>
      <c r="J10" s="784"/>
      <c r="K10" s="784"/>
      <c r="L10" s="784"/>
    </row>
    <row r="11" spans="1:12" ht="30" customHeight="1">
      <c r="A11" s="786" t="s">
        <v>93</v>
      </c>
      <c r="B11" s="787" t="s">
        <v>94</v>
      </c>
      <c r="C11" s="788" t="s">
        <v>95</v>
      </c>
      <c r="D11" s="788" t="s">
        <v>96</v>
      </c>
      <c r="E11" s="2511" t="s">
        <v>97</v>
      </c>
      <c r="F11" s="2513"/>
      <c r="G11" s="2511" t="s">
        <v>98</v>
      </c>
      <c r="H11" s="2512"/>
      <c r="I11" s="2512"/>
      <c r="J11" s="2513"/>
      <c r="K11" s="2511" t="s">
        <v>99</v>
      </c>
      <c r="L11" s="2513"/>
    </row>
    <row r="12" spans="1:12" ht="20.100000000000001" customHeight="1">
      <c r="A12" s="795"/>
      <c r="B12" s="795"/>
      <c r="C12" s="796"/>
      <c r="D12" s="796"/>
      <c r="E12" s="2529"/>
      <c r="F12" s="2530"/>
      <c r="G12" s="2529"/>
      <c r="H12" s="2530"/>
      <c r="I12" s="2529"/>
      <c r="J12" s="2530"/>
      <c r="K12" s="2531"/>
      <c r="L12" s="2532"/>
    </row>
    <row r="13" spans="1:12" ht="20.100000000000001" customHeight="1">
      <c r="A13" s="795"/>
      <c r="B13" s="795"/>
      <c r="C13" s="796"/>
      <c r="D13" s="796"/>
      <c r="E13" s="2529"/>
      <c r="F13" s="2530"/>
      <c r="G13" s="2529"/>
      <c r="H13" s="2530"/>
      <c r="I13" s="2529"/>
      <c r="J13" s="2530"/>
      <c r="K13" s="2531"/>
      <c r="L13" s="2532"/>
    </row>
    <row r="14" spans="1:12" ht="20.100000000000001" customHeight="1">
      <c r="A14" s="795"/>
      <c r="B14" s="795"/>
      <c r="C14" s="796"/>
      <c r="D14" s="796"/>
      <c r="E14" s="2529"/>
      <c r="F14" s="2530"/>
      <c r="G14" s="2529"/>
      <c r="H14" s="2530"/>
      <c r="I14" s="2529"/>
      <c r="J14" s="2530"/>
      <c r="K14" s="2531"/>
      <c r="L14" s="2532"/>
    </row>
    <row r="15" spans="1:12" ht="20.100000000000001" customHeight="1">
      <c r="A15" s="795"/>
      <c r="B15" s="795"/>
      <c r="C15" s="796"/>
      <c r="D15" s="796"/>
      <c r="E15" s="2529"/>
      <c r="F15" s="2530"/>
      <c r="G15" s="2529"/>
      <c r="H15" s="2530"/>
      <c r="I15" s="2529"/>
      <c r="J15" s="2530"/>
      <c r="K15" s="2531"/>
      <c r="L15" s="2532"/>
    </row>
    <row r="16" spans="1:12" ht="20.100000000000001" customHeight="1">
      <c r="A16" s="795"/>
      <c r="B16" s="795"/>
      <c r="C16" s="796"/>
      <c r="D16" s="796"/>
      <c r="E16" s="2529"/>
      <c r="F16" s="2530"/>
      <c r="G16" s="2529"/>
      <c r="H16" s="2530"/>
      <c r="I16" s="2529"/>
      <c r="J16" s="2530"/>
      <c r="K16" s="2531"/>
      <c r="L16" s="2532"/>
    </row>
    <row r="17" spans="1:12" ht="20.100000000000001" customHeight="1">
      <c r="A17" s="789"/>
      <c r="B17" s="789"/>
      <c r="C17" s="789"/>
      <c r="D17" s="790"/>
      <c r="E17" s="789"/>
      <c r="F17" s="789"/>
      <c r="G17" s="789"/>
      <c r="H17" s="789"/>
      <c r="I17" s="789"/>
      <c r="J17" s="789"/>
      <c r="K17" s="789"/>
      <c r="L17" s="789"/>
    </row>
    <row r="18" spans="1:12" s="14" customFormat="1" ht="15" customHeight="1">
      <c r="A18" s="2517" t="s">
        <v>100</v>
      </c>
      <c r="B18" s="2533"/>
      <c r="C18" s="2533"/>
      <c r="D18" s="2533"/>
      <c r="E18" s="2533"/>
      <c r="F18" s="2533"/>
      <c r="G18" s="2533"/>
      <c r="H18" s="2533"/>
      <c r="I18" s="2533"/>
      <c r="J18" s="2533"/>
      <c r="K18" s="2533"/>
      <c r="L18" s="2518"/>
    </row>
    <row r="19" spans="1:12" s="14" customFormat="1" ht="15" customHeight="1">
      <c r="A19" s="2534" t="s">
        <v>1119</v>
      </c>
      <c r="B19" s="2517" t="s">
        <v>101</v>
      </c>
      <c r="C19" s="2533"/>
      <c r="D19" s="2536"/>
      <c r="E19" s="2537" t="s">
        <v>102</v>
      </c>
      <c r="F19" s="2533"/>
      <c r="G19" s="2533"/>
      <c r="H19" s="2533"/>
      <c r="I19" s="2533"/>
      <c r="J19" s="2518"/>
      <c r="K19" s="2538" t="s">
        <v>1120</v>
      </c>
      <c r="L19" s="2539"/>
    </row>
    <row r="20" spans="1:12" s="14" customFormat="1" ht="40.5" customHeight="1">
      <c r="A20" s="2535"/>
      <c r="B20" s="791" t="s">
        <v>104</v>
      </c>
      <c r="C20" s="781" t="s">
        <v>105</v>
      </c>
      <c r="D20" s="792" t="s">
        <v>106</v>
      </c>
      <c r="E20" s="2542" t="s">
        <v>104</v>
      </c>
      <c r="F20" s="2543"/>
      <c r="G20" s="2517" t="s">
        <v>105</v>
      </c>
      <c r="H20" s="2518"/>
      <c r="I20" s="2544" t="s">
        <v>106</v>
      </c>
      <c r="J20" s="2543"/>
      <c r="K20" s="2540"/>
      <c r="L20" s="2541"/>
    </row>
    <row r="21" spans="1:12" ht="20.100000000000001" customHeight="1">
      <c r="A21" s="795"/>
      <c r="B21" s="795"/>
      <c r="C21" s="797"/>
      <c r="D21" s="798"/>
      <c r="E21" s="2545"/>
      <c r="F21" s="2530"/>
      <c r="G21" s="2546"/>
      <c r="H21" s="2547"/>
      <c r="I21" s="2529"/>
      <c r="J21" s="2530"/>
      <c r="K21" s="2529"/>
      <c r="L21" s="2530"/>
    </row>
    <row r="22" spans="1:12" ht="20.100000000000001" customHeight="1">
      <c r="A22" s="795"/>
      <c r="B22" s="795"/>
      <c r="C22" s="797"/>
      <c r="D22" s="798"/>
      <c r="E22" s="2545"/>
      <c r="F22" s="2530"/>
      <c r="G22" s="2546"/>
      <c r="H22" s="2547"/>
      <c r="I22" s="2529"/>
      <c r="J22" s="2530"/>
      <c r="K22" s="2529"/>
      <c r="L22" s="2530"/>
    </row>
    <row r="23" spans="1:12" ht="20.100000000000001" customHeight="1">
      <c r="A23" s="795"/>
      <c r="B23" s="795"/>
      <c r="C23" s="797"/>
      <c r="D23" s="798"/>
      <c r="E23" s="2545"/>
      <c r="F23" s="2530"/>
      <c r="G23" s="2546"/>
      <c r="H23" s="2547"/>
      <c r="I23" s="2529"/>
      <c r="J23" s="2530"/>
      <c r="K23" s="2529"/>
      <c r="L23" s="2530"/>
    </row>
    <row r="24" spans="1:12" ht="20.100000000000001" customHeight="1">
      <c r="A24" s="795"/>
      <c r="B24" s="795"/>
      <c r="C24" s="797"/>
      <c r="D24" s="798"/>
      <c r="E24" s="2545"/>
      <c r="F24" s="2530"/>
      <c r="G24" s="2546"/>
      <c r="H24" s="2547"/>
      <c r="I24" s="2529"/>
      <c r="J24" s="2530"/>
      <c r="K24" s="2529"/>
      <c r="L24" s="2530"/>
    </row>
    <row r="25" spans="1:12" ht="20.100000000000001" customHeight="1">
      <c r="A25" s="795"/>
      <c r="B25" s="795"/>
      <c r="C25" s="797"/>
      <c r="D25" s="798"/>
      <c r="E25" s="2545"/>
      <c r="F25" s="2530"/>
      <c r="G25" s="2546"/>
      <c r="H25" s="2547"/>
      <c r="I25" s="2529"/>
      <c r="J25" s="2530"/>
      <c r="K25" s="2529"/>
      <c r="L25" s="2530"/>
    </row>
    <row r="26" spans="1:12">
      <c r="A26" s="789"/>
      <c r="B26" s="789"/>
      <c r="C26" s="789"/>
      <c r="D26" s="790"/>
      <c r="E26" s="789"/>
      <c r="F26" s="789"/>
      <c r="G26" s="789"/>
      <c r="H26" s="789"/>
      <c r="I26" s="789"/>
      <c r="J26" s="789"/>
      <c r="K26" s="789"/>
      <c r="L26" s="789"/>
    </row>
    <row r="27" spans="1:12" ht="15" customHeight="1">
      <c r="A27" s="2517" t="s">
        <v>0</v>
      </c>
      <c r="B27" s="2533"/>
      <c r="C27" s="2533"/>
      <c r="D27" s="2533"/>
      <c r="E27" s="2533"/>
      <c r="F27" s="2533"/>
      <c r="G27" s="2533"/>
      <c r="H27" s="2533"/>
      <c r="I27" s="2533"/>
      <c r="J27" s="2518"/>
      <c r="K27" s="793"/>
      <c r="L27" s="793"/>
    </row>
    <row r="28" spans="1:12" ht="40.5" customHeight="1">
      <c r="A28" s="781" t="s">
        <v>1119</v>
      </c>
      <c r="B28" s="791" t="s">
        <v>104</v>
      </c>
      <c r="C28" s="781" t="s">
        <v>105</v>
      </c>
      <c r="D28" s="791" t="s">
        <v>106</v>
      </c>
      <c r="E28" s="2517" t="s">
        <v>1</v>
      </c>
      <c r="F28" s="2533"/>
      <c r="G28" s="2533"/>
      <c r="H28" s="2544" t="s">
        <v>124</v>
      </c>
      <c r="I28" s="2533"/>
      <c r="J28" s="2518"/>
      <c r="K28" s="793"/>
      <c r="L28" s="793"/>
    </row>
    <row r="29" spans="1:12" ht="20.100000000000001" customHeight="1">
      <c r="A29" s="795"/>
      <c r="B29" s="795"/>
      <c r="C29" s="797"/>
      <c r="D29" s="795"/>
      <c r="E29" s="2529"/>
      <c r="F29" s="2548"/>
      <c r="G29" s="2548"/>
      <c r="H29" s="2529"/>
      <c r="I29" s="2548"/>
      <c r="J29" s="2530"/>
      <c r="K29" s="793"/>
      <c r="L29" s="793"/>
    </row>
    <row r="30" spans="1:12" ht="20.100000000000001" customHeight="1">
      <c r="A30" s="795"/>
      <c r="B30" s="795"/>
      <c r="C30" s="797"/>
      <c r="D30" s="795"/>
      <c r="E30" s="2529"/>
      <c r="F30" s="2548"/>
      <c r="G30" s="2548"/>
      <c r="H30" s="2529"/>
      <c r="I30" s="2548"/>
      <c r="J30" s="2530"/>
      <c r="K30" s="793"/>
      <c r="L30" s="793"/>
    </row>
    <row r="31" spans="1:12" ht="20.100000000000001" customHeight="1">
      <c r="A31" s="795"/>
      <c r="B31" s="795"/>
      <c r="C31" s="797"/>
      <c r="D31" s="795"/>
      <c r="E31" s="2529"/>
      <c r="F31" s="2548"/>
      <c r="G31" s="2548"/>
      <c r="H31" s="2529"/>
      <c r="I31" s="2548"/>
      <c r="J31" s="2530"/>
      <c r="K31" s="793"/>
      <c r="L31" s="793"/>
    </row>
    <row r="32" spans="1:12" ht="20.100000000000001" customHeight="1">
      <c r="A32" s="795"/>
      <c r="B32" s="795"/>
      <c r="C32" s="797"/>
      <c r="D32" s="795"/>
      <c r="E32" s="2529"/>
      <c r="F32" s="2548"/>
      <c r="G32" s="2548"/>
      <c r="H32" s="2529"/>
      <c r="I32" s="2548"/>
      <c r="J32" s="2530"/>
      <c r="K32" s="793"/>
      <c r="L32" s="793"/>
    </row>
    <row r="33" spans="1:12" ht="20.100000000000001" customHeight="1">
      <c r="A33" s="794" t="s">
        <v>125</v>
      </c>
      <c r="B33" s="784"/>
      <c r="C33" s="784"/>
      <c r="D33" s="785"/>
      <c r="E33" s="784"/>
      <c r="F33" s="784"/>
      <c r="G33" s="784"/>
      <c r="H33" s="784"/>
      <c r="I33" s="784"/>
      <c r="J33" s="784"/>
      <c r="K33" s="784"/>
      <c r="L33" s="784"/>
    </row>
    <row r="34" spans="1:12">
      <c r="A34" s="784" t="s">
        <v>271</v>
      </c>
      <c r="B34" s="784"/>
      <c r="C34" s="784"/>
      <c r="D34" s="785"/>
      <c r="E34" s="784"/>
      <c r="F34" s="784"/>
      <c r="G34" s="784"/>
      <c r="H34" s="784"/>
      <c r="I34" s="784"/>
      <c r="J34" s="784"/>
      <c r="K34" s="784"/>
      <c r="L34" s="784"/>
    </row>
    <row r="35" spans="1:12">
      <c r="A35" s="784" t="s">
        <v>2</v>
      </c>
      <c r="B35" s="784"/>
      <c r="C35" s="784"/>
      <c r="D35" s="785"/>
      <c r="E35" s="784"/>
      <c r="F35" s="784"/>
      <c r="G35" s="784"/>
      <c r="H35" s="784"/>
      <c r="I35" s="784"/>
      <c r="J35" s="784"/>
      <c r="K35" s="784"/>
      <c r="L35" s="784"/>
    </row>
    <row r="36" spans="1:12">
      <c r="A36" s="784" t="s">
        <v>3</v>
      </c>
      <c r="B36" s="784"/>
      <c r="C36" s="784"/>
      <c r="D36" s="785"/>
      <c r="E36" s="784"/>
      <c r="F36" s="784"/>
      <c r="G36" s="784"/>
      <c r="H36" s="784"/>
      <c r="I36" s="784"/>
      <c r="J36" s="784"/>
      <c r="K36" s="784"/>
      <c r="L36" s="784"/>
    </row>
    <row r="37" spans="1:12">
      <c r="A37" s="784" t="s">
        <v>272</v>
      </c>
      <c r="B37" s="784"/>
      <c r="C37" s="784"/>
      <c r="D37" s="785"/>
      <c r="E37" s="784"/>
      <c r="F37" s="784"/>
      <c r="G37" s="784"/>
      <c r="H37" s="784"/>
      <c r="I37" s="784"/>
      <c r="J37" s="784"/>
      <c r="K37" s="784"/>
      <c r="L37" s="784"/>
    </row>
    <row r="38" spans="1:12">
      <c r="A38" s="784" t="s">
        <v>4</v>
      </c>
      <c r="B38" s="784"/>
      <c r="C38" s="784"/>
      <c r="D38" s="785"/>
      <c r="E38" s="784"/>
      <c r="F38" s="784"/>
      <c r="G38" s="784"/>
      <c r="H38" s="784"/>
      <c r="I38" s="784"/>
      <c r="J38" s="784"/>
      <c r="K38" s="784"/>
      <c r="L38" s="784"/>
    </row>
    <row r="39" spans="1:12">
      <c r="A39" s="784" t="s">
        <v>5</v>
      </c>
      <c r="B39" s="784"/>
      <c r="C39" s="784"/>
      <c r="D39" s="785"/>
      <c r="E39" s="784"/>
      <c r="F39" s="784"/>
      <c r="G39" s="784"/>
      <c r="H39" s="784"/>
      <c r="I39" s="784"/>
      <c r="J39" s="784"/>
      <c r="K39" s="784"/>
      <c r="L39" s="784"/>
    </row>
    <row r="40" spans="1:12">
      <c r="A40" s="15"/>
      <c r="B40" s="15"/>
      <c r="C40" s="15"/>
      <c r="D40" s="16"/>
      <c r="E40" s="15"/>
      <c r="F40" s="15"/>
      <c r="G40" s="15"/>
      <c r="H40" s="15"/>
      <c r="I40" s="15"/>
      <c r="J40" s="15"/>
      <c r="K40" s="15"/>
      <c r="L40" s="15"/>
    </row>
    <row r="41" spans="1:12">
      <c r="A41" s="15"/>
      <c r="B41" s="15"/>
      <c r="C41" s="15"/>
      <c r="D41" s="16"/>
      <c r="E41" s="15"/>
      <c r="F41" s="15"/>
      <c r="G41" s="15"/>
      <c r="H41" s="15"/>
      <c r="I41" s="15"/>
      <c r="J41" s="15"/>
      <c r="K41" s="15"/>
      <c r="L41" s="15"/>
    </row>
    <row r="42" spans="1:12">
      <c r="A42" s="15"/>
      <c r="B42" s="15"/>
      <c r="C42" s="15"/>
      <c r="D42" s="16"/>
      <c r="E42" s="15"/>
      <c r="F42" s="15"/>
      <c r="G42" s="15"/>
      <c r="H42" s="15"/>
      <c r="I42" s="15"/>
      <c r="J42" s="15"/>
      <c r="K42" s="15"/>
      <c r="L42" s="15"/>
    </row>
    <row r="43" spans="1:12">
      <c r="A43" s="15"/>
      <c r="B43" s="15"/>
      <c r="C43" s="15"/>
      <c r="D43" s="16"/>
      <c r="E43" s="15"/>
      <c r="F43" s="15"/>
      <c r="G43" s="15"/>
      <c r="H43" s="15"/>
      <c r="I43" s="15"/>
      <c r="J43" s="15"/>
      <c r="K43" s="15"/>
      <c r="L43" s="15"/>
    </row>
    <row r="44" spans="1:12">
      <c r="A44" s="15"/>
      <c r="B44" s="15"/>
      <c r="C44" s="15"/>
      <c r="D44" s="16"/>
      <c r="E44" s="15"/>
      <c r="F44" s="15"/>
      <c r="G44" s="15"/>
      <c r="H44" s="15"/>
      <c r="I44" s="15"/>
      <c r="J44" s="15"/>
      <c r="K44" s="15"/>
      <c r="L44" s="15"/>
    </row>
    <row r="45" spans="1:12">
      <c r="A45" s="15"/>
      <c r="B45" s="15"/>
      <c r="C45" s="15"/>
      <c r="D45" s="16"/>
      <c r="E45" s="15"/>
      <c r="F45" s="15"/>
      <c r="G45" s="15"/>
      <c r="H45" s="15"/>
      <c r="I45" s="15"/>
      <c r="J45" s="15"/>
      <c r="K45" s="15"/>
      <c r="L45" s="15"/>
    </row>
    <row r="46" spans="1:12">
      <c r="A46" s="15"/>
      <c r="B46" s="15"/>
      <c r="C46" s="15"/>
      <c r="D46" s="16"/>
      <c r="E46" s="15"/>
      <c r="F46" s="15"/>
      <c r="G46" s="15"/>
      <c r="H46" s="15"/>
      <c r="I46" s="15"/>
      <c r="J46" s="15"/>
      <c r="K46" s="15"/>
      <c r="L46" s="15"/>
    </row>
    <row r="47" spans="1:12">
      <c r="A47" s="15"/>
      <c r="B47" s="15"/>
      <c r="C47" s="15"/>
      <c r="D47" s="16"/>
      <c r="E47" s="15"/>
      <c r="F47" s="15"/>
      <c r="G47" s="15"/>
      <c r="H47" s="15"/>
      <c r="I47" s="15"/>
      <c r="J47" s="15"/>
      <c r="K47" s="15"/>
      <c r="L47" s="15"/>
    </row>
    <row r="48" spans="1:12">
      <c r="A48" s="15"/>
      <c r="B48" s="15"/>
      <c r="C48" s="15"/>
      <c r="D48" s="16"/>
      <c r="E48" s="15"/>
      <c r="F48" s="15"/>
      <c r="G48" s="15"/>
      <c r="H48" s="15"/>
      <c r="I48" s="15"/>
      <c r="J48" s="15"/>
      <c r="K48" s="15"/>
      <c r="L48" s="15"/>
    </row>
    <row r="49" spans="1:12">
      <c r="A49" s="15"/>
      <c r="B49" s="15"/>
      <c r="C49" s="15"/>
      <c r="D49" s="16"/>
      <c r="E49" s="15"/>
      <c r="F49" s="15"/>
      <c r="G49" s="15"/>
      <c r="H49" s="15"/>
      <c r="I49" s="15"/>
      <c r="J49" s="15"/>
      <c r="K49" s="15"/>
      <c r="L49" s="15"/>
    </row>
    <row r="50" spans="1:12">
      <c r="A50" s="15"/>
      <c r="B50" s="15"/>
      <c r="C50" s="15"/>
      <c r="D50" s="16"/>
      <c r="E50" s="15"/>
      <c r="F50" s="15"/>
      <c r="G50" s="15"/>
      <c r="H50" s="15"/>
      <c r="I50" s="15"/>
      <c r="J50" s="15"/>
      <c r="K50" s="15"/>
      <c r="L50" s="15"/>
    </row>
    <row r="51" spans="1:12">
      <c r="A51" s="15"/>
      <c r="B51" s="15"/>
      <c r="C51" s="15"/>
      <c r="D51" s="16"/>
      <c r="E51" s="15"/>
      <c r="F51" s="15"/>
      <c r="G51" s="15"/>
      <c r="H51" s="15"/>
      <c r="I51" s="15"/>
      <c r="J51" s="15"/>
      <c r="K51" s="15"/>
      <c r="L51" s="15"/>
    </row>
    <row r="52" spans="1:12">
      <c r="A52" s="15"/>
      <c r="B52" s="15"/>
      <c r="C52" s="15"/>
      <c r="D52" s="16"/>
      <c r="E52" s="15"/>
      <c r="F52" s="15"/>
      <c r="G52" s="15"/>
      <c r="H52" s="15"/>
      <c r="I52" s="15"/>
      <c r="J52" s="15"/>
      <c r="K52" s="15"/>
      <c r="L52" s="15"/>
    </row>
    <row r="53" spans="1:12">
      <c r="A53" s="15"/>
      <c r="B53" s="15"/>
      <c r="C53" s="15"/>
      <c r="D53" s="16"/>
      <c r="E53" s="15"/>
      <c r="F53" s="15"/>
      <c r="G53" s="15"/>
      <c r="H53" s="15"/>
      <c r="I53" s="15"/>
      <c r="J53" s="15"/>
      <c r="K53" s="15"/>
      <c r="L53" s="15"/>
    </row>
    <row r="54" spans="1:12">
      <c r="A54" s="15"/>
      <c r="B54" s="15"/>
      <c r="C54" s="15"/>
      <c r="D54" s="16"/>
      <c r="E54" s="15"/>
      <c r="F54" s="15"/>
      <c r="G54" s="15"/>
      <c r="H54" s="15"/>
      <c r="I54" s="15"/>
      <c r="J54" s="15"/>
      <c r="K54" s="15"/>
      <c r="L54" s="15"/>
    </row>
    <row r="55" spans="1:12">
      <c r="A55" s="15"/>
      <c r="B55" s="15"/>
      <c r="C55" s="15"/>
      <c r="D55" s="16"/>
      <c r="E55" s="15"/>
      <c r="F55" s="15"/>
      <c r="G55" s="15"/>
      <c r="H55" s="15"/>
      <c r="I55" s="15"/>
      <c r="J55" s="15"/>
      <c r="K55" s="15"/>
      <c r="L55" s="15"/>
    </row>
    <row r="56" spans="1:12">
      <c r="A56" s="15"/>
      <c r="B56" s="15"/>
      <c r="C56" s="15"/>
      <c r="D56" s="16"/>
      <c r="E56" s="15"/>
      <c r="F56" s="15"/>
      <c r="G56" s="15"/>
      <c r="H56" s="15"/>
      <c r="I56" s="15"/>
      <c r="J56" s="15"/>
      <c r="K56" s="15"/>
      <c r="L56" s="15"/>
    </row>
    <row r="57" spans="1:12">
      <c r="A57" s="15"/>
      <c r="B57" s="15"/>
      <c r="C57" s="15"/>
      <c r="D57" s="16"/>
      <c r="E57" s="15"/>
      <c r="F57" s="15"/>
      <c r="G57" s="15"/>
      <c r="H57" s="15"/>
      <c r="I57" s="15"/>
      <c r="J57" s="15"/>
      <c r="K57" s="15"/>
      <c r="L57" s="15"/>
    </row>
    <row r="58" spans="1:12">
      <c r="A58" s="15"/>
      <c r="B58" s="15"/>
      <c r="C58" s="15"/>
      <c r="D58" s="16"/>
      <c r="E58" s="15"/>
      <c r="F58" s="15"/>
      <c r="G58" s="15"/>
      <c r="H58" s="15"/>
      <c r="I58" s="15"/>
      <c r="J58" s="15"/>
      <c r="K58" s="15"/>
      <c r="L58" s="15"/>
    </row>
    <row r="59" spans="1:12">
      <c r="A59" s="15"/>
      <c r="B59" s="15"/>
      <c r="C59" s="15"/>
      <c r="D59" s="16"/>
      <c r="E59" s="15"/>
      <c r="F59" s="15"/>
      <c r="G59" s="15"/>
      <c r="H59" s="15"/>
      <c r="I59" s="15"/>
      <c r="J59" s="15"/>
      <c r="K59" s="15"/>
      <c r="L59" s="15"/>
    </row>
    <row r="60" spans="1:12">
      <c r="A60" s="15"/>
      <c r="B60" s="15"/>
      <c r="C60" s="15"/>
      <c r="D60" s="16"/>
      <c r="E60" s="15"/>
      <c r="F60" s="15"/>
      <c r="G60" s="15"/>
      <c r="H60" s="15"/>
      <c r="I60" s="15"/>
      <c r="J60" s="15"/>
      <c r="K60" s="15"/>
      <c r="L60" s="15"/>
    </row>
    <row r="61" spans="1:12">
      <c r="A61" s="15"/>
      <c r="B61" s="15"/>
      <c r="C61" s="15"/>
      <c r="D61" s="16"/>
      <c r="E61" s="15"/>
      <c r="F61" s="15"/>
      <c r="G61" s="15"/>
      <c r="H61" s="15"/>
      <c r="I61" s="15"/>
      <c r="J61" s="15"/>
      <c r="K61" s="15"/>
      <c r="L61" s="15"/>
    </row>
    <row r="62" spans="1:12">
      <c r="A62" s="15"/>
      <c r="B62" s="15"/>
      <c r="C62" s="15"/>
      <c r="D62" s="16"/>
      <c r="E62" s="15"/>
      <c r="F62" s="15"/>
      <c r="G62" s="15"/>
      <c r="H62" s="15"/>
      <c r="I62" s="15"/>
      <c r="J62" s="15"/>
      <c r="K62" s="15"/>
      <c r="L62" s="15"/>
    </row>
    <row r="63" spans="1:12">
      <c r="A63" s="15"/>
      <c r="B63" s="15"/>
      <c r="C63" s="15"/>
      <c r="D63" s="16"/>
      <c r="E63" s="15"/>
      <c r="F63" s="15"/>
      <c r="G63" s="15"/>
      <c r="H63" s="15"/>
      <c r="I63" s="15"/>
      <c r="J63" s="15"/>
      <c r="K63" s="15"/>
      <c r="L63" s="15"/>
    </row>
    <row r="64" spans="1:12">
      <c r="A64" s="15"/>
      <c r="B64" s="15"/>
      <c r="C64" s="15"/>
      <c r="D64" s="16"/>
      <c r="E64" s="15"/>
      <c r="F64" s="15"/>
      <c r="G64" s="15"/>
      <c r="H64" s="15"/>
      <c r="I64" s="15"/>
      <c r="J64" s="15"/>
      <c r="K64" s="15"/>
      <c r="L64" s="15"/>
    </row>
    <row r="65" spans="1:12">
      <c r="A65" s="15"/>
      <c r="B65" s="15"/>
      <c r="C65" s="15"/>
      <c r="D65" s="16"/>
      <c r="E65" s="15"/>
      <c r="F65" s="15"/>
      <c r="G65" s="15"/>
      <c r="H65" s="15"/>
      <c r="I65" s="15"/>
      <c r="J65" s="15"/>
      <c r="K65" s="15"/>
      <c r="L65" s="15"/>
    </row>
    <row r="66" spans="1:12">
      <c r="A66" s="15"/>
      <c r="B66" s="15"/>
      <c r="C66" s="15"/>
      <c r="D66" s="16"/>
      <c r="E66" s="15"/>
      <c r="F66" s="15"/>
      <c r="G66" s="15"/>
      <c r="H66" s="15"/>
      <c r="I66" s="15"/>
      <c r="J66" s="15"/>
      <c r="K66" s="15"/>
      <c r="L66" s="15"/>
    </row>
    <row r="67" spans="1:12">
      <c r="A67" s="15"/>
      <c r="B67" s="15"/>
      <c r="C67" s="15"/>
      <c r="D67" s="16"/>
      <c r="E67" s="15"/>
      <c r="F67" s="15"/>
      <c r="G67" s="15"/>
      <c r="H67" s="15"/>
      <c r="I67" s="15"/>
      <c r="J67" s="15"/>
      <c r="K67" s="15"/>
      <c r="L67" s="15"/>
    </row>
    <row r="68" spans="1:12">
      <c r="A68" s="15"/>
      <c r="B68" s="15"/>
      <c r="C68" s="15"/>
      <c r="D68" s="16"/>
      <c r="E68" s="15"/>
      <c r="F68" s="15"/>
      <c r="G68" s="15"/>
      <c r="H68" s="15"/>
      <c r="I68" s="15"/>
      <c r="J68" s="15"/>
      <c r="K68" s="15"/>
      <c r="L68" s="15"/>
    </row>
    <row r="69" spans="1:12">
      <c r="A69" s="15"/>
      <c r="B69" s="15"/>
      <c r="C69" s="15"/>
      <c r="D69" s="16"/>
      <c r="E69" s="15"/>
      <c r="F69" s="15"/>
      <c r="G69" s="15"/>
      <c r="H69" s="15"/>
      <c r="I69" s="15"/>
      <c r="J69" s="15"/>
      <c r="K69" s="15"/>
      <c r="L69" s="15"/>
    </row>
    <row r="70" spans="1:12">
      <c r="A70" s="15"/>
      <c r="B70" s="15"/>
      <c r="C70" s="15"/>
      <c r="D70" s="16"/>
      <c r="E70" s="15"/>
      <c r="F70" s="15"/>
      <c r="G70" s="15"/>
      <c r="H70" s="15"/>
      <c r="I70" s="15"/>
      <c r="J70" s="15"/>
      <c r="K70" s="15"/>
      <c r="L70" s="15"/>
    </row>
    <row r="71" spans="1:12">
      <c r="A71" s="15"/>
      <c r="B71" s="15"/>
      <c r="C71" s="15"/>
      <c r="D71" s="16"/>
      <c r="E71" s="15"/>
      <c r="F71" s="15"/>
      <c r="G71" s="15"/>
      <c r="H71" s="15"/>
      <c r="I71" s="15"/>
      <c r="J71" s="15"/>
      <c r="K71" s="15"/>
      <c r="L71" s="15"/>
    </row>
    <row r="72" spans="1:12">
      <c r="A72" s="15"/>
      <c r="B72" s="15"/>
      <c r="C72" s="15"/>
      <c r="D72" s="16"/>
      <c r="E72" s="15"/>
      <c r="F72" s="15"/>
      <c r="G72" s="15"/>
      <c r="H72" s="15"/>
      <c r="I72" s="15"/>
      <c r="J72" s="15"/>
      <c r="K72" s="15"/>
      <c r="L72" s="15"/>
    </row>
    <row r="73" spans="1:12">
      <c r="A73" s="15"/>
      <c r="B73" s="15"/>
      <c r="C73" s="15"/>
      <c r="D73" s="16"/>
      <c r="E73" s="15"/>
      <c r="F73" s="15"/>
      <c r="G73" s="15"/>
      <c r="H73" s="15"/>
      <c r="I73" s="15"/>
      <c r="J73" s="15"/>
      <c r="K73" s="15"/>
      <c r="L73" s="15"/>
    </row>
    <row r="74" spans="1:12">
      <c r="A74" s="15"/>
      <c r="B74" s="15"/>
      <c r="C74" s="15"/>
      <c r="D74" s="16"/>
      <c r="E74" s="15"/>
      <c r="F74" s="15"/>
      <c r="G74" s="15"/>
      <c r="H74" s="15"/>
      <c r="I74" s="15"/>
      <c r="J74" s="15"/>
      <c r="K74" s="15"/>
      <c r="L74" s="15"/>
    </row>
    <row r="75" spans="1:12">
      <c r="A75" s="15"/>
      <c r="B75" s="15"/>
      <c r="C75" s="15"/>
      <c r="D75" s="16"/>
      <c r="E75" s="15"/>
      <c r="F75" s="15"/>
      <c r="G75" s="15"/>
      <c r="H75" s="15"/>
      <c r="I75" s="15"/>
      <c r="J75" s="15"/>
      <c r="K75" s="15"/>
      <c r="L75" s="15"/>
    </row>
    <row r="76" spans="1:12">
      <c r="A76" s="15"/>
      <c r="B76" s="15"/>
      <c r="C76" s="15"/>
      <c r="D76" s="16"/>
      <c r="E76" s="15"/>
      <c r="F76" s="15"/>
      <c r="G76" s="15"/>
      <c r="H76" s="15"/>
      <c r="I76" s="15"/>
      <c r="J76" s="15"/>
      <c r="K76" s="15"/>
      <c r="L76" s="15"/>
    </row>
    <row r="77" spans="1:12">
      <c r="A77" s="15"/>
      <c r="B77" s="15"/>
      <c r="C77" s="15"/>
      <c r="D77" s="16"/>
      <c r="E77" s="15"/>
      <c r="F77" s="15"/>
      <c r="G77" s="15"/>
      <c r="H77" s="15"/>
      <c r="I77" s="15"/>
      <c r="J77" s="15"/>
      <c r="K77" s="15"/>
      <c r="L77" s="15"/>
    </row>
    <row r="78" spans="1:12">
      <c r="A78" s="15"/>
      <c r="B78" s="15"/>
      <c r="C78" s="15"/>
      <c r="D78" s="16"/>
      <c r="E78" s="15"/>
      <c r="F78" s="15"/>
      <c r="G78" s="15"/>
      <c r="H78" s="15"/>
      <c r="I78" s="15"/>
      <c r="J78" s="15"/>
      <c r="K78" s="15"/>
      <c r="L78" s="15"/>
    </row>
    <row r="79" spans="1:12">
      <c r="A79" s="15"/>
      <c r="B79" s="15"/>
      <c r="C79" s="15"/>
      <c r="D79" s="16"/>
      <c r="E79" s="15"/>
      <c r="F79" s="15"/>
      <c r="G79" s="15"/>
      <c r="H79" s="15"/>
      <c r="I79" s="15"/>
      <c r="J79" s="15"/>
      <c r="K79" s="15"/>
      <c r="L79" s="15"/>
    </row>
  </sheetData>
  <sheetProtection formatCells="0"/>
  <mergeCells count="75">
    <mergeCell ref="H32:J32"/>
    <mergeCell ref="A27:J27"/>
    <mergeCell ref="E32:G32"/>
    <mergeCell ref="E30:G30"/>
    <mergeCell ref="E31:G31"/>
    <mergeCell ref="E29:G29"/>
    <mergeCell ref="H28:J28"/>
    <mergeCell ref="H29:J29"/>
    <mergeCell ref="H30:J30"/>
    <mergeCell ref="H31:J31"/>
    <mergeCell ref="E25:F25"/>
    <mergeCell ref="G25:H25"/>
    <mergeCell ref="I25:J25"/>
    <mergeCell ref="K25:L25"/>
    <mergeCell ref="E28:G28"/>
    <mergeCell ref="E23:F23"/>
    <mergeCell ref="G23:H23"/>
    <mergeCell ref="I23:J23"/>
    <mergeCell ref="K23:L23"/>
    <mergeCell ref="E24:F24"/>
    <mergeCell ref="G24:H24"/>
    <mergeCell ref="I24:J24"/>
    <mergeCell ref="K24:L24"/>
    <mergeCell ref="E21:F21"/>
    <mergeCell ref="G21:H21"/>
    <mergeCell ref="I21:J21"/>
    <mergeCell ref="K21:L21"/>
    <mergeCell ref="E22:F22"/>
    <mergeCell ref="G22:H22"/>
    <mergeCell ref="I22:J22"/>
    <mergeCell ref="K22:L22"/>
    <mergeCell ref="A18:L18"/>
    <mergeCell ref="A19:A20"/>
    <mergeCell ref="B19:D19"/>
    <mergeCell ref="E19:J19"/>
    <mergeCell ref="K19:L20"/>
    <mergeCell ref="E20:F20"/>
    <mergeCell ref="G20:H20"/>
    <mergeCell ref="I20:J20"/>
    <mergeCell ref="E15:F15"/>
    <mergeCell ref="G15:H15"/>
    <mergeCell ref="I15:J15"/>
    <mergeCell ref="K15:L15"/>
    <mergeCell ref="E16:F16"/>
    <mergeCell ref="G16:H16"/>
    <mergeCell ref="I16:J16"/>
    <mergeCell ref="K16:L16"/>
    <mergeCell ref="E13:F13"/>
    <mergeCell ref="G13:H13"/>
    <mergeCell ref="I13:J13"/>
    <mergeCell ref="K13:L13"/>
    <mergeCell ref="E14:F14"/>
    <mergeCell ref="G14:H14"/>
    <mergeCell ref="I14:J14"/>
    <mergeCell ref="K14:L14"/>
    <mergeCell ref="E11:F11"/>
    <mergeCell ref="G11:J11"/>
    <mergeCell ref="K11:L11"/>
    <mergeCell ref="E12:F12"/>
    <mergeCell ref="G12:H12"/>
    <mergeCell ref="I12:J12"/>
    <mergeCell ref="K12:L12"/>
    <mergeCell ref="B7:D7"/>
    <mergeCell ref="E7:F7"/>
    <mergeCell ref="G7:L7"/>
    <mergeCell ref="B8:D8"/>
    <mergeCell ref="E8:F8"/>
    <mergeCell ref="G8:L8"/>
    <mergeCell ref="A3:L3"/>
    <mergeCell ref="E5:L5"/>
    <mergeCell ref="B6:D6"/>
    <mergeCell ref="E6:F6"/>
    <mergeCell ref="G6:H6"/>
    <mergeCell ref="J6:K6"/>
    <mergeCell ref="B5:C5"/>
  </mergeCells>
  <phoneticPr fontId="17"/>
  <printOptions horizontalCentered="1" verticalCentered="1"/>
  <pageMargins left="0.51181102362204722" right="0.51181102362204722" top="0.35433070866141736" bottom="0.35433070866141736" header="0.31496062992125984" footer="0.31496062992125984"/>
  <pageSetup paperSize="9" orientation="portrait" blackAndWhite="1" r:id="rId1"/>
  <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892ED5-578A-46C6-8637-B8CC7DF8702C}">
  <sheetPr codeName="Sheet25">
    <tabColor theme="8"/>
  </sheetPr>
  <dimension ref="B1:L66"/>
  <sheetViews>
    <sheetView showGridLines="0" showZeros="0" view="pageBreakPreview" topLeftCell="A19" zoomScaleNormal="100" workbookViewId="0">
      <selection activeCell="I15" sqref="I15"/>
    </sheetView>
  </sheetViews>
  <sheetFormatPr defaultRowHeight="13.5"/>
  <cols>
    <col min="1" max="1" width="9" style="259"/>
    <col min="2" max="2" width="4.625" style="259" customWidth="1"/>
    <col min="3" max="3" width="12.125" style="259" customWidth="1"/>
    <col min="4" max="6" width="9" style="259"/>
    <col min="7" max="7" width="7.875" style="259" customWidth="1"/>
    <col min="8" max="10" width="9" style="259"/>
    <col min="11" max="11" width="12" style="259" customWidth="1"/>
    <col min="12" max="12" width="4.25" style="259" customWidth="1"/>
    <col min="13" max="257" width="9" style="259"/>
    <col min="258" max="258" width="4.625" style="259" customWidth="1"/>
    <col min="259" max="259" width="12.125" style="259" customWidth="1"/>
    <col min="260" max="262" width="9" style="259"/>
    <col min="263" max="263" width="7.875" style="259" customWidth="1"/>
    <col min="264" max="266" width="9" style="259"/>
    <col min="267" max="267" width="12" style="259" customWidth="1"/>
    <col min="268" max="268" width="4.25" style="259" customWidth="1"/>
    <col min="269" max="513" width="9" style="259"/>
    <col min="514" max="514" width="4.625" style="259" customWidth="1"/>
    <col min="515" max="515" width="12.125" style="259" customWidth="1"/>
    <col min="516" max="518" width="9" style="259"/>
    <col min="519" max="519" width="7.875" style="259" customWidth="1"/>
    <col min="520" max="522" width="9" style="259"/>
    <col min="523" max="523" width="12" style="259" customWidth="1"/>
    <col min="524" max="524" width="4.25" style="259" customWidth="1"/>
    <col min="525" max="769" width="9" style="259"/>
    <col min="770" max="770" width="4.625" style="259" customWidth="1"/>
    <col min="771" max="771" width="12.125" style="259" customWidth="1"/>
    <col min="772" max="774" width="9" style="259"/>
    <col min="775" max="775" width="7.875" style="259" customWidth="1"/>
    <col min="776" max="778" width="9" style="259"/>
    <col min="779" max="779" width="12" style="259" customWidth="1"/>
    <col min="780" max="780" width="4.25" style="259" customWidth="1"/>
    <col min="781" max="1025" width="9" style="259"/>
    <col min="1026" max="1026" width="4.625" style="259" customWidth="1"/>
    <col min="1027" max="1027" width="12.125" style="259" customWidth="1"/>
    <col min="1028" max="1030" width="9" style="259"/>
    <col min="1031" max="1031" width="7.875" style="259" customWidth="1"/>
    <col min="1032" max="1034" width="9" style="259"/>
    <col min="1035" max="1035" width="12" style="259" customWidth="1"/>
    <col min="1036" max="1036" width="4.25" style="259" customWidth="1"/>
    <col min="1037" max="1281" width="9" style="259"/>
    <col min="1282" max="1282" width="4.625" style="259" customWidth="1"/>
    <col min="1283" max="1283" width="12.125" style="259" customWidth="1"/>
    <col min="1284" max="1286" width="9" style="259"/>
    <col min="1287" max="1287" width="7.875" style="259" customWidth="1"/>
    <col min="1288" max="1290" width="9" style="259"/>
    <col min="1291" max="1291" width="12" style="259" customWidth="1"/>
    <col min="1292" max="1292" width="4.25" style="259" customWidth="1"/>
    <col min="1293" max="1537" width="9" style="259"/>
    <col min="1538" max="1538" width="4.625" style="259" customWidth="1"/>
    <col min="1539" max="1539" width="12.125" style="259" customWidth="1"/>
    <col min="1540" max="1542" width="9" style="259"/>
    <col min="1543" max="1543" width="7.875" style="259" customWidth="1"/>
    <col min="1544" max="1546" width="9" style="259"/>
    <col min="1547" max="1547" width="12" style="259" customWidth="1"/>
    <col min="1548" max="1548" width="4.25" style="259" customWidth="1"/>
    <col min="1549" max="1793" width="9" style="259"/>
    <col min="1794" max="1794" width="4.625" style="259" customWidth="1"/>
    <col min="1795" max="1795" width="12.125" style="259" customWidth="1"/>
    <col min="1796" max="1798" width="9" style="259"/>
    <col min="1799" max="1799" width="7.875" style="259" customWidth="1"/>
    <col min="1800" max="1802" width="9" style="259"/>
    <col min="1803" max="1803" width="12" style="259" customWidth="1"/>
    <col min="1804" max="1804" width="4.25" style="259" customWidth="1"/>
    <col min="1805" max="2049" width="9" style="259"/>
    <col min="2050" max="2050" width="4.625" style="259" customWidth="1"/>
    <col min="2051" max="2051" width="12.125" style="259" customWidth="1"/>
    <col min="2052" max="2054" width="9" style="259"/>
    <col min="2055" max="2055" width="7.875" style="259" customWidth="1"/>
    <col min="2056" max="2058" width="9" style="259"/>
    <col min="2059" max="2059" width="12" style="259" customWidth="1"/>
    <col min="2060" max="2060" width="4.25" style="259" customWidth="1"/>
    <col min="2061" max="2305" width="9" style="259"/>
    <col min="2306" max="2306" width="4.625" style="259" customWidth="1"/>
    <col min="2307" max="2307" width="12.125" style="259" customWidth="1"/>
    <col min="2308" max="2310" width="9" style="259"/>
    <col min="2311" max="2311" width="7.875" style="259" customWidth="1"/>
    <col min="2312" max="2314" width="9" style="259"/>
    <col min="2315" max="2315" width="12" style="259" customWidth="1"/>
    <col min="2316" max="2316" width="4.25" style="259" customWidth="1"/>
    <col min="2317" max="2561" width="9" style="259"/>
    <col min="2562" max="2562" width="4.625" style="259" customWidth="1"/>
    <col min="2563" max="2563" width="12.125" style="259" customWidth="1"/>
    <col min="2564" max="2566" width="9" style="259"/>
    <col min="2567" max="2567" width="7.875" style="259" customWidth="1"/>
    <col min="2568" max="2570" width="9" style="259"/>
    <col min="2571" max="2571" width="12" style="259" customWidth="1"/>
    <col min="2572" max="2572" width="4.25" style="259" customWidth="1"/>
    <col min="2573" max="2817" width="9" style="259"/>
    <col min="2818" max="2818" width="4.625" style="259" customWidth="1"/>
    <col min="2819" max="2819" width="12.125" style="259" customWidth="1"/>
    <col min="2820" max="2822" width="9" style="259"/>
    <col min="2823" max="2823" width="7.875" style="259" customWidth="1"/>
    <col min="2824" max="2826" width="9" style="259"/>
    <col min="2827" max="2827" width="12" style="259" customWidth="1"/>
    <col min="2828" max="2828" width="4.25" style="259" customWidth="1"/>
    <col min="2829" max="3073" width="9" style="259"/>
    <col min="3074" max="3074" width="4.625" style="259" customWidth="1"/>
    <col min="3075" max="3075" width="12.125" style="259" customWidth="1"/>
    <col min="3076" max="3078" width="9" style="259"/>
    <col min="3079" max="3079" width="7.875" style="259" customWidth="1"/>
    <col min="3080" max="3082" width="9" style="259"/>
    <col min="3083" max="3083" width="12" style="259" customWidth="1"/>
    <col min="3084" max="3084" width="4.25" style="259" customWidth="1"/>
    <col min="3085" max="3329" width="9" style="259"/>
    <col min="3330" max="3330" width="4.625" style="259" customWidth="1"/>
    <col min="3331" max="3331" width="12.125" style="259" customWidth="1"/>
    <col min="3332" max="3334" width="9" style="259"/>
    <col min="3335" max="3335" width="7.875" style="259" customWidth="1"/>
    <col min="3336" max="3338" width="9" style="259"/>
    <col min="3339" max="3339" width="12" style="259" customWidth="1"/>
    <col min="3340" max="3340" width="4.25" style="259" customWidth="1"/>
    <col min="3341" max="3585" width="9" style="259"/>
    <col min="3586" max="3586" width="4.625" style="259" customWidth="1"/>
    <col min="3587" max="3587" width="12.125" style="259" customWidth="1"/>
    <col min="3588" max="3590" width="9" style="259"/>
    <col min="3591" max="3591" width="7.875" style="259" customWidth="1"/>
    <col min="3592" max="3594" width="9" style="259"/>
    <col min="3595" max="3595" width="12" style="259" customWidth="1"/>
    <col min="3596" max="3596" width="4.25" style="259" customWidth="1"/>
    <col min="3597" max="3841" width="9" style="259"/>
    <col min="3842" max="3842" width="4.625" style="259" customWidth="1"/>
    <col min="3843" max="3843" width="12.125" style="259" customWidth="1"/>
    <col min="3844" max="3846" width="9" style="259"/>
    <col min="3847" max="3847" width="7.875" style="259" customWidth="1"/>
    <col min="3848" max="3850" width="9" style="259"/>
    <col min="3851" max="3851" width="12" style="259" customWidth="1"/>
    <col min="3852" max="3852" width="4.25" style="259" customWidth="1"/>
    <col min="3853" max="4097" width="9" style="259"/>
    <col min="4098" max="4098" width="4.625" style="259" customWidth="1"/>
    <col min="4099" max="4099" width="12.125" style="259" customWidth="1"/>
    <col min="4100" max="4102" width="9" style="259"/>
    <col min="4103" max="4103" width="7.875" style="259" customWidth="1"/>
    <col min="4104" max="4106" width="9" style="259"/>
    <col min="4107" max="4107" width="12" style="259" customWidth="1"/>
    <col min="4108" max="4108" width="4.25" style="259" customWidth="1"/>
    <col min="4109" max="4353" width="9" style="259"/>
    <col min="4354" max="4354" width="4.625" style="259" customWidth="1"/>
    <col min="4355" max="4355" width="12.125" style="259" customWidth="1"/>
    <col min="4356" max="4358" width="9" style="259"/>
    <col min="4359" max="4359" width="7.875" style="259" customWidth="1"/>
    <col min="4360" max="4362" width="9" style="259"/>
    <col min="4363" max="4363" width="12" style="259" customWidth="1"/>
    <col min="4364" max="4364" width="4.25" style="259" customWidth="1"/>
    <col min="4365" max="4609" width="9" style="259"/>
    <col min="4610" max="4610" width="4.625" style="259" customWidth="1"/>
    <col min="4611" max="4611" width="12.125" style="259" customWidth="1"/>
    <col min="4612" max="4614" width="9" style="259"/>
    <col min="4615" max="4615" width="7.875" style="259" customWidth="1"/>
    <col min="4616" max="4618" width="9" style="259"/>
    <col min="4619" max="4619" width="12" style="259" customWidth="1"/>
    <col min="4620" max="4620" width="4.25" style="259" customWidth="1"/>
    <col min="4621" max="4865" width="9" style="259"/>
    <col min="4866" max="4866" width="4.625" style="259" customWidth="1"/>
    <col min="4867" max="4867" width="12.125" style="259" customWidth="1"/>
    <col min="4868" max="4870" width="9" style="259"/>
    <col min="4871" max="4871" width="7.875" style="259" customWidth="1"/>
    <col min="4872" max="4874" width="9" style="259"/>
    <col min="4875" max="4875" width="12" style="259" customWidth="1"/>
    <col min="4876" max="4876" width="4.25" style="259" customWidth="1"/>
    <col min="4877" max="5121" width="9" style="259"/>
    <col min="5122" max="5122" width="4.625" style="259" customWidth="1"/>
    <col min="5123" max="5123" width="12.125" style="259" customWidth="1"/>
    <col min="5124" max="5126" width="9" style="259"/>
    <col min="5127" max="5127" width="7.875" style="259" customWidth="1"/>
    <col min="5128" max="5130" width="9" style="259"/>
    <col min="5131" max="5131" width="12" style="259" customWidth="1"/>
    <col min="5132" max="5132" width="4.25" style="259" customWidth="1"/>
    <col min="5133" max="5377" width="9" style="259"/>
    <col min="5378" max="5378" width="4.625" style="259" customWidth="1"/>
    <col min="5379" max="5379" width="12.125" style="259" customWidth="1"/>
    <col min="5380" max="5382" width="9" style="259"/>
    <col min="5383" max="5383" width="7.875" style="259" customWidth="1"/>
    <col min="5384" max="5386" width="9" style="259"/>
    <col min="5387" max="5387" width="12" style="259" customWidth="1"/>
    <col min="5388" max="5388" width="4.25" style="259" customWidth="1"/>
    <col min="5389" max="5633" width="9" style="259"/>
    <col min="5634" max="5634" width="4.625" style="259" customWidth="1"/>
    <col min="5635" max="5635" width="12.125" style="259" customWidth="1"/>
    <col min="5636" max="5638" width="9" style="259"/>
    <col min="5639" max="5639" width="7.875" style="259" customWidth="1"/>
    <col min="5640" max="5642" width="9" style="259"/>
    <col min="5643" max="5643" width="12" style="259" customWidth="1"/>
    <col min="5644" max="5644" width="4.25" style="259" customWidth="1"/>
    <col min="5645" max="5889" width="9" style="259"/>
    <col min="5890" max="5890" width="4.625" style="259" customWidth="1"/>
    <col min="5891" max="5891" width="12.125" style="259" customWidth="1"/>
    <col min="5892" max="5894" width="9" style="259"/>
    <col min="5895" max="5895" width="7.875" style="259" customWidth="1"/>
    <col min="5896" max="5898" width="9" style="259"/>
    <col min="5899" max="5899" width="12" style="259" customWidth="1"/>
    <col min="5900" max="5900" width="4.25" style="259" customWidth="1"/>
    <col min="5901" max="6145" width="9" style="259"/>
    <col min="6146" max="6146" width="4.625" style="259" customWidth="1"/>
    <col min="6147" max="6147" width="12.125" style="259" customWidth="1"/>
    <col min="6148" max="6150" width="9" style="259"/>
    <col min="6151" max="6151" width="7.875" style="259" customWidth="1"/>
    <col min="6152" max="6154" width="9" style="259"/>
    <col min="6155" max="6155" width="12" style="259" customWidth="1"/>
    <col min="6156" max="6156" width="4.25" style="259" customWidth="1"/>
    <col min="6157" max="6401" width="9" style="259"/>
    <col min="6402" max="6402" width="4.625" style="259" customWidth="1"/>
    <col min="6403" max="6403" width="12.125" style="259" customWidth="1"/>
    <col min="6404" max="6406" width="9" style="259"/>
    <col min="6407" max="6407" width="7.875" style="259" customWidth="1"/>
    <col min="6408" max="6410" width="9" style="259"/>
    <col min="6411" max="6411" width="12" style="259" customWidth="1"/>
    <col min="6412" max="6412" width="4.25" style="259" customWidth="1"/>
    <col min="6413" max="6657" width="9" style="259"/>
    <col min="6658" max="6658" width="4.625" style="259" customWidth="1"/>
    <col min="6659" max="6659" width="12.125" style="259" customWidth="1"/>
    <col min="6660" max="6662" width="9" style="259"/>
    <col min="6663" max="6663" width="7.875" style="259" customWidth="1"/>
    <col min="6664" max="6666" width="9" style="259"/>
    <col min="6667" max="6667" width="12" style="259" customWidth="1"/>
    <col min="6668" max="6668" width="4.25" style="259" customWidth="1"/>
    <col min="6669" max="6913" width="9" style="259"/>
    <col min="6914" max="6914" width="4.625" style="259" customWidth="1"/>
    <col min="6915" max="6915" width="12.125" style="259" customWidth="1"/>
    <col min="6916" max="6918" width="9" style="259"/>
    <col min="6919" max="6919" width="7.875" style="259" customWidth="1"/>
    <col min="6920" max="6922" width="9" style="259"/>
    <col min="6923" max="6923" width="12" style="259" customWidth="1"/>
    <col min="6924" max="6924" width="4.25" style="259" customWidth="1"/>
    <col min="6925" max="7169" width="9" style="259"/>
    <col min="7170" max="7170" width="4.625" style="259" customWidth="1"/>
    <col min="7171" max="7171" width="12.125" style="259" customWidth="1"/>
    <col min="7172" max="7174" width="9" style="259"/>
    <col min="7175" max="7175" width="7.875" style="259" customWidth="1"/>
    <col min="7176" max="7178" width="9" style="259"/>
    <col min="7179" max="7179" width="12" style="259" customWidth="1"/>
    <col min="7180" max="7180" width="4.25" style="259" customWidth="1"/>
    <col min="7181" max="7425" width="9" style="259"/>
    <col min="7426" max="7426" width="4.625" style="259" customWidth="1"/>
    <col min="7427" max="7427" width="12.125" style="259" customWidth="1"/>
    <col min="7428" max="7430" width="9" style="259"/>
    <col min="7431" max="7431" width="7.875" style="259" customWidth="1"/>
    <col min="7432" max="7434" width="9" style="259"/>
    <col min="7435" max="7435" width="12" style="259" customWidth="1"/>
    <col min="7436" max="7436" width="4.25" style="259" customWidth="1"/>
    <col min="7437" max="7681" width="9" style="259"/>
    <col min="7682" max="7682" width="4.625" style="259" customWidth="1"/>
    <col min="7683" max="7683" width="12.125" style="259" customWidth="1"/>
    <col min="7684" max="7686" width="9" style="259"/>
    <col min="7687" max="7687" width="7.875" style="259" customWidth="1"/>
    <col min="7688" max="7690" width="9" style="259"/>
    <col min="7691" max="7691" width="12" style="259" customWidth="1"/>
    <col min="7692" max="7692" width="4.25" style="259" customWidth="1"/>
    <col min="7693" max="7937" width="9" style="259"/>
    <col min="7938" max="7938" width="4.625" style="259" customWidth="1"/>
    <col min="7939" max="7939" width="12.125" style="259" customWidth="1"/>
    <col min="7940" max="7942" width="9" style="259"/>
    <col min="7943" max="7943" width="7.875" style="259" customWidth="1"/>
    <col min="7944" max="7946" width="9" style="259"/>
    <col min="7947" max="7947" width="12" style="259" customWidth="1"/>
    <col min="7948" max="7948" width="4.25" style="259" customWidth="1"/>
    <col min="7949" max="8193" width="9" style="259"/>
    <col min="8194" max="8194" width="4.625" style="259" customWidth="1"/>
    <col min="8195" max="8195" width="12.125" style="259" customWidth="1"/>
    <col min="8196" max="8198" width="9" style="259"/>
    <col min="8199" max="8199" width="7.875" style="259" customWidth="1"/>
    <col min="8200" max="8202" width="9" style="259"/>
    <col min="8203" max="8203" width="12" style="259" customWidth="1"/>
    <col min="8204" max="8204" width="4.25" style="259" customWidth="1"/>
    <col min="8205" max="8449" width="9" style="259"/>
    <col min="8450" max="8450" width="4.625" style="259" customWidth="1"/>
    <col min="8451" max="8451" width="12.125" style="259" customWidth="1"/>
    <col min="8452" max="8454" width="9" style="259"/>
    <col min="8455" max="8455" width="7.875" style="259" customWidth="1"/>
    <col min="8456" max="8458" width="9" style="259"/>
    <col min="8459" max="8459" width="12" style="259" customWidth="1"/>
    <col min="8460" max="8460" width="4.25" style="259" customWidth="1"/>
    <col min="8461" max="8705" width="9" style="259"/>
    <col min="8706" max="8706" width="4.625" style="259" customWidth="1"/>
    <col min="8707" max="8707" width="12.125" style="259" customWidth="1"/>
    <col min="8708" max="8710" width="9" style="259"/>
    <col min="8711" max="8711" width="7.875" style="259" customWidth="1"/>
    <col min="8712" max="8714" width="9" style="259"/>
    <col min="8715" max="8715" width="12" style="259" customWidth="1"/>
    <col min="8716" max="8716" width="4.25" style="259" customWidth="1"/>
    <col min="8717" max="8961" width="9" style="259"/>
    <col min="8962" max="8962" width="4.625" style="259" customWidth="1"/>
    <col min="8963" max="8963" width="12.125" style="259" customWidth="1"/>
    <col min="8964" max="8966" width="9" style="259"/>
    <col min="8967" max="8967" width="7.875" style="259" customWidth="1"/>
    <col min="8968" max="8970" width="9" style="259"/>
    <col min="8971" max="8971" width="12" style="259" customWidth="1"/>
    <col min="8972" max="8972" width="4.25" style="259" customWidth="1"/>
    <col min="8973" max="9217" width="9" style="259"/>
    <col min="9218" max="9218" width="4.625" style="259" customWidth="1"/>
    <col min="9219" max="9219" width="12.125" style="259" customWidth="1"/>
    <col min="9220" max="9222" width="9" style="259"/>
    <col min="9223" max="9223" width="7.875" style="259" customWidth="1"/>
    <col min="9224" max="9226" width="9" style="259"/>
    <col min="9227" max="9227" width="12" style="259" customWidth="1"/>
    <col min="9228" max="9228" width="4.25" style="259" customWidth="1"/>
    <col min="9229" max="9473" width="9" style="259"/>
    <col min="9474" max="9474" width="4.625" style="259" customWidth="1"/>
    <col min="9475" max="9475" width="12.125" style="259" customWidth="1"/>
    <col min="9476" max="9478" width="9" style="259"/>
    <col min="9479" max="9479" width="7.875" style="259" customWidth="1"/>
    <col min="9480" max="9482" width="9" style="259"/>
    <col min="9483" max="9483" width="12" style="259" customWidth="1"/>
    <col min="9484" max="9484" width="4.25" style="259" customWidth="1"/>
    <col min="9485" max="9729" width="9" style="259"/>
    <col min="9730" max="9730" width="4.625" style="259" customWidth="1"/>
    <col min="9731" max="9731" width="12.125" style="259" customWidth="1"/>
    <col min="9732" max="9734" width="9" style="259"/>
    <col min="9735" max="9735" width="7.875" style="259" customWidth="1"/>
    <col min="9736" max="9738" width="9" style="259"/>
    <col min="9739" max="9739" width="12" style="259" customWidth="1"/>
    <col min="9740" max="9740" width="4.25" style="259" customWidth="1"/>
    <col min="9741" max="9985" width="9" style="259"/>
    <col min="9986" max="9986" width="4.625" style="259" customWidth="1"/>
    <col min="9987" max="9987" width="12.125" style="259" customWidth="1"/>
    <col min="9988" max="9990" width="9" style="259"/>
    <col min="9991" max="9991" width="7.875" style="259" customWidth="1"/>
    <col min="9992" max="9994" width="9" style="259"/>
    <col min="9995" max="9995" width="12" style="259" customWidth="1"/>
    <col min="9996" max="9996" width="4.25" style="259" customWidth="1"/>
    <col min="9997" max="10241" width="9" style="259"/>
    <col min="10242" max="10242" width="4.625" style="259" customWidth="1"/>
    <col min="10243" max="10243" width="12.125" style="259" customWidth="1"/>
    <col min="10244" max="10246" width="9" style="259"/>
    <col min="10247" max="10247" width="7.875" style="259" customWidth="1"/>
    <col min="10248" max="10250" width="9" style="259"/>
    <col min="10251" max="10251" width="12" style="259" customWidth="1"/>
    <col min="10252" max="10252" width="4.25" style="259" customWidth="1"/>
    <col min="10253" max="10497" width="9" style="259"/>
    <col min="10498" max="10498" width="4.625" style="259" customWidth="1"/>
    <col min="10499" max="10499" width="12.125" style="259" customWidth="1"/>
    <col min="10500" max="10502" width="9" style="259"/>
    <col min="10503" max="10503" width="7.875" style="259" customWidth="1"/>
    <col min="10504" max="10506" width="9" style="259"/>
    <col min="10507" max="10507" width="12" style="259" customWidth="1"/>
    <col min="10508" max="10508" width="4.25" style="259" customWidth="1"/>
    <col min="10509" max="10753" width="9" style="259"/>
    <col min="10754" max="10754" width="4.625" style="259" customWidth="1"/>
    <col min="10755" max="10755" width="12.125" style="259" customWidth="1"/>
    <col min="10756" max="10758" width="9" style="259"/>
    <col min="10759" max="10759" width="7.875" style="259" customWidth="1"/>
    <col min="10760" max="10762" width="9" style="259"/>
    <col min="10763" max="10763" width="12" style="259" customWidth="1"/>
    <col min="10764" max="10764" width="4.25" style="259" customWidth="1"/>
    <col min="10765" max="11009" width="9" style="259"/>
    <col min="11010" max="11010" width="4.625" style="259" customWidth="1"/>
    <col min="11011" max="11011" width="12.125" style="259" customWidth="1"/>
    <col min="11012" max="11014" width="9" style="259"/>
    <col min="11015" max="11015" width="7.875" style="259" customWidth="1"/>
    <col min="11016" max="11018" width="9" style="259"/>
    <col min="11019" max="11019" width="12" style="259" customWidth="1"/>
    <col min="11020" max="11020" width="4.25" style="259" customWidth="1"/>
    <col min="11021" max="11265" width="9" style="259"/>
    <col min="11266" max="11266" width="4.625" style="259" customWidth="1"/>
    <col min="11267" max="11267" width="12.125" style="259" customWidth="1"/>
    <col min="11268" max="11270" width="9" style="259"/>
    <col min="11271" max="11271" width="7.875" style="259" customWidth="1"/>
    <col min="11272" max="11274" width="9" style="259"/>
    <col min="11275" max="11275" width="12" style="259" customWidth="1"/>
    <col min="11276" max="11276" width="4.25" style="259" customWidth="1"/>
    <col min="11277" max="11521" width="9" style="259"/>
    <col min="11522" max="11522" width="4.625" style="259" customWidth="1"/>
    <col min="11523" max="11523" width="12.125" style="259" customWidth="1"/>
    <col min="11524" max="11526" width="9" style="259"/>
    <col min="11527" max="11527" width="7.875" style="259" customWidth="1"/>
    <col min="11528" max="11530" width="9" style="259"/>
    <col min="11531" max="11531" width="12" style="259" customWidth="1"/>
    <col min="11532" max="11532" width="4.25" style="259" customWidth="1"/>
    <col min="11533" max="11777" width="9" style="259"/>
    <col min="11778" max="11778" width="4.625" style="259" customWidth="1"/>
    <col min="11779" max="11779" width="12.125" style="259" customWidth="1"/>
    <col min="11780" max="11782" width="9" style="259"/>
    <col min="11783" max="11783" width="7.875" style="259" customWidth="1"/>
    <col min="11784" max="11786" width="9" style="259"/>
    <col min="11787" max="11787" width="12" style="259" customWidth="1"/>
    <col min="11788" max="11788" width="4.25" style="259" customWidth="1"/>
    <col min="11789" max="12033" width="9" style="259"/>
    <col min="12034" max="12034" width="4.625" style="259" customWidth="1"/>
    <col min="12035" max="12035" width="12.125" style="259" customWidth="1"/>
    <col min="12036" max="12038" width="9" style="259"/>
    <col min="12039" max="12039" width="7.875" style="259" customWidth="1"/>
    <col min="12040" max="12042" width="9" style="259"/>
    <col min="12043" max="12043" width="12" style="259" customWidth="1"/>
    <col min="12044" max="12044" width="4.25" style="259" customWidth="1"/>
    <col min="12045" max="12289" width="9" style="259"/>
    <col min="12290" max="12290" width="4.625" style="259" customWidth="1"/>
    <col min="12291" max="12291" width="12.125" style="259" customWidth="1"/>
    <col min="12292" max="12294" width="9" style="259"/>
    <col min="12295" max="12295" width="7.875" style="259" customWidth="1"/>
    <col min="12296" max="12298" width="9" style="259"/>
    <col min="12299" max="12299" width="12" style="259" customWidth="1"/>
    <col min="12300" max="12300" width="4.25" style="259" customWidth="1"/>
    <col min="12301" max="12545" width="9" style="259"/>
    <col min="12546" max="12546" width="4.625" style="259" customWidth="1"/>
    <col min="12547" max="12547" width="12.125" style="259" customWidth="1"/>
    <col min="12548" max="12550" width="9" style="259"/>
    <col min="12551" max="12551" width="7.875" style="259" customWidth="1"/>
    <col min="12552" max="12554" width="9" style="259"/>
    <col min="12555" max="12555" width="12" style="259" customWidth="1"/>
    <col min="12556" max="12556" width="4.25" style="259" customWidth="1"/>
    <col min="12557" max="12801" width="9" style="259"/>
    <col min="12802" max="12802" width="4.625" style="259" customWidth="1"/>
    <col min="12803" max="12803" width="12.125" style="259" customWidth="1"/>
    <col min="12804" max="12806" width="9" style="259"/>
    <col min="12807" max="12807" width="7.875" style="259" customWidth="1"/>
    <col min="12808" max="12810" width="9" style="259"/>
    <col min="12811" max="12811" width="12" style="259" customWidth="1"/>
    <col min="12812" max="12812" width="4.25" style="259" customWidth="1"/>
    <col min="12813" max="13057" width="9" style="259"/>
    <col min="13058" max="13058" width="4.625" style="259" customWidth="1"/>
    <col min="13059" max="13059" width="12.125" style="259" customWidth="1"/>
    <col min="13060" max="13062" width="9" style="259"/>
    <col min="13063" max="13063" width="7.875" style="259" customWidth="1"/>
    <col min="13064" max="13066" width="9" style="259"/>
    <col min="13067" max="13067" width="12" style="259" customWidth="1"/>
    <col min="13068" max="13068" width="4.25" style="259" customWidth="1"/>
    <col min="13069" max="13313" width="9" style="259"/>
    <col min="13314" max="13314" width="4.625" style="259" customWidth="1"/>
    <col min="13315" max="13315" width="12.125" style="259" customWidth="1"/>
    <col min="13316" max="13318" width="9" style="259"/>
    <col min="13319" max="13319" width="7.875" style="259" customWidth="1"/>
    <col min="13320" max="13322" width="9" style="259"/>
    <col min="13323" max="13323" width="12" style="259" customWidth="1"/>
    <col min="13324" max="13324" width="4.25" style="259" customWidth="1"/>
    <col min="13325" max="13569" width="9" style="259"/>
    <col min="13570" max="13570" width="4.625" style="259" customWidth="1"/>
    <col min="13571" max="13571" width="12.125" style="259" customWidth="1"/>
    <col min="13572" max="13574" width="9" style="259"/>
    <col min="13575" max="13575" width="7.875" style="259" customWidth="1"/>
    <col min="13576" max="13578" width="9" style="259"/>
    <col min="13579" max="13579" width="12" style="259" customWidth="1"/>
    <col min="13580" max="13580" width="4.25" style="259" customWidth="1"/>
    <col min="13581" max="13825" width="9" style="259"/>
    <col min="13826" max="13826" width="4.625" style="259" customWidth="1"/>
    <col min="13827" max="13827" width="12.125" style="259" customWidth="1"/>
    <col min="13828" max="13830" width="9" style="259"/>
    <col min="13831" max="13831" width="7.875" style="259" customWidth="1"/>
    <col min="13832" max="13834" width="9" style="259"/>
    <col min="13835" max="13835" width="12" style="259" customWidth="1"/>
    <col min="13836" max="13836" width="4.25" style="259" customWidth="1"/>
    <col min="13837" max="14081" width="9" style="259"/>
    <col min="14082" max="14082" width="4.625" style="259" customWidth="1"/>
    <col min="14083" max="14083" width="12.125" style="259" customWidth="1"/>
    <col min="14084" max="14086" width="9" style="259"/>
    <col min="14087" max="14087" width="7.875" style="259" customWidth="1"/>
    <col min="14088" max="14090" width="9" style="259"/>
    <col min="14091" max="14091" width="12" style="259" customWidth="1"/>
    <col min="14092" max="14092" width="4.25" style="259" customWidth="1"/>
    <col min="14093" max="14337" width="9" style="259"/>
    <col min="14338" max="14338" width="4.625" style="259" customWidth="1"/>
    <col min="14339" max="14339" width="12.125" style="259" customWidth="1"/>
    <col min="14340" max="14342" width="9" style="259"/>
    <col min="14343" max="14343" width="7.875" style="259" customWidth="1"/>
    <col min="14344" max="14346" width="9" style="259"/>
    <col min="14347" max="14347" width="12" style="259" customWidth="1"/>
    <col min="14348" max="14348" width="4.25" style="259" customWidth="1"/>
    <col min="14349" max="14593" width="9" style="259"/>
    <col min="14594" max="14594" width="4.625" style="259" customWidth="1"/>
    <col min="14595" max="14595" width="12.125" style="259" customWidth="1"/>
    <col min="14596" max="14598" width="9" style="259"/>
    <col min="14599" max="14599" width="7.875" style="259" customWidth="1"/>
    <col min="14600" max="14602" width="9" style="259"/>
    <col min="14603" max="14603" width="12" style="259" customWidth="1"/>
    <col min="14604" max="14604" width="4.25" style="259" customWidth="1"/>
    <col min="14605" max="14849" width="9" style="259"/>
    <col min="14850" max="14850" width="4.625" style="259" customWidth="1"/>
    <col min="14851" max="14851" width="12.125" style="259" customWidth="1"/>
    <col min="14852" max="14854" width="9" style="259"/>
    <col min="14855" max="14855" width="7.875" style="259" customWidth="1"/>
    <col min="14856" max="14858" width="9" style="259"/>
    <col min="14859" max="14859" width="12" style="259" customWidth="1"/>
    <col min="14860" max="14860" width="4.25" style="259" customWidth="1"/>
    <col min="14861" max="15105" width="9" style="259"/>
    <col min="15106" max="15106" width="4.625" style="259" customWidth="1"/>
    <col min="15107" max="15107" width="12.125" style="259" customWidth="1"/>
    <col min="15108" max="15110" width="9" style="259"/>
    <col min="15111" max="15111" width="7.875" style="259" customWidth="1"/>
    <col min="15112" max="15114" width="9" style="259"/>
    <col min="15115" max="15115" width="12" style="259" customWidth="1"/>
    <col min="15116" max="15116" width="4.25" style="259" customWidth="1"/>
    <col min="15117" max="15361" width="9" style="259"/>
    <col min="15362" max="15362" width="4.625" style="259" customWidth="1"/>
    <col min="15363" max="15363" width="12.125" style="259" customWidth="1"/>
    <col min="15364" max="15366" width="9" style="259"/>
    <col min="15367" max="15367" width="7.875" style="259" customWidth="1"/>
    <col min="15368" max="15370" width="9" style="259"/>
    <col min="15371" max="15371" width="12" style="259" customWidth="1"/>
    <col min="15372" max="15372" width="4.25" style="259" customWidth="1"/>
    <col min="15373" max="15617" width="9" style="259"/>
    <col min="15618" max="15618" width="4.625" style="259" customWidth="1"/>
    <col min="15619" max="15619" width="12.125" style="259" customWidth="1"/>
    <col min="15620" max="15622" width="9" style="259"/>
    <col min="15623" max="15623" width="7.875" style="259" customWidth="1"/>
    <col min="15624" max="15626" width="9" style="259"/>
    <col min="15627" max="15627" width="12" style="259" customWidth="1"/>
    <col min="15628" max="15628" width="4.25" style="259" customWidth="1"/>
    <col min="15629" max="15873" width="9" style="259"/>
    <col min="15874" max="15874" width="4.625" style="259" customWidth="1"/>
    <col min="15875" max="15875" width="12.125" style="259" customWidth="1"/>
    <col min="15876" max="15878" width="9" style="259"/>
    <col min="15879" max="15879" width="7.875" style="259" customWidth="1"/>
    <col min="15880" max="15882" width="9" style="259"/>
    <col min="15883" max="15883" width="12" style="259" customWidth="1"/>
    <col min="15884" max="15884" width="4.25" style="259" customWidth="1"/>
    <col min="15885" max="16129" width="9" style="259"/>
    <col min="16130" max="16130" width="4.625" style="259" customWidth="1"/>
    <col min="16131" max="16131" width="12.125" style="259" customWidth="1"/>
    <col min="16132" max="16134" width="9" style="259"/>
    <col min="16135" max="16135" width="7.875" style="259" customWidth="1"/>
    <col min="16136" max="16138" width="9" style="259"/>
    <col min="16139" max="16139" width="12" style="259" customWidth="1"/>
    <col min="16140" max="16140" width="4.25" style="259" customWidth="1"/>
    <col min="16141" max="16384" width="9" style="259"/>
  </cols>
  <sheetData>
    <row r="1" spans="2:12" ht="14.25">
      <c r="K1" s="260"/>
    </row>
    <row r="11" spans="2:12" ht="24">
      <c r="B11" s="2583" t="s">
        <v>302</v>
      </c>
      <c r="C11" s="2583"/>
      <c r="D11" s="2583"/>
      <c r="E11" s="2583"/>
      <c r="F11" s="2583"/>
      <c r="G11" s="2583"/>
      <c r="H11" s="2583"/>
      <c r="I11" s="2583"/>
      <c r="J11" s="2583"/>
      <c r="K11" s="2583"/>
      <c r="L11" s="261"/>
    </row>
    <row r="12" spans="2:12" s="262" customFormat="1" ht="14.25"/>
    <row r="13" spans="2:12" s="262" customFormat="1" ht="14.25">
      <c r="I13" s="2584" t="s">
        <v>599</v>
      </c>
      <c r="J13" s="2584"/>
      <c r="K13" s="2584"/>
    </row>
    <row r="14" spans="2:12" s="262" customFormat="1" ht="14.25">
      <c r="C14" s="262" t="s">
        <v>600</v>
      </c>
    </row>
    <row r="15" spans="2:12" s="262" customFormat="1" ht="14.25">
      <c r="C15" s="262" t="str">
        <f>入力シート!C5&amp;"長　様"</f>
        <v>朝倉市長　様</v>
      </c>
    </row>
    <row r="16" spans="2:12" s="262" customFormat="1" ht="14.25">
      <c r="F16" s="2589" t="s">
        <v>982</v>
      </c>
      <c r="G16" s="2589"/>
    </row>
    <row r="17" spans="3:11" s="262" customFormat="1" ht="14.25">
      <c r="G17" s="260" t="s">
        <v>1133</v>
      </c>
      <c r="H17" s="262">
        <f>入力シート!C25</f>
        <v>0</v>
      </c>
    </row>
    <row r="18" spans="3:11" s="262" customFormat="1" ht="14.25">
      <c r="G18" s="260" t="s">
        <v>1132</v>
      </c>
      <c r="H18" s="262">
        <f>入力シート!C26</f>
        <v>0</v>
      </c>
    </row>
    <row r="19" spans="3:11" s="262" customFormat="1" ht="14.25">
      <c r="G19" s="260" t="s">
        <v>1134</v>
      </c>
      <c r="H19" s="262">
        <f>入力シート!C27</f>
        <v>0</v>
      </c>
      <c r="K19" s="263"/>
    </row>
    <row r="20" spans="3:11" s="262" customFormat="1" ht="14.25"/>
    <row r="21" spans="3:11" s="262" customFormat="1" ht="14.25"/>
    <row r="22" spans="3:11" s="262" customFormat="1" ht="14.25"/>
    <row r="23" spans="3:11" s="262" customFormat="1" ht="22.5" customHeight="1">
      <c r="C23" s="262" t="s">
        <v>601</v>
      </c>
    </row>
    <row r="24" spans="3:11" s="262" customFormat="1" ht="22.5" customHeight="1"/>
    <row r="25" spans="3:11" s="262" customFormat="1" ht="22.5" customHeight="1"/>
    <row r="26" spans="3:11" s="262" customFormat="1" ht="22.5" customHeight="1">
      <c r="C26" s="2585" t="s">
        <v>602</v>
      </c>
      <c r="D26" s="2585"/>
      <c r="E26" s="262">
        <f>入力シート!C10</f>
        <v>0</v>
      </c>
    </row>
    <row r="27" spans="3:11" s="262" customFormat="1" ht="22.5" customHeight="1">
      <c r="C27" s="264"/>
      <c r="D27" s="264"/>
    </row>
    <row r="28" spans="3:11" s="262" customFormat="1" ht="22.5" customHeight="1">
      <c r="C28" s="2585" t="s">
        <v>603</v>
      </c>
      <c r="D28" s="2585"/>
      <c r="E28" s="262">
        <f>入力シート!C12</f>
        <v>0</v>
      </c>
    </row>
    <row r="29" spans="3:11" s="262" customFormat="1" ht="22.5" customHeight="1">
      <c r="C29" s="264"/>
      <c r="D29" s="264"/>
    </row>
    <row r="30" spans="3:11" s="262" customFormat="1" ht="22.5" customHeight="1">
      <c r="C30" s="2585" t="s">
        <v>604</v>
      </c>
      <c r="D30" s="2585"/>
      <c r="E30" s="262" t="s">
        <v>605</v>
      </c>
    </row>
    <row r="31" spans="3:11" s="262" customFormat="1" ht="22.5" customHeight="1"/>
    <row r="32" spans="3:11" s="262" customFormat="1" ht="22.5" customHeight="1">
      <c r="C32" s="265" t="s">
        <v>606</v>
      </c>
    </row>
    <row r="33" spans="3:11" s="262" customFormat="1" ht="22.5" customHeight="1">
      <c r="C33" s="265" t="s">
        <v>607</v>
      </c>
      <c r="K33" s="266"/>
    </row>
    <row r="34" spans="3:11" s="262" customFormat="1" ht="8.25" customHeight="1">
      <c r="C34" s="267"/>
      <c r="D34" s="268"/>
      <c r="E34" s="268"/>
      <c r="F34" s="268"/>
      <c r="G34" s="268"/>
      <c r="H34" s="268"/>
      <c r="I34" s="268"/>
      <c r="J34" s="268"/>
      <c r="K34" s="269"/>
    </row>
    <row r="35" spans="3:11" s="262" customFormat="1" ht="37.5" customHeight="1">
      <c r="C35" s="2586" t="s">
        <v>608</v>
      </c>
      <c r="D35" s="2587"/>
      <c r="E35" s="2587"/>
      <c r="F35" s="2587"/>
      <c r="G35" s="2587"/>
      <c r="H35" s="2587"/>
      <c r="I35" s="2587"/>
      <c r="J35" s="2587"/>
      <c r="K35" s="2588"/>
    </row>
    <row r="36" spans="3:11" s="262" customFormat="1" ht="37.5" customHeight="1">
      <c r="C36" s="2586" t="s">
        <v>609</v>
      </c>
      <c r="D36" s="2587"/>
      <c r="E36" s="2587"/>
      <c r="F36" s="2587"/>
      <c r="G36" s="2587"/>
      <c r="H36" s="2587"/>
      <c r="I36" s="2587"/>
      <c r="J36" s="2587"/>
      <c r="K36" s="2588"/>
    </row>
    <row r="37" spans="3:11" s="262" customFormat="1" ht="37.5" customHeight="1">
      <c r="C37" s="2586" t="s">
        <v>610</v>
      </c>
      <c r="D37" s="2587"/>
      <c r="E37" s="2587"/>
      <c r="F37" s="2587"/>
      <c r="G37" s="2587"/>
      <c r="H37" s="2587"/>
      <c r="I37" s="2587"/>
      <c r="J37" s="2587"/>
      <c r="K37" s="2588"/>
    </row>
    <row r="38" spans="3:11" s="262" customFormat="1" ht="37.5" customHeight="1">
      <c r="C38" s="2586" t="s">
        <v>611</v>
      </c>
      <c r="D38" s="2587"/>
      <c r="E38" s="2587"/>
      <c r="F38" s="2587"/>
      <c r="G38" s="2587"/>
      <c r="H38" s="2587"/>
      <c r="I38" s="2587"/>
      <c r="J38" s="2587"/>
      <c r="K38" s="2588"/>
    </row>
    <row r="39" spans="3:11" s="262" customFormat="1" ht="22.5" customHeight="1">
      <c r="C39" s="2586" t="s">
        <v>612</v>
      </c>
      <c r="D39" s="2587"/>
      <c r="E39" s="2587"/>
      <c r="F39" s="2587"/>
      <c r="G39" s="2587"/>
      <c r="H39" s="2587"/>
      <c r="I39" s="2587"/>
      <c r="J39" s="2587"/>
      <c r="K39" s="2588"/>
    </row>
    <row r="40" spans="3:11" s="262" customFormat="1" ht="37.5" customHeight="1">
      <c r="C40" s="2586" t="s">
        <v>613</v>
      </c>
      <c r="D40" s="2587"/>
      <c r="E40" s="2587"/>
      <c r="F40" s="2587"/>
      <c r="G40" s="2587"/>
      <c r="H40" s="2587"/>
      <c r="I40" s="2587"/>
      <c r="J40" s="2587"/>
      <c r="K40" s="2588"/>
    </row>
    <row r="41" spans="3:11">
      <c r="C41" s="270"/>
      <c r="D41" s="271"/>
      <c r="E41" s="271"/>
      <c r="F41" s="271"/>
      <c r="G41" s="271"/>
      <c r="H41" s="271"/>
      <c r="I41" s="271"/>
      <c r="J41" s="271"/>
      <c r="K41" s="272"/>
    </row>
    <row r="45" spans="3:11" ht="24" customHeight="1" thickBot="1">
      <c r="C45" s="273" t="s">
        <v>614</v>
      </c>
      <c r="K45" s="266"/>
    </row>
    <row r="46" spans="3:11" ht="37.5" customHeight="1" thickBot="1">
      <c r="C46" s="274" t="s">
        <v>615</v>
      </c>
      <c r="D46" s="2581" t="s">
        <v>250</v>
      </c>
      <c r="E46" s="2581"/>
      <c r="F46" s="2582" t="s">
        <v>614</v>
      </c>
      <c r="G46" s="2582"/>
      <c r="H46" s="2582"/>
      <c r="I46" s="2582"/>
      <c r="J46" s="2582"/>
      <c r="K46" s="275" t="s">
        <v>616</v>
      </c>
    </row>
    <row r="47" spans="3:11" ht="68.25" customHeight="1" thickTop="1">
      <c r="C47" s="2576" t="s">
        <v>788</v>
      </c>
      <c r="D47" s="2577"/>
      <c r="E47" s="2578"/>
      <c r="F47" s="2579"/>
      <c r="G47" s="2579"/>
      <c r="H47" s="2579"/>
      <c r="I47" s="2579"/>
      <c r="J47" s="2579"/>
      <c r="K47" s="2580" t="s">
        <v>618</v>
      </c>
    </row>
    <row r="48" spans="3:11" ht="18.75" customHeight="1">
      <c r="C48" s="2570"/>
      <c r="D48" s="2563"/>
      <c r="E48" s="2564"/>
      <c r="F48" s="2567" t="s">
        <v>619</v>
      </c>
      <c r="G48" s="2568"/>
      <c r="H48" s="2567" t="s">
        <v>620</v>
      </c>
      <c r="I48" s="2569"/>
      <c r="J48" s="2568"/>
      <c r="K48" s="2571"/>
    </row>
    <row r="49" spans="2:12" ht="68.25" customHeight="1">
      <c r="C49" s="2572" t="s">
        <v>789</v>
      </c>
      <c r="D49" s="2561"/>
      <c r="E49" s="2562"/>
      <c r="F49" s="2553"/>
      <c r="G49" s="2553"/>
      <c r="H49" s="2553"/>
      <c r="I49" s="2553"/>
      <c r="J49" s="2553"/>
      <c r="K49" s="2565" t="s">
        <v>618</v>
      </c>
    </row>
    <row r="50" spans="2:12" ht="18.75" customHeight="1">
      <c r="C50" s="2573"/>
      <c r="D50" s="2574"/>
      <c r="E50" s="2575"/>
      <c r="F50" s="2567" t="s">
        <v>619</v>
      </c>
      <c r="G50" s="2568"/>
      <c r="H50" s="2567" t="s">
        <v>620</v>
      </c>
      <c r="I50" s="2569"/>
      <c r="J50" s="2568"/>
      <c r="K50" s="2571"/>
    </row>
    <row r="51" spans="2:12" ht="68.25" customHeight="1">
      <c r="C51" s="2572" t="s">
        <v>622</v>
      </c>
      <c r="D51" s="2561"/>
      <c r="E51" s="2562"/>
      <c r="F51" s="2553"/>
      <c r="G51" s="2553"/>
      <c r="H51" s="2553"/>
      <c r="I51" s="2553"/>
      <c r="J51" s="2553"/>
      <c r="K51" s="2565" t="s">
        <v>618</v>
      </c>
    </row>
    <row r="52" spans="2:12" ht="18.75" customHeight="1">
      <c r="C52" s="2573"/>
      <c r="D52" s="2574"/>
      <c r="E52" s="2575"/>
      <c r="F52" s="2567" t="s">
        <v>619</v>
      </c>
      <c r="G52" s="2568"/>
      <c r="H52" s="2567" t="s">
        <v>620</v>
      </c>
      <c r="I52" s="2569"/>
      <c r="J52" s="2568"/>
      <c r="K52" s="2571"/>
    </row>
    <row r="53" spans="2:12" ht="68.25" customHeight="1">
      <c r="C53" s="2559" t="s">
        <v>623</v>
      </c>
      <c r="D53" s="2561"/>
      <c r="E53" s="2562"/>
      <c r="F53" s="2553"/>
      <c r="G53" s="2553"/>
      <c r="H53" s="2553"/>
      <c r="I53" s="2553"/>
      <c r="J53" s="2553"/>
      <c r="K53" s="2565" t="s">
        <v>618</v>
      </c>
    </row>
    <row r="54" spans="2:12" ht="18.75" customHeight="1">
      <c r="C54" s="2570"/>
      <c r="D54" s="2563"/>
      <c r="E54" s="2564"/>
      <c r="F54" s="2567" t="s">
        <v>619</v>
      </c>
      <c r="G54" s="2568"/>
      <c r="H54" s="2567" t="s">
        <v>620</v>
      </c>
      <c r="I54" s="2569"/>
      <c r="J54" s="2568"/>
      <c r="K54" s="2571"/>
    </row>
    <row r="55" spans="2:12" ht="68.25" customHeight="1">
      <c r="C55" s="2559" t="s">
        <v>624</v>
      </c>
      <c r="D55" s="2561"/>
      <c r="E55" s="2562"/>
      <c r="F55" s="2553"/>
      <c r="G55" s="2553"/>
      <c r="H55" s="2553"/>
      <c r="I55" s="2553"/>
      <c r="J55" s="2553"/>
      <c r="K55" s="2565" t="s">
        <v>618</v>
      </c>
    </row>
    <row r="56" spans="2:12" ht="18.75" customHeight="1">
      <c r="C56" s="2570"/>
      <c r="D56" s="2563"/>
      <c r="E56" s="2564"/>
      <c r="F56" s="2567" t="s">
        <v>619</v>
      </c>
      <c r="G56" s="2568"/>
      <c r="H56" s="2567" t="s">
        <v>620</v>
      </c>
      <c r="I56" s="2569"/>
      <c r="J56" s="2568"/>
      <c r="K56" s="2571"/>
    </row>
    <row r="57" spans="2:12" ht="68.25" customHeight="1">
      <c r="C57" s="2559" t="s">
        <v>625</v>
      </c>
      <c r="D57" s="2561"/>
      <c r="E57" s="2562"/>
      <c r="F57" s="2553"/>
      <c r="G57" s="2553"/>
      <c r="H57" s="2553"/>
      <c r="I57" s="2553"/>
      <c r="J57" s="2553"/>
      <c r="K57" s="2565" t="s">
        <v>618</v>
      </c>
    </row>
    <row r="58" spans="2:12" ht="18.75" customHeight="1">
      <c r="C58" s="2570"/>
      <c r="D58" s="2563"/>
      <c r="E58" s="2564"/>
      <c r="F58" s="2567" t="s">
        <v>619</v>
      </c>
      <c r="G58" s="2568"/>
      <c r="H58" s="2567" t="s">
        <v>620</v>
      </c>
      <c r="I58" s="2569"/>
      <c r="J58" s="2568"/>
      <c r="K58" s="2571"/>
    </row>
    <row r="59" spans="2:12" ht="68.25" customHeight="1">
      <c r="C59" s="2559" t="s">
        <v>347</v>
      </c>
      <c r="D59" s="2561"/>
      <c r="E59" s="2562"/>
      <c r="F59" s="2553"/>
      <c r="G59" s="2553"/>
      <c r="H59" s="2553"/>
      <c r="I59" s="2553"/>
      <c r="J59" s="2553"/>
      <c r="K59" s="2565" t="s">
        <v>618</v>
      </c>
    </row>
    <row r="60" spans="2:12" ht="18.75" customHeight="1">
      <c r="C60" s="2560"/>
      <c r="D60" s="2563"/>
      <c r="E60" s="2564"/>
      <c r="F60" s="2567" t="s">
        <v>619</v>
      </c>
      <c r="G60" s="2568"/>
      <c r="H60" s="2567" t="s">
        <v>620</v>
      </c>
      <c r="I60" s="2569"/>
      <c r="J60" s="2568"/>
      <c r="K60" s="2566"/>
    </row>
    <row r="61" spans="2:12" ht="68.25" customHeight="1" thickBot="1">
      <c r="B61" s="276"/>
      <c r="C61" s="2549"/>
      <c r="D61" s="2551"/>
      <c r="E61" s="2551"/>
      <c r="F61" s="2553"/>
      <c r="G61" s="2553"/>
      <c r="H61" s="2553"/>
      <c r="I61" s="2553"/>
      <c r="J61" s="2553"/>
      <c r="K61" s="2554"/>
      <c r="L61" s="277"/>
    </row>
    <row r="62" spans="2:12" ht="18.75" customHeight="1" thickBot="1">
      <c r="B62" s="276"/>
      <c r="C62" s="2550"/>
      <c r="D62" s="2552"/>
      <c r="E62" s="2552"/>
      <c r="F62" s="2556" t="s">
        <v>626</v>
      </c>
      <c r="G62" s="2557"/>
      <c r="H62" s="2556" t="s">
        <v>627</v>
      </c>
      <c r="I62" s="2558"/>
      <c r="J62" s="2557"/>
      <c r="K62" s="2555"/>
      <c r="L62" s="277"/>
    </row>
    <row r="63" spans="2:12">
      <c r="C63" s="278" t="s">
        <v>628</v>
      </c>
      <c r="D63" s="278"/>
      <c r="E63" s="278"/>
      <c r="F63" s="278"/>
      <c r="G63" s="278"/>
      <c r="H63" s="278"/>
      <c r="I63" s="278"/>
      <c r="J63" s="278"/>
      <c r="K63" s="278"/>
    </row>
    <row r="64" spans="2:12">
      <c r="C64" s="259" t="s">
        <v>629</v>
      </c>
      <c r="F64" s="259" t="s">
        <v>630</v>
      </c>
    </row>
    <row r="65" spans="3:6">
      <c r="C65" s="259" t="s">
        <v>631</v>
      </c>
      <c r="F65" s="259" t="s">
        <v>632</v>
      </c>
    </row>
    <row r="66" spans="3:6">
      <c r="C66" s="259" t="s">
        <v>633</v>
      </c>
      <c r="F66" s="259" t="s">
        <v>634</v>
      </c>
    </row>
  </sheetData>
  <mergeCells count="62">
    <mergeCell ref="D46:E46"/>
    <mergeCell ref="F46:J46"/>
    <mergeCell ref="B11:K11"/>
    <mergeCell ref="I13:K13"/>
    <mergeCell ref="C26:D26"/>
    <mergeCell ref="C28:D28"/>
    <mergeCell ref="C30:D30"/>
    <mergeCell ref="C35:K35"/>
    <mergeCell ref="C36:K36"/>
    <mergeCell ref="C37:K37"/>
    <mergeCell ref="C38:K38"/>
    <mergeCell ref="C39:K39"/>
    <mergeCell ref="C40:K40"/>
    <mergeCell ref="F16:G16"/>
    <mergeCell ref="C47:C48"/>
    <mergeCell ref="D47:E48"/>
    <mergeCell ref="F47:J47"/>
    <mergeCell ref="K47:K48"/>
    <mergeCell ref="F48:G48"/>
    <mergeCell ref="H48:J48"/>
    <mergeCell ref="C49:C50"/>
    <mergeCell ref="D49:E50"/>
    <mergeCell ref="F49:J49"/>
    <mergeCell ref="K49:K50"/>
    <mergeCell ref="F50:G50"/>
    <mergeCell ref="H50:J50"/>
    <mergeCell ref="C51:C52"/>
    <mergeCell ref="D51:E52"/>
    <mergeCell ref="F51:J51"/>
    <mergeCell ref="K51:K52"/>
    <mergeCell ref="F52:G52"/>
    <mergeCell ref="H52:J52"/>
    <mergeCell ref="C53:C54"/>
    <mergeCell ref="D53:E54"/>
    <mergeCell ref="F53:J53"/>
    <mergeCell ref="K53:K54"/>
    <mergeCell ref="F54:G54"/>
    <mergeCell ref="H54:J54"/>
    <mergeCell ref="C55:C56"/>
    <mergeCell ref="D55:E56"/>
    <mergeCell ref="F55:J55"/>
    <mergeCell ref="K55:K56"/>
    <mergeCell ref="F56:G56"/>
    <mergeCell ref="H56:J56"/>
    <mergeCell ref="C57:C58"/>
    <mergeCell ref="D57:E58"/>
    <mergeCell ref="F57:J57"/>
    <mergeCell ref="K57:K58"/>
    <mergeCell ref="F58:G58"/>
    <mergeCell ref="H58:J58"/>
    <mergeCell ref="C59:C60"/>
    <mergeCell ref="D59:E60"/>
    <mergeCell ref="F59:J59"/>
    <mergeCell ref="K59:K60"/>
    <mergeCell ref="F60:G60"/>
    <mergeCell ref="H60:J60"/>
    <mergeCell ref="C61:C62"/>
    <mergeCell ref="D61:E62"/>
    <mergeCell ref="F61:J61"/>
    <mergeCell ref="K61:K62"/>
    <mergeCell ref="F62:G62"/>
    <mergeCell ref="H62:J62"/>
  </mergeCells>
  <phoneticPr fontId="17"/>
  <printOptions horizontalCentered="1" verticalCentered="1"/>
  <pageMargins left="0.35433070866141736" right="0.31496062992125984" top="0.31496062992125984" bottom="0.23622047244094491" header="0.19685039370078741" footer="0.27559055118110237"/>
  <pageSetup paperSize="9" orientation="portrait" horizontalDpi="300" verticalDpi="300" r:id="rId1"/>
  <headerFooter alignWithMargins="0">
    <oddHeader>&amp;R別紙</oddHeader>
  </headerFooter>
  <rowBreaks count="1" manualBreakCount="1">
    <brk id="43" min="1" max="11" man="1"/>
  </rowBreaks>
  <drawing r:id="rId2"/>
  <legacyDrawing r:id="rId3"/>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43">
    <tabColor theme="8"/>
  </sheetPr>
  <dimension ref="A1:X47"/>
  <sheetViews>
    <sheetView view="pageBreakPreview" topLeftCell="A34" zoomScale="80" zoomScaleNormal="100" zoomScaleSheetLayoutView="80" workbookViewId="0">
      <selection activeCell="H50" sqref="H50"/>
    </sheetView>
  </sheetViews>
  <sheetFormatPr defaultRowHeight="13.5"/>
  <cols>
    <col min="1" max="163" width="3.625" style="25" customWidth="1"/>
    <col min="164" max="256" width="9" style="25"/>
    <col min="257" max="419" width="3.625" style="25" customWidth="1"/>
    <col min="420" max="512" width="9" style="25"/>
    <col min="513" max="675" width="3.625" style="25" customWidth="1"/>
    <col min="676" max="768" width="9" style="25"/>
    <col min="769" max="931" width="3.625" style="25" customWidth="1"/>
    <col min="932" max="1024" width="9" style="25"/>
    <col min="1025" max="1187" width="3.625" style="25" customWidth="1"/>
    <col min="1188" max="1280" width="9" style="25"/>
    <col min="1281" max="1443" width="3.625" style="25" customWidth="1"/>
    <col min="1444" max="1536" width="9" style="25"/>
    <col min="1537" max="1699" width="3.625" style="25" customWidth="1"/>
    <col min="1700" max="1792" width="9" style="25"/>
    <col min="1793" max="1955" width="3.625" style="25" customWidth="1"/>
    <col min="1956" max="2048" width="9" style="25"/>
    <col min="2049" max="2211" width="3.625" style="25" customWidth="1"/>
    <col min="2212" max="2304" width="9" style="25"/>
    <col min="2305" max="2467" width="3.625" style="25" customWidth="1"/>
    <col min="2468" max="2560" width="9" style="25"/>
    <col min="2561" max="2723" width="3.625" style="25" customWidth="1"/>
    <col min="2724" max="2816" width="9" style="25"/>
    <col min="2817" max="2979" width="3.625" style="25" customWidth="1"/>
    <col min="2980" max="3072" width="9" style="25"/>
    <col min="3073" max="3235" width="3.625" style="25" customWidth="1"/>
    <col min="3236" max="3328" width="9" style="25"/>
    <col min="3329" max="3491" width="3.625" style="25" customWidth="1"/>
    <col min="3492" max="3584" width="9" style="25"/>
    <col min="3585" max="3747" width="3.625" style="25" customWidth="1"/>
    <col min="3748" max="3840" width="9" style="25"/>
    <col min="3841" max="4003" width="3.625" style="25" customWidth="1"/>
    <col min="4004" max="4096" width="9" style="25"/>
    <col min="4097" max="4259" width="3.625" style="25" customWidth="1"/>
    <col min="4260" max="4352" width="9" style="25"/>
    <col min="4353" max="4515" width="3.625" style="25" customWidth="1"/>
    <col min="4516" max="4608" width="9" style="25"/>
    <col min="4609" max="4771" width="3.625" style="25" customWidth="1"/>
    <col min="4772" max="4864" width="9" style="25"/>
    <col min="4865" max="5027" width="3.625" style="25" customWidth="1"/>
    <col min="5028" max="5120" width="9" style="25"/>
    <col min="5121" max="5283" width="3.625" style="25" customWidth="1"/>
    <col min="5284" max="5376" width="9" style="25"/>
    <col min="5377" max="5539" width="3.625" style="25" customWidth="1"/>
    <col min="5540" max="5632" width="9" style="25"/>
    <col min="5633" max="5795" width="3.625" style="25" customWidth="1"/>
    <col min="5796" max="5888" width="9" style="25"/>
    <col min="5889" max="6051" width="3.625" style="25" customWidth="1"/>
    <col min="6052" max="6144" width="9" style="25"/>
    <col min="6145" max="6307" width="3.625" style="25" customWidth="1"/>
    <col min="6308" max="6400" width="9" style="25"/>
    <col min="6401" max="6563" width="3.625" style="25" customWidth="1"/>
    <col min="6564" max="6656" width="9" style="25"/>
    <col min="6657" max="6819" width="3.625" style="25" customWidth="1"/>
    <col min="6820" max="6912" width="9" style="25"/>
    <col min="6913" max="7075" width="3.625" style="25" customWidth="1"/>
    <col min="7076" max="7168" width="9" style="25"/>
    <col min="7169" max="7331" width="3.625" style="25" customWidth="1"/>
    <col min="7332" max="7424" width="9" style="25"/>
    <col min="7425" max="7587" width="3.625" style="25" customWidth="1"/>
    <col min="7588" max="7680" width="9" style="25"/>
    <col min="7681" max="7843" width="3.625" style="25" customWidth="1"/>
    <col min="7844" max="7936" width="9" style="25"/>
    <col min="7937" max="8099" width="3.625" style="25" customWidth="1"/>
    <col min="8100" max="8192" width="9" style="25"/>
    <col min="8193" max="8355" width="3.625" style="25" customWidth="1"/>
    <col min="8356" max="8448" width="9" style="25"/>
    <col min="8449" max="8611" width="3.625" style="25" customWidth="1"/>
    <col min="8612" max="8704" width="9" style="25"/>
    <col min="8705" max="8867" width="3.625" style="25" customWidth="1"/>
    <col min="8868" max="8960" width="9" style="25"/>
    <col min="8961" max="9123" width="3.625" style="25" customWidth="1"/>
    <col min="9124" max="9216" width="9" style="25"/>
    <col min="9217" max="9379" width="3.625" style="25" customWidth="1"/>
    <col min="9380" max="9472" width="9" style="25"/>
    <col min="9473" max="9635" width="3.625" style="25" customWidth="1"/>
    <col min="9636" max="9728" width="9" style="25"/>
    <col min="9729" max="9891" width="3.625" style="25" customWidth="1"/>
    <col min="9892" max="9984" width="9" style="25"/>
    <col min="9985" max="10147" width="3.625" style="25" customWidth="1"/>
    <col min="10148" max="10240" width="9" style="25"/>
    <col min="10241" max="10403" width="3.625" style="25" customWidth="1"/>
    <col min="10404" max="10496" width="9" style="25"/>
    <col min="10497" max="10659" width="3.625" style="25" customWidth="1"/>
    <col min="10660" max="10752" width="9" style="25"/>
    <col min="10753" max="10915" width="3.625" style="25" customWidth="1"/>
    <col min="10916" max="11008" width="9" style="25"/>
    <col min="11009" max="11171" width="3.625" style="25" customWidth="1"/>
    <col min="11172" max="11264" width="9" style="25"/>
    <col min="11265" max="11427" width="3.625" style="25" customWidth="1"/>
    <col min="11428" max="11520" width="9" style="25"/>
    <col min="11521" max="11683" width="3.625" style="25" customWidth="1"/>
    <col min="11684" max="11776" width="9" style="25"/>
    <col min="11777" max="11939" width="3.625" style="25" customWidth="1"/>
    <col min="11940" max="12032" width="9" style="25"/>
    <col min="12033" max="12195" width="3.625" style="25" customWidth="1"/>
    <col min="12196" max="12288" width="9" style="25"/>
    <col min="12289" max="12451" width="3.625" style="25" customWidth="1"/>
    <col min="12452" max="12544" width="9" style="25"/>
    <col min="12545" max="12707" width="3.625" style="25" customWidth="1"/>
    <col min="12708" max="12800" width="9" style="25"/>
    <col min="12801" max="12963" width="3.625" style="25" customWidth="1"/>
    <col min="12964" max="13056" width="9" style="25"/>
    <col min="13057" max="13219" width="3.625" style="25" customWidth="1"/>
    <col min="13220" max="13312" width="9" style="25"/>
    <col min="13313" max="13475" width="3.625" style="25" customWidth="1"/>
    <col min="13476" max="13568" width="9" style="25"/>
    <col min="13569" max="13731" width="3.625" style="25" customWidth="1"/>
    <col min="13732" max="13824" width="9" style="25"/>
    <col min="13825" max="13987" width="3.625" style="25" customWidth="1"/>
    <col min="13988" max="14080" width="9" style="25"/>
    <col min="14081" max="14243" width="3.625" style="25" customWidth="1"/>
    <col min="14244" max="14336" width="9" style="25"/>
    <col min="14337" max="14499" width="3.625" style="25" customWidth="1"/>
    <col min="14500" max="14592" width="9" style="25"/>
    <col min="14593" max="14755" width="3.625" style="25" customWidth="1"/>
    <col min="14756" max="14848" width="9" style="25"/>
    <col min="14849" max="15011" width="3.625" style="25" customWidth="1"/>
    <col min="15012" max="15104" width="9" style="25"/>
    <col min="15105" max="15267" width="3.625" style="25" customWidth="1"/>
    <col min="15268" max="15360" width="9" style="25"/>
    <col min="15361" max="15523" width="3.625" style="25" customWidth="1"/>
    <col min="15524" max="15616" width="9" style="25"/>
    <col min="15617" max="15779" width="3.625" style="25" customWidth="1"/>
    <col min="15780" max="15872" width="9" style="25"/>
    <col min="15873" max="16035" width="3.625" style="25" customWidth="1"/>
    <col min="16036" max="16128" width="9" style="25"/>
    <col min="16129" max="16291" width="3.625" style="25" customWidth="1"/>
    <col min="16292" max="16384" width="9" style="25"/>
  </cols>
  <sheetData>
    <row r="1" spans="1:24">
      <c r="A1" s="23"/>
      <c r="B1" s="24"/>
      <c r="C1" s="24"/>
      <c r="D1" s="24"/>
      <c r="E1" s="24"/>
      <c r="F1" s="24"/>
      <c r="G1" s="24"/>
      <c r="H1" s="24"/>
      <c r="I1" s="24"/>
      <c r="J1" s="24"/>
      <c r="K1" s="24"/>
      <c r="L1" s="24"/>
      <c r="M1" s="24"/>
      <c r="N1" s="24"/>
      <c r="O1" s="24"/>
      <c r="P1" s="24"/>
      <c r="Q1" s="24"/>
      <c r="R1" s="24"/>
      <c r="S1" s="24"/>
      <c r="T1" s="24"/>
      <c r="U1" s="24"/>
      <c r="V1" s="24"/>
      <c r="W1" s="24"/>
      <c r="X1" s="24"/>
    </row>
    <row r="2" spans="1:24" ht="30" customHeight="1">
      <c r="A2" s="2590" t="s">
        <v>73</v>
      </c>
      <c r="B2" s="2590"/>
      <c r="C2" s="2590"/>
      <c r="D2" s="2590"/>
      <c r="E2" s="2590"/>
      <c r="F2" s="2590"/>
      <c r="G2" s="2590"/>
      <c r="H2" s="2590"/>
      <c r="I2" s="2590"/>
      <c r="J2" s="2590"/>
      <c r="K2" s="2590"/>
      <c r="L2" s="2590"/>
      <c r="M2" s="2590"/>
      <c r="N2" s="2590"/>
      <c r="O2" s="2590"/>
      <c r="P2" s="2590"/>
      <c r="Q2" s="2590"/>
      <c r="R2" s="2590"/>
      <c r="S2" s="2590"/>
      <c r="T2" s="2590"/>
      <c r="U2" s="2590"/>
      <c r="V2" s="2590"/>
      <c r="W2" s="2590"/>
      <c r="X2" s="2590"/>
    </row>
    <row r="3" spans="1:24" ht="16.5" customHeight="1" thickBot="1">
      <c r="A3" s="799"/>
      <c r="B3" s="799"/>
      <c r="C3" s="799"/>
      <c r="D3" s="799"/>
      <c r="E3" s="799"/>
      <c r="F3" s="799"/>
      <c r="G3" s="799"/>
      <c r="H3" s="799"/>
      <c r="I3" s="799"/>
      <c r="J3" s="799"/>
      <c r="K3" s="799"/>
      <c r="L3" s="799"/>
      <c r="M3" s="799"/>
      <c r="N3" s="799"/>
      <c r="O3" s="799"/>
      <c r="P3" s="799"/>
      <c r="Q3" s="799"/>
      <c r="R3" s="799"/>
      <c r="S3" s="799"/>
      <c r="T3" s="799"/>
      <c r="U3" s="799"/>
      <c r="V3" s="799"/>
      <c r="W3" s="799"/>
      <c r="X3" s="799"/>
    </row>
    <row r="4" spans="1:24" ht="27.75" customHeight="1">
      <c r="A4" s="2591" t="s">
        <v>1121</v>
      </c>
      <c r="B4" s="2592"/>
      <c r="C4" s="2592"/>
      <c r="D4" s="2593"/>
      <c r="E4" s="2594" t="s">
        <v>74</v>
      </c>
      <c r="F4" s="2595"/>
      <c r="G4" s="2595"/>
      <c r="H4" s="2595" t="s">
        <v>151</v>
      </c>
      <c r="I4" s="2596"/>
      <c r="J4" s="2597"/>
      <c r="K4" s="2598" t="s">
        <v>75</v>
      </c>
      <c r="L4" s="2595"/>
      <c r="M4" s="2599"/>
      <c r="N4" s="2600"/>
      <c r="O4" s="2601"/>
      <c r="P4" s="2601"/>
      <c r="Q4" s="2601"/>
      <c r="R4" s="2601"/>
      <c r="S4" s="2601"/>
      <c r="T4" s="2601"/>
      <c r="U4" s="2601"/>
      <c r="V4" s="2601"/>
      <c r="W4" s="2601"/>
      <c r="X4" s="2602"/>
    </row>
    <row r="5" spans="1:24" s="56" customFormat="1" ht="26.1" customHeight="1">
      <c r="A5" s="2603" t="s">
        <v>76</v>
      </c>
      <c r="B5" s="2604"/>
      <c r="C5" s="2604"/>
      <c r="D5" s="2605"/>
      <c r="E5" s="2606" t="s">
        <v>152</v>
      </c>
      <c r="F5" s="2607"/>
      <c r="G5" s="2607"/>
      <c r="H5" s="2607"/>
      <c r="I5" s="2607"/>
      <c r="J5" s="2607"/>
      <c r="K5" s="2607"/>
      <c r="L5" s="2607"/>
      <c r="M5" s="2607"/>
      <c r="N5" s="2607"/>
      <c r="O5" s="2607"/>
      <c r="P5" s="2607"/>
      <c r="Q5" s="2607"/>
      <c r="R5" s="2607"/>
      <c r="S5" s="2607"/>
      <c r="T5" s="2607"/>
      <c r="U5" s="2607"/>
      <c r="V5" s="2607"/>
      <c r="W5" s="2607"/>
      <c r="X5" s="2608"/>
    </row>
    <row r="6" spans="1:24" s="56" customFormat="1" ht="26.1" customHeight="1">
      <c r="A6" s="2603"/>
      <c r="B6" s="2604"/>
      <c r="C6" s="2604"/>
      <c r="D6" s="2605"/>
      <c r="E6" s="2609" t="s">
        <v>153</v>
      </c>
      <c r="F6" s="2609"/>
      <c r="G6" s="2609"/>
      <c r="H6" s="800" t="s">
        <v>239</v>
      </c>
      <c r="I6" s="2610"/>
      <c r="J6" s="2610"/>
      <c r="K6" s="2610"/>
      <c r="L6" s="2610"/>
      <c r="M6" s="2610"/>
      <c r="N6" s="2610"/>
      <c r="O6" s="2610"/>
      <c r="P6" s="2610"/>
      <c r="Q6" s="2610"/>
      <c r="R6" s="2610"/>
      <c r="S6" s="2610"/>
      <c r="T6" s="2610"/>
      <c r="U6" s="2610"/>
      <c r="V6" s="2610"/>
      <c r="W6" s="2610"/>
      <c r="X6" s="801" t="s">
        <v>240</v>
      </c>
    </row>
    <row r="7" spans="1:24" s="56" customFormat="1" ht="27.75" customHeight="1" thickBot="1">
      <c r="A7" s="2611" t="s">
        <v>1122</v>
      </c>
      <c r="B7" s="2612"/>
      <c r="C7" s="2612"/>
      <c r="D7" s="2613"/>
      <c r="E7" s="2614">
        <f>入力シート!C10</f>
        <v>0</v>
      </c>
      <c r="F7" s="2615"/>
      <c r="G7" s="2615"/>
      <c r="H7" s="2615"/>
      <c r="I7" s="2615"/>
      <c r="J7" s="2615"/>
      <c r="K7" s="2615"/>
      <c r="L7" s="2615"/>
      <c r="M7" s="2615"/>
      <c r="N7" s="2615"/>
      <c r="O7" s="2615"/>
      <c r="P7" s="2615"/>
      <c r="Q7" s="2615"/>
      <c r="R7" s="2615"/>
      <c r="S7" s="2615"/>
      <c r="T7" s="2615"/>
      <c r="U7" s="2615"/>
      <c r="V7" s="2615"/>
      <c r="W7" s="2615"/>
      <c r="X7" s="2616"/>
    </row>
    <row r="8" spans="1:24" s="56" customFormat="1" ht="20.25" customHeight="1">
      <c r="A8" s="802"/>
      <c r="B8" s="803" t="s">
        <v>77</v>
      </c>
      <c r="C8" s="803"/>
      <c r="D8" s="803"/>
      <c r="E8" s="803"/>
      <c r="F8" s="803"/>
      <c r="G8" s="803"/>
      <c r="H8" s="803"/>
      <c r="I8" s="803"/>
      <c r="J8" s="803"/>
      <c r="K8" s="803"/>
      <c r="L8" s="803"/>
      <c r="M8" s="803"/>
      <c r="N8" s="803"/>
      <c r="O8" s="803"/>
      <c r="P8" s="803"/>
      <c r="Q8" s="803"/>
      <c r="R8" s="803"/>
      <c r="S8" s="803"/>
      <c r="T8" s="803"/>
      <c r="U8" s="803"/>
      <c r="V8" s="803"/>
      <c r="W8" s="803"/>
      <c r="X8" s="804"/>
    </row>
    <row r="9" spans="1:24" s="56" customFormat="1" ht="15.75" customHeight="1">
      <c r="A9" s="805"/>
      <c r="B9" s="2617"/>
      <c r="C9" s="2617"/>
      <c r="D9" s="2617"/>
      <c r="E9" s="2617"/>
      <c r="F9" s="2617"/>
      <c r="G9" s="2617"/>
      <c r="H9" s="2617"/>
      <c r="I9" s="2617"/>
      <c r="J9" s="2617"/>
      <c r="K9" s="2617"/>
      <c r="L9" s="2617"/>
      <c r="M9" s="2617"/>
      <c r="N9" s="2617"/>
      <c r="O9" s="2617"/>
      <c r="P9" s="2617"/>
      <c r="Q9" s="2617"/>
      <c r="R9" s="2617"/>
      <c r="S9" s="2617"/>
      <c r="T9" s="2617"/>
      <c r="U9" s="2617"/>
      <c r="V9" s="2617"/>
      <c r="W9" s="2617"/>
      <c r="X9" s="806"/>
    </row>
    <row r="10" spans="1:24" s="56" customFormat="1" ht="15.75" customHeight="1">
      <c r="A10" s="805"/>
      <c r="B10" s="2617"/>
      <c r="C10" s="2617"/>
      <c r="D10" s="2617"/>
      <c r="E10" s="2617"/>
      <c r="F10" s="2617"/>
      <c r="G10" s="2617"/>
      <c r="H10" s="2617"/>
      <c r="I10" s="2617"/>
      <c r="J10" s="2617"/>
      <c r="K10" s="2617"/>
      <c r="L10" s="2617"/>
      <c r="M10" s="2617"/>
      <c r="N10" s="2617"/>
      <c r="O10" s="2617"/>
      <c r="P10" s="2617"/>
      <c r="Q10" s="2617"/>
      <c r="R10" s="2617"/>
      <c r="S10" s="2617"/>
      <c r="T10" s="2617"/>
      <c r="U10" s="2617"/>
      <c r="V10" s="2617"/>
      <c r="W10" s="2617"/>
      <c r="X10" s="806"/>
    </row>
    <row r="11" spans="1:24" s="56" customFormat="1" ht="15.75" customHeight="1">
      <c r="A11" s="805"/>
      <c r="B11" s="2617"/>
      <c r="C11" s="2617"/>
      <c r="D11" s="2617"/>
      <c r="E11" s="2617"/>
      <c r="F11" s="2617"/>
      <c r="G11" s="2617"/>
      <c r="H11" s="2617"/>
      <c r="I11" s="2617"/>
      <c r="J11" s="2617"/>
      <c r="K11" s="2617"/>
      <c r="L11" s="2617"/>
      <c r="M11" s="2617"/>
      <c r="N11" s="2617"/>
      <c r="O11" s="2617"/>
      <c r="P11" s="2617"/>
      <c r="Q11" s="2617"/>
      <c r="R11" s="2617"/>
      <c r="S11" s="2617"/>
      <c r="T11" s="2617"/>
      <c r="U11" s="2617"/>
      <c r="V11" s="2617"/>
      <c r="W11" s="2617"/>
      <c r="X11" s="806"/>
    </row>
    <row r="12" spans="1:24" s="56" customFormat="1" ht="15.75" customHeight="1">
      <c r="A12" s="805"/>
      <c r="B12" s="2617"/>
      <c r="C12" s="2617"/>
      <c r="D12" s="2617"/>
      <c r="E12" s="2617"/>
      <c r="F12" s="2617"/>
      <c r="G12" s="2617"/>
      <c r="H12" s="2617"/>
      <c r="I12" s="2617"/>
      <c r="J12" s="2617"/>
      <c r="K12" s="2617"/>
      <c r="L12" s="2617"/>
      <c r="M12" s="2617"/>
      <c r="N12" s="2617"/>
      <c r="O12" s="2617"/>
      <c r="P12" s="2617"/>
      <c r="Q12" s="2617"/>
      <c r="R12" s="2617"/>
      <c r="S12" s="2617"/>
      <c r="T12" s="2617"/>
      <c r="U12" s="2617"/>
      <c r="V12" s="2617"/>
      <c r="W12" s="2617"/>
      <c r="X12" s="806"/>
    </row>
    <row r="13" spans="1:24" s="56" customFormat="1" ht="15.75" customHeight="1">
      <c r="A13" s="805"/>
      <c r="B13" s="2617"/>
      <c r="C13" s="2617"/>
      <c r="D13" s="2617"/>
      <c r="E13" s="2617"/>
      <c r="F13" s="2617"/>
      <c r="G13" s="2617"/>
      <c r="H13" s="2617"/>
      <c r="I13" s="2617"/>
      <c r="J13" s="2617"/>
      <c r="K13" s="2617"/>
      <c r="L13" s="2617"/>
      <c r="M13" s="2617"/>
      <c r="N13" s="2617"/>
      <c r="O13" s="2617"/>
      <c r="P13" s="2617"/>
      <c r="Q13" s="2617"/>
      <c r="R13" s="2617"/>
      <c r="S13" s="2617"/>
      <c r="T13" s="2617"/>
      <c r="U13" s="2617"/>
      <c r="V13" s="2617"/>
      <c r="W13" s="2617"/>
      <c r="X13" s="806"/>
    </row>
    <row r="14" spans="1:24" s="56" customFormat="1" ht="15.75" customHeight="1">
      <c r="A14" s="805"/>
      <c r="B14" s="2617"/>
      <c r="C14" s="2617"/>
      <c r="D14" s="2617"/>
      <c r="E14" s="2617"/>
      <c r="F14" s="2617"/>
      <c r="G14" s="2617"/>
      <c r="H14" s="2617"/>
      <c r="I14" s="2617"/>
      <c r="J14" s="2617"/>
      <c r="K14" s="2617"/>
      <c r="L14" s="2617"/>
      <c r="M14" s="2617"/>
      <c r="N14" s="2617"/>
      <c r="O14" s="2617"/>
      <c r="P14" s="2617"/>
      <c r="Q14" s="2617"/>
      <c r="R14" s="2617"/>
      <c r="S14" s="2617"/>
      <c r="T14" s="2617"/>
      <c r="U14" s="2617"/>
      <c r="V14" s="2617"/>
      <c r="W14" s="2617"/>
      <c r="X14" s="806"/>
    </row>
    <row r="15" spans="1:24" s="56" customFormat="1" ht="15.75" customHeight="1">
      <c r="A15" s="805"/>
      <c r="B15" s="2617"/>
      <c r="C15" s="2617"/>
      <c r="D15" s="2617"/>
      <c r="E15" s="2617"/>
      <c r="F15" s="2617"/>
      <c r="G15" s="2617"/>
      <c r="H15" s="2617"/>
      <c r="I15" s="2617"/>
      <c r="J15" s="2617"/>
      <c r="K15" s="2617"/>
      <c r="L15" s="2617"/>
      <c r="M15" s="2617"/>
      <c r="N15" s="2617"/>
      <c r="O15" s="2617"/>
      <c r="P15" s="2617"/>
      <c r="Q15" s="2617"/>
      <c r="R15" s="2617"/>
      <c r="S15" s="2617"/>
      <c r="T15" s="2617"/>
      <c r="U15" s="2617"/>
      <c r="V15" s="2617"/>
      <c r="W15" s="2617"/>
      <c r="X15" s="806"/>
    </row>
    <row r="16" spans="1:24" s="56" customFormat="1" ht="15.75" customHeight="1">
      <c r="A16" s="805"/>
      <c r="B16" s="2617"/>
      <c r="C16" s="2617"/>
      <c r="D16" s="2617"/>
      <c r="E16" s="2617"/>
      <c r="F16" s="2617"/>
      <c r="G16" s="2617"/>
      <c r="H16" s="2617"/>
      <c r="I16" s="2617"/>
      <c r="J16" s="2617"/>
      <c r="K16" s="2617"/>
      <c r="L16" s="2617"/>
      <c r="M16" s="2617"/>
      <c r="N16" s="2617"/>
      <c r="O16" s="2617"/>
      <c r="P16" s="2617"/>
      <c r="Q16" s="2617"/>
      <c r="R16" s="2617"/>
      <c r="S16" s="2617"/>
      <c r="T16" s="2617"/>
      <c r="U16" s="2617"/>
      <c r="V16" s="2617"/>
      <c r="W16" s="2617"/>
      <c r="X16" s="806"/>
    </row>
    <row r="17" spans="1:24" s="56" customFormat="1" ht="15.75" customHeight="1">
      <c r="A17" s="805"/>
      <c r="B17" s="2617"/>
      <c r="C17" s="2617"/>
      <c r="D17" s="2617"/>
      <c r="E17" s="2617"/>
      <c r="F17" s="2617"/>
      <c r="G17" s="2617"/>
      <c r="H17" s="2617"/>
      <c r="I17" s="2617"/>
      <c r="J17" s="2617"/>
      <c r="K17" s="2617"/>
      <c r="L17" s="2617"/>
      <c r="M17" s="2617"/>
      <c r="N17" s="2617"/>
      <c r="O17" s="2617"/>
      <c r="P17" s="2617"/>
      <c r="Q17" s="2617"/>
      <c r="R17" s="2617"/>
      <c r="S17" s="2617"/>
      <c r="T17" s="2617"/>
      <c r="U17" s="2617"/>
      <c r="V17" s="2617"/>
      <c r="W17" s="2617"/>
      <c r="X17" s="806"/>
    </row>
    <row r="18" spans="1:24" s="56" customFormat="1" ht="15.75" customHeight="1">
      <c r="A18" s="805"/>
      <c r="B18" s="2617"/>
      <c r="C18" s="2617"/>
      <c r="D18" s="2617"/>
      <c r="E18" s="2617"/>
      <c r="F18" s="2617"/>
      <c r="G18" s="2617"/>
      <c r="H18" s="2617"/>
      <c r="I18" s="2617"/>
      <c r="J18" s="2617"/>
      <c r="K18" s="2617"/>
      <c r="L18" s="2617"/>
      <c r="M18" s="2617"/>
      <c r="N18" s="2617"/>
      <c r="O18" s="2617"/>
      <c r="P18" s="2617"/>
      <c r="Q18" s="2617"/>
      <c r="R18" s="2617"/>
      <c r="S18" s="2617"/>
      <c r="T18" s="2617"/>
      <c r="U18" s="2617"/>
      <c r="V18" s="2617"/>
      <c r="W18" s="2617"/>
      <c r="X18" s="806"/>
    </row>
    <row r="19" spans="1:24" s="56" customFormat="1" ht="15.75" customHeight="1">
      <c r="A19" s="805"/>
      <c r="B19" s="2617"/>
      <c r="C19" s="2617"/>
      <c r="D19" s="2617"/>
      <c r="E19" s="2617"/>
      <c r="F19" s="2617"/>
      <c r="G19" s="2617"/>
      <c r="H19" s="2617"/>
      <c r="I19" s="2617"/>
      <c r="J19" s="2617"/>
      <c r="K19" s="2617"/>
      <c r="L19" s="2617"/>
      <c r="M19" s="2617"/>
      <c r="N19" s="2617"/>
      <c r="O19" s="2617"/>
      <c r="P19" s="2617"/>
      <c r="Q19" s="2617"/>
      <c r="R19" s="2617"/>
      <c r="S19" s="2617"/>
      <c r="T19" s="2617"/>
      <c r="U19" s="2617"/>
      <c r="V19" s="2617"/>
      <c r="W19" s="2617"/>
      <c r="X19" s="806"/>
    </row>
    <row r="20" spans="1:24" s="56" customFormat="1" ht="15.75" customHeight="1">
      <c r="A20" s="805"/>
      <c r="B20" s="2617"/>
      <c r="C20" s="2617"/>
      <c r="D20" s="2617"/>
      <c r="E20" s="2617"/>
      <c r="F20" s="2617"/>
      <c r="G20" s="2617"/>
      <c r="H20" s="2617"/>
      <c r="I20" s="2617"/>
      <c r="J20" s="2617"/>
      <c r="K20" s="2617"/>
      <c r="L20" s="2617"/>
      <c r="M20" s="2617"/>
      <c r="N20" s="2617"/>
      <c r="O20" s="2617"/>
      <c r="P20" s="2617"/>
      <c r="Q20" s="2617"/>
      <c r="R20" s="2617"/>
      <c r="S20" s="2617"/>
      <c r="T20" s="2617"/>
      <c r="U20" s="2617"/>
      <c r="V20" s="2617"/>
      <c r="W20" s="2617"/>
      <c r="X20" s="806"/>
    </row>
    <row r="21" spans="1:24" s="56" customFormat="1" ht="15.75" customHeight="1">
      <c r="A21" s="805"/>
      <c r="B21" s="2617"/>
      <c r="C21" s="2617"/>
      <c r="D21" s="2617"/>
      <c r="E21" s="2617"/>
      <c r="F21" s="2617"/>
      <c r="G21" s="2617"/>
      <c r="H21" s="2617"/>
      <c r="I21" s="2617"/>
      <c r="J21" s="2617"/>
      <c r="K21" s="2617"/>
      <c r="L21" s="2617"/>
      <c r="M21" s="2617"/>
      <c r="N21" s="2617"/>
      <c r="O21" s="2617"/>
      <c r="P21" s="2617"/>
      <c r="Q21" s="2617"/>
      <c r="R21" s="2617"/>
      <c r="S21" s="2617"/>
      <c r="T21" s="2617"/>
      <c r="U21" s="2617"/>
      <c r="V21" s="2617"/>
      <c r="W21" s="2617"/>
      <c r="X21" s="806"/>
    </row>
    <row r="22" spans="1:24" s="56" customFormat="1" ht="15.75" customHeight="1">
      <c r="A22" s="805"/>
      <c r="B22" s="2617"/>
      <c r="C22" s="2617"/>
      <c r="D22" s="2617"/>
      <c r="E22" s="2617"/>
      <c r="F22" s="2617"/>
      <c r="G22" s="2617"/>
      <c r="H22" s="2617"/>
      <c r="I22" s="2617"/>
      <c r="J22" s="2617"/>
      <c r="K22" s="2617"/>
      <c r="L22" s="2617"/>
      <c r="M22" s="2617"/>
      <c r="N22" s="2617"/>
      <c r="O22" s="2617"/>
      <c r="P22" s="2617"/>
      <c r="Q22" s="2617"/>
      <c r="R22" s="2617"/>
      <c r="S22" s="2617"/>
      <c r="T22" s="2617"/>
      <c r="U22" s="2617"/>
      <c r="V22" s="2617"/>
      <c r="W22" s="2617"/>
      <c r="X22" s="806"/>
    </row>
    <row r="23" spans="1:24" s="56" customFormat="1" ht="15.75" customHeight="1">
      <c r="A23" s="805"/>
      <c r="B23" s="2617"/>
      <c r="C23" s="2617"/>
      <c r="D23" s="2617"/>
      <c r="E23" s="2617"/>
      <c r="F23" s="2617"/>
      <c r="G23" s="2617"/>
      <c r="H23" s="2617"/>
      <c r="I23" s="2617"/>
      <c r="J23" s="2617"/>
      <c r="K23" s="2617"/>
      <c r="L23" s="2617"/>
      <c r="M23" s="2617"/>
      <c r="N23" s="2617"/>
      <c r="O23" s="2617"/>
      <c r="P23" s="2617"/>
      <c r="Q23" s="2617"/>
      <c r="R23" s="2617"/>
      <c r="S23" s="2617"/>
      <c r="T23" s="2617"/>
      <c r="U23" s="2617"/>
      <c r="V23" s="2617"/>
      <c r="W23" s="2617"/>
      <c r="X23" s="806"/>
    </row>
    <row r="24" spans="1:24" s="56" customFormat="1" ht="15.75" customHeight="1">
      <c r="A24" s="805"/>
      <c r="B24" s="2617"/>
      <c r="C24" s="2617"/>
      <c r="D24" s="2617"/>
      <c r="E24" s="2617"/>
      <c r="F24" s="2617"/>
      <c r="G24" s="2617"/>
      <c r="H24" s="2617"/>
      <c r="I24" s="2617"/>
      <c r="J24" s="2617"/>
      <c r="K24" s="2617"/>
      <c r="L24" s="2617"/>
      <c r="M24" s="2617"/>
      <c r="N24" s="2617"/>
      <c r="O24" s="2617"/>
      <c r="P24" s="2617"/>
      <c r="Q24" s="2617"/>
      <c r="R24" s="2617"/>
      <c r="S24" s="2617"/>
      <c r="T24" s="2617"/>
      <c r="U24" s="2617"/>
      <c r="V24" s="2617"/>
      <c r="W24" s="2617"/>
      <c r="X24" s="806"/>
    </row>
    <row r="25" spans="1:24" s="56" customFormat="1" ht="15.75" customHeight="1">
      <c r="A25" s="805"/>
      <c r="B25" s="2617"/>
      <c r="C25" s="2617"/>
      <c r="D25" s="2617"/>
      <c r="E25" s="2617"/>
      <c r="F25" s="2617"/>
      <c r="G25" s="2617"/>
      <c r="H25" s="2617"/>
      <c r="I25" s="2617"/>
      <c r="J25" s="2617"/>
      <c r="K25" s="2617"/>
      <c r="L25" s="2617"/>
      <c r="M25" s="2617"/>
      <c r="N25" s="2617"/>
      <c r="O25" s="2617"/>
      <c r="P25" s="2617"/>
      <c r="Q25" s="2617"/>
      <c r="R25" s="2617"/>
      <c r="S25" s="2617"/>
      <c r="T25" s="2617"/>
      <c r="U25" s="2617"/>
      <c r="V25" s="2617"/>
      <c r="W25" s="2617"/>
      <c r="X25" s="806"/>
    </row>
    <row r="26" spans="1:24" s="56" customFormat="1" ht="15.75" customHeight="1">
      <c r="A26" s="805"/>
      <c r="B26" s="2617"/>
      <c r="C26" s="2617"/>
      <c r="D26" s="2617"/>
      <c r="E26" s="2617"/>
      <c r="F26" s="2617"/>
      <c r="G26" s="2617"/>
      <c r="H26" s="2617"/>
      <c r="I26" s="2617"/>
      <c r="J26" s="2617"/>
      <c r="K26" s="2617"/>
      <c r="L26" s="2617"/>
      <c r="M26" s="2617"/>
      <c r="N26" s="2617"/>
      <c r="O26" s="2617"/>
      <c r="P26" s="2617"/>
      <c r="Q26" s="2617"/>
      <c r="R26" s="2617"/>
      <c r="S26" s="2617"/>
      <c r="T26" s="2617"/>
      <c r="U26" s="2617"/>
      <c r="V26" s="2617"/>
      <c r="W26" s="2617"/>
      <c r="X26" s="806"/>
    </row>
    <row r="27" spans="1:24" s="56" customFormat="1" ht="26.1" customHeight="1" thickBot="1">
      <c r="A27" s="807"/>
      <c r="B27" s="2618" t="s">
        <v>154</v>
      </c>
      <c r="C27" s="2618"/>
      <c r="D27" s="2618"/>
      <c r="E27" s="2618"/>
      <c r="F27" s="2618"/>
      <c r="G27" s="2618" t="s">
        <v>155</v>
      </c>
      <c r="H27" s="2618"/>
      <c r="I27" s="2618"/>
      <c r="J27" s="2618"/>
      <c r="K27" s="2618"/>
      <c r="L27" s="2619"/>
      <c r="M27" s="2619"/>
      <c r="N27" s="2619"/>
      <c r="O27" s="2619"/>
      <c r="P27" s="2619"/>
      <c r="Q27" s="2619"/>
      <c r="R27" s="2619"/>
      <c r="S27" s="2619"/>
      <c r="T27" s="2619"/>
      <c r="U27" s="2619"/>
      <c r="V27" s="2619"/>
      <c r="W27" s="2619"/>
      <c r="X27" s="808"/>
    </row>
    <row r="28" spans="1:24" s="56" customFormat="1" ht="15.95" customHeight="1">
      <c r="A28" s="809"/>
      <c r="B28" s="2623" t="s">
        <v>40</v>
      </c>
      <c r="C28" s="2609" t="s">
        <v>78</v>
      </c>
      <c r="D28" s="2609"/>
      <c r="E28" s="2609"/>
      <c r="F28" s="2609"/>
      <c r="G28" s="2626" t="s">
        <v>156</v>
      </c>
      <c r="H28" s="2626"/>
      <c r="I28" s="2609"/>
      <c r="J28" s="2620" t="s">
        <v>157</v>
      </c>
      <c r="K28" s="2620"/>
      <c r="L28" s="2609"/>
      <c r="M28" s="2620" t="s">
        <v>158</v>
      </c>
      <c r="N28" s="2620"/>
      <c r="O28" s="2609"/>
      <c r="P28" s="2620" t="s">
        <v>159</v>
      </c>
      <c r="Q28" s="2620"/>
      <c r="R28" s="2609"/>
      <c r="S28" s="2620" t="s">
        <v>160</v>
      </c>
      <c r="T28" s="2620"/>
      <c r="U28" s="2609" t="s">
        <v>241</v>
      </c>
      <c r="V28" s="2609"/>
      <c r="W28" s="2609"/>
      <c r="X28" s="806"/>
    </row>
    <row r="29" spans="1:24" s="56" customFormat="1" ht="15.95" customHeight="1">
      <c r="A29" s="2621" t="s">
        <v>161</v>
      </c>
      <c r="B29" s="2624"/>
      <c r="C29" s="2609"/>
      <c r="D29" s="2609"/>
      <c r="E29" s="2609"/>
      <c r="F29" s="2609"/>
      <c r="G29" s="2627"/>
      <c r="H29" s="2627"/>
      <c r="I29" s="2609"/>
      <c r="J29" s="2609"/>
      <c r="K29" s="2609"/>
      <c r="L29" s="2609"/>
      <c r="M29" s="2609"/>
      <c r="N29" s="2609"/>
      <c r="O29" s="2609"/>
      <c r="P29" s="2609"/>
      <c r="Q29" s="2609"/>
      <c r="R29" s="2609"/>
      <c r="S29" s="2609"/>
      <c r="T29" s="2609"/>
      <c r="U29" s="2609"/>
      <c r="V29" s="2609"/>
      <c r="W29" s="2609"/>
      <c r="X29" s="806"/>
    </row>
    <row r="30" spans="1:24" s="56" customFormat="1" ht="15.95" customHeight="1">
      <c r="A30" s="2621"/>
      <c r="B30" s="2624"/>
      <c r="C30" s="810"/>
      <c r="D30" s="810"/>
      <c r="E30" s="810"/>
      <c r="F30" s="810"/>
      <c r="G30" s="2610" t="s">
        <v>153</v>
      </c>
      <c r="H30" s="2610"/>
      <c r="I30" s="2610"/>
      <c r="J30" s="2622"/>
      <c r="K30" s="2622"/>
      <c r="L30" s="2622"/>
      <c r="M30" s="2622"/>
      <c r="N30" s="2622"/>
      <c r="O30" s="2622"/>
      <c r="P30" s="2622"/>
      <c r="Q30" s="2622"/>
      <c r="R30" s="2622"/>
      <c r="S30" s="2622"/>
      <c r="T30" s="2622"/>
      <c r="U30" s="2622"/>
      <c r="V30" s="2622"/>
      <c r="W30" s="811"/>
      <c r="X30" s="806"/>
    </row>
    <row r="31" spans="1:24" s="56" customFormat="1" ht="15.95" customHeight="1">
      <c r="A31" s="2621"/>
      <c r="B31" s="2624"/>
      <c r="C31" s="810"/>
      <c r="D31" s="810"/>
      <c r="E31" s="810"/>
      <c r="F31" s="810"/>
      <c r="G31" s="2610"/>
      <c r="H31" s="2610"/>
      <c r="I31" s="2610"/>
      <c r="J31" s="2622"/>
      <c r="K31" s="2622"/>
      <c r="L31" s="2622"/>
      <c r="M31" s="2622"/>
      <c r="N31" s="2622"/>
      <c r="O31" s="2622"/>
      <c r="P31" s="2622"/>
      <c r="Q31" s="2622"/>
      <c r="R31" s="2622"/>
      <c r="S31" s="2622"/>
      <c r="T31" s="2622"/>
      <c r="U31" s="2622"/>
      <c r="V31" s="2622"/>
      <c r="W31" s="811"/>
      <c r="X31" s="806"/>
    </row>
    <row r="32" spans="1:24" s="56" customFormat="1" ht="15.95" customHeight="1">
      <c r="A32" s="2621"/>
      <c r="B32" s="2624"/>
      <c r="C32" s="810"/>
      <c r="D32" s="810"/>
      <c r="E32" s="810"/>
      <c r="F32" s="810"/>
      <c r="G32" s="2610"/>
      <c r="H32" s="2610"/>
      <c r="I32" s="2610"/>
      <c r="J32" s="2622"/>
      <c r="K32" s="2622"/>
      <c r="L32" s="2622"/>
      <c r="M32" s="2622"/>
      <c r="N32" s="2622"/>
      <c r="O32" s="2622"/>
      <c r="P32" s="2622"/>
      <c r="Q32" s="2622"/>
      <c r="R32" s="2622"/>
      <c r="S32" s="2622"/>
      <c r="T32" s="2622"/>
      <c r="U32" s="2622"/>
      <c r="V32" s="2622"/>
      <c r="W32" s="811"/>
      <c r="X32" s="806"/>
    </row>
    <row r="33" spans="1:24" s="56" customFormat="1" ht="19.5" customHeight="1">
      <c r="A33" s="812" t="s">
        <v>242</v>
      </c>
      <c r="B33" s="2625"/>
      <c r="C33" s="2635" t="str">
        <f>"発注者 ： "&amp;入力シート!C5&amp;入力シート!C6&amp;"  "&amp;入力シート!C8</f>
        <v xml:space="preserve">発注者 ： 朝倉市  </v>
      </c>
      <c r="D33" s="2636"/>
      <c r="E33" s="2636"/>
      <c r="F33" s="2636"/>
      <c r="G33" s="2636"/>
      <c r="H33" s="2636"/>
      <c r="I33" s="2636"/>
      <c r="J33" s="2636"/>
      <c r="K33" s="2636"/>
      <c r="L33" s="2636"/>
      <c r="M33" s="2636"/>
      <c r="N33" s="2636"/>
      <c r="O33" s="2628" t="s">
        <v>128</v>
      </c>
      <c r="P33" s="2628"/>
      <c r="Q33" s="2629" t="s">
        <v>297</v>
      </c>
      <c r="R33" s="2629"/>
      <c r="S33" s="2629"/>
      <c r="T33" s="2629"/>
      <c r="U33" s="2629"/>
      <c r="V33" s="2629"/>
      <c r="W33" s="2629"/>
      <c r="X33" s="813"/>
    </row>
    <row r="34" spans="1:24" s="56" customFormat="1" ht="15.95" customHeight="1">
      <c r="A34" s="814"/>
      <c r="B34" s="2630" t="s">
        <v>162</v>
      </c>
      <c r="C34" s="2632" t="s">
        <v>78</v>
      </c>
      <c r="D34" s="2632"/>
      <c r="E34" s="2632"/>
      <c r="F34" s="2632"/>
      <c r="G34" s="2633" t="s">
        <v>157</v>
      </c>
      <c r="H34" s="2607"/>
      <c r="I34" s="2632"/>
      <c r="J34" s="2632" t="s">
        <v>158</v>
      </c>
      <c r="K34" s="2632"/>
      <c r="L34" s="2632"/>
      <c r="M34" s="2632" t="s">
        <v>159</v>
      </c>
      <c r="N34" s="2632"/>
      <c r="O34" s="2632"/>
      <c r="P34" s="2632" t="s">
        <v>163</v>
      </c>
      <c r="Q34" s="2632"/>
      <c r="R34" s="2632"/>
      <c r="S34" s="2634" t="s">
        <v>160</v>
      </c>
      <c r="T34" s="2632"/>
      <c r="U34" s="2632" t="s">
        <v>243</v>
      </c>
      <c r="V34" s="2632"/>
      <c r="W34" s="2632"/>
      <c r="X34" s="815"/>
    </row>
    <row r="35" spans="1:24" s="56" customFormat="1" ht="15.95" customHeight="1">
      <c r="A35" s="2621" t="s">
        <v>164</v>
      </c>
      <c r="B35" s="2624"/>
      <c r="C35" s="2609"/>
      <c r="D35" s="2609"/>
      <c r="E35" s="2609"/>
      <c r="F35" s="2609"/>
      <c r="G35" s="2610"/>
      <c r="H35" s="2610"/>
      <c r="I35" s="2609"/>
      <c r="J35" s="2609"/>
      <c r="K35" s="2609"/>
      <c r="L35" s="2609"/>
      <c r="M35" s="2609"/>
      <c r="N35" s="2609"/>
      <c r="O35" s="2609"/>
      <c r="P35" s="2609"/>
      <c r="Q35" s="2609"/>
      <c r="R35" s="2609"/>
      <c r="S35" s="2609"/>
      <c r="T35" s="2609"/>
      <c r="U35" s="2609"/>
      <c r="V35" s="2609"/>
      <c r="W35" s="2609"/>
      <c r="X35" s="806"/>
    </row>
    <row r="36" spans="1:24" s="56" customFormat="1" ht="15.95" customHeight="1">
      <c r="A36" s="2621"/>
      <c r="B36" s="2624"/>
      <c r="C36" s="810"/>
      <c r="D36" s="810"/>
      <c r="E36" s="810"/>
      <c r="F36" s="810"/>
      <c r="G36" s="2610" t="s">
        <v>244</v>
      </c>
      <c r="H36" s="2610"/>
      <c r="I36" s="2610"/>
      <c r="J36" s="2622"/>
      <c r="K36" s="2622"/>
      <c r="L36" s="2622"/>
      <c r="M36" s="2622"/>
      <c r="N36" s="2622"/>
      <c r="O36" s="2622"/>
      <c r="P36" s="2622"/>
      <c r="Q36" s="2622"/>
      <c r="R36" s="2622"/>
      <c r="S36" s="2622"/>
      <c r="T36" s="2622"/>
      <c r="U36" s="2622"/>
      <c r="V36" s="2622"/>
      <c r="W36" s="811"/>
      <c r="X36" s="806"/>
    </row>
    <row r="37" spans="1:24" s="56" customFormat="1" ht="15.95" customHeight="1">
      <c r="A37" s="2621"/>
      <c r="B37" s="2624"/>
      <c r="C37" s="810"/>
      <c r="D37" s="810"/>
      <c r="E37" s="810"/>
      <c r="F37" s="810"/>
      <c r="G37" s="2610"/>
      <c r="H37" s="2610"/>
      <c r="I37" s="2610"/>
      <c r="J37" s="2622"/>
      <c r="K37" s="2622"/>
      <c r="L37" s="2622"/>
      <c r="M37" s="2622"/>
      <c r="N37" s="2622"/>
      <c r="O37" s="2622"/>
      <c r="P37" s="2622"/>
      <c r="Q37" s="2622"/>
      <c r="R37" s="2622"/>
      <c r="S37" s="2622"/>
      <c r="T37" s="2622"/>
      <c r="U37" s="2622"/>
      <c r="V37" s="2622"/>
      <c r="W37" s="811"/>
      <c r="X37" s="806"/>
    </row>
    <row r="38" spans="1:24" s="56" customFormat="1" ht="15.95" customHeight="1">
      <c r="A38" s="2621"/>
      <c r="B38" s="2624"/>
      <c r="C38" s="810"/>
      <c r="D38" s="810"/>
      <c r="E38" s="810"/>
      <c r="F38" s="810"/>
      <c r="G38" s="2610"/>
      <c r="H38" s="2610"/>
      <c r="I38" s="2610"/>
      <c r="J38" s="2622"/>
      <c r="K38" s="2622"/>
      <c r="L38" s="2622"/>
      <c r="M38" s="2622"/>
      <c r="N38" s="2622"/>
      <c r="O38" s="2622"/>
      <c r="P38" s="2622"/>
      <c r="Q38" s="2622"/>
      <c r="R38" s="2622"/>
      <c r="S38" s="2622"/>
      <c r="T38" s="2622"/>
      <c r="U38" s="2622"/>
      <c r="V38" s="2622"/>
      <c r="W38" s="811"/>
      <c r="X38" s="806"/>
    </row>
    <row r="39" spans="1:24" s="56" customFormat="1" ht="20.25" customHeight="1" thickBot="1">
      <c r="A39" s="816"/>
      <c r="B39" s="2631"/>
      <c r="C39" s="2638" t="str">
        <f>"受注者 ： "&amp;入力シート!C26&amp;"  "&amp;入力シート!C16</f>
        <v xml:space="preserve">受注者 ：   </v>
      </c>
      <c r="D39" s="2639"/>
      <c r="E39" s="2639"/>
      <c r="F39" s="2639"/>
      <c r="G39" s="2639"/>
      <c r="H39" s="2639"/>
      <c r="I39" s="2639"/>
      <c r="J39" s="2639"/>
      <c r="K39" s="2639"/>
      <c r="L39" s="2639"/>
      <c r="M39" s="2639"/>
      <c r="N39" s="2639"/>
      <c r="O39" s="2618" t="s">
        <v>128</v>
      </c>
      <c r="P39" s="2618"/>
      <c r="Q39" s="2637" t="s">
        <v>297</v>
      </c>
      <c r="R39" s="2637"/>
      <c r="S39" s="2637"/>
      <c r="T39" s="2637"/>
      <c r="U39" s="2637"/>
      <c r="V39" s="2637"/>
      <c r="W39" s="2637"/>
      <c r="X39" s="808"/>
    </row>
    <row r="40" spans="1:24" s="56" customFormat="1" ht="17.25" customHeight="1" thickBot="1">
      <c r="A40" s="817"/>
      <c r="B40" s="817"/>
      <c r="C40" s="817"/>
      <c r="D40" s="817"/>
      <c r="E40" s="817"/>
      <c r="F40" s="817"/>
      <c r="G40" s="817"/>
      <c r="H40" s="817"/>
      <c r="I40" s="817"/>
      <c r="J40" s="817"/>
      <c r="K40" s="817"/>
      <c r="L40" s="817"/>
      <c r="M40" s="817"/>
      <c r="N40" s="817"/>
      <c r="O40" s="817"/>
      <c r="P40" s="817"/>
      <c r="Q40" s="817"/>
      <c r="R40" s="817"/>
      <c r="S40" s="817"/>
      <c r="T40" s="817"/>
      <c r="U40" s="817"/>
      <c r="V40" s="817"/>
      <c r="W40" s="817"/>
      <c r="X40" s="817"/>
    </row>
    <row r="41" spans="1:24">
      <c r="A41" s="817"/>
      <c r="B41" s="817"/>
      <c r="C41" s="817"/>
      <c r="D41" s="817"/>
      <c r="E41" s="2657" t="s">
        <v>808</v>
      </c>
      <c r="F41" s="2658"/>
      <c r="G41" s="2658"/>
      <c r="H41" s="2659" t="s">
        <v>995</v>
      </c>
      <c r="I41" s="2658"/>
      <c r="J41" s="2658"/>
      <c r="K41" s="2644" t="s">
        <v>996</v>
      </c>
      <c r="L41" s="2595"/>
      <c r="M41" s="2645"/>
      <c r="N41" s="2467"/>
      <c r="O41" s="2660"/>
      <c r="P41" s="2660"/>
      <c r="Q41" s="817"/>
      <c r="R41" s="2640" t="s">
        <v>165</v>
      </c>
      <c r="S41" s="2595"/>
      <c r="T41" s="2599"/>
      <c r="U41" s="2644" t="s">
        <v>166</v>
      </c>
      <c r="V41" s="2595"/>
      <c r="W41" s="2645"/>
      <c r="X41" s="817"/>
    </row>
    <row r="42" spans="1:24">
      <c r="A42" s="817"/>
      <c r="B42" s="817"/>
      <c r="C42" s="817"/>
      <c r="D42" s="817"/>
      <c r="E42" s="2648"/>
      <c r="F42" s="2649"/>
      <c r="G42" s="2649"/>
      <c r="H42" s="2649"/>
      <c r="I42" s="2649"/>
      <c r="J42" s="2649"/>
      <c r="K42" s="2646"/>
      <c r="L42" s="2642"/>
      <c r="M42" s="2647"/>
      <c r="N42" s="2660"/>
      <c r="O42" s="2660"/>
      <c r="P42" s="2660"/>
      <c r="Q42" s="817"/>
      <c r="R42" s="2641"/>
      <c r="S42" s="2642"/>
      <c r="T42" s="2643"/>
      <c r="U42" s="2646"/>
      <c r="V42" s="2642"/>
      <c r="W42" s="2647"/>
      <c r="X42" s="817"/>
    </row>
    <row r="43" spans="1:24">
      <c r="A43" s="817"/>
      <c r="B43" s="817"/>
      <c r="C43" s="817"/>
      <c r="D43" s="817"/>
      <c r="E43" s="2648"/>
      <c r="F43" s="2649"/>
      <c r="G43" s="2649"/>
      <c r="H43" s="2649"/>
      <c r="I43" s="2649"/>
      <c r="J43" s="2649"/>
      <c r="K43" s="2646"/>
      <c r="L43" s="2642"/>
      <c r="M43" s="2647"/>
      <c r="N43" s="2660"/>
      <c r="O43" s="2660"/>
      <c r="P43" s="2660"/>
      <c r="Q43" s="817"/>
      <c r="R43" s="2641"/>
      <c r="S43" s="2642"/>
      <c r="T43" s="2643"/>
      <c r="U43" s="2646"/>
      <c r="V43" s="2642"/>
      <c r="W43" s="2647"/>
      <c r="X43" s="817"/>
    </row>
    <row r="44" spans="1:24" ht="20.25" customHeight="1">
      <c r="A44" s="817"/>
      <c r="B44" s="817"/>
      <c r="C44" s="817"/>
      <c r="D44" s="817"/>
      <c r="E44" s="2648"/>
      <c r="F44" s="2649"/>
      <c r="G44" s="2649"/>
      <c r="H44" s="2649"/>
      <c r="I44" s="2649"/>
      <c r="J44" s="2649"/>
      <c r="K44" s="2646"/>
      <c r="L44" s="2642"/>
      <c r="M44" s="2647"/>
      <c r="N44" s="2609"/>
      <c r="O44" s="2609"/>
      <c r="P44" s="2609"/>
      <c r="Q44" s="817"/>
      <c r="R44" s="2641"/>
      <c r="S44" s="2642"/>
      <c r="T44" s="2643"/>
      <c r="U44" s="2646"/>
      <c r="V44" s="2642"/>
      <c r="W44" s="2647"/>
      <c r="X44" s="817"/>
    </row>
    <row r="45" spans="1:24" ht="20.25" customHeight="1">
      <c r="A45" s="817"/>
      <c r="B45" s="817"/>
      <c r="C45" s="817"/>
      <c r="D45" s="817"/>
      <c r="E45" s="2648"/>
      <c r="F45" s="2649"/>
      <c r="G45" s="2649"/>
      <c r="H45" s="2649"/>
      <c r="I45" s="2649"/>
      <c r="J45" s="2649"/>
      <c r="K45" s="2646"/>
      <c r="L45" s="2642"/>
      <c r="M45" s="2647"/>
      <c r="N45" s="2609"/>
      <c r="O45" s="2609"/>
      <c r="P45" s="2609"/>
      <c r="Q45" s="817"/>
      <c r="R45" s="2641"/>
      <c r="S45" s="2642"/>
      <c r="T45" s="2643"/>
      <c r="U45" s="2646"/>
      <c r="V45" s="2642"/>
      <c r="W45" s="2647"/>
      <c r="X45" s="817"/>
    </row>
    <row r="46" spans="1:24" ht="18" customHeight="1" thickBot="1">
      <c r="A46" s="817"/>
      <c r="B46" s="817"/>
      <c r="C46" s="817"/>
      <c r="D46" s="817"/>
      <c r="E46" s="2650"/>
      <c r="F46" s="2651"/>
      <c r="G46" s="2651"/>
      <c r="H46" s="2651"/>
      <c r="I46" s="2651"/>
      <c r="J46" s="2651"/>
      <c r="K46" s="2652"/>
      <c r="L46" s="2653"/>
      <c r="M46" s="2654"/>
      <c r="N46" s="2609"/>
      <c r="O46" s="2609"/>
      <c r="P46" s="2609"/>
      <c r="Q46" s="817"/>
      <c r="R46" s="2655"/>
      <c r="S46" s="2653"/>
      <c r="T46" s="2656"/>
      <c r="U46" s="2652"/>
      <c r="V46" s="2653"/>
      <c r="W46" s="2654"/>
      <c r="X46" s="817"/>
    </row>
    <row r="47" spans="1:24">
      <c r="A47" s="818"/>
      <c r="B47" s="818"/>
      <c r="C47" s="818"/>
      <c r="D47" s="818"/>
      <c r="E47" s="818"/>
      <c r="F47" s="818"/>
      <c r="G47" s="818"/>
      <c r="H47" s="818"/>
      <c r="I47" s="818"/>
      <c r="J47" s="818"/>
      <c r="K47" s="818"/>
      <c r="L47" s="818"/>
      <c r="M47" s="818"/>
      <c r="N47" s="818"/>
      <c r="O47" s="818"/>
      <c r="P47" s="818"/>
      <c r="Q47" s="818"/>
      <c r="R47" s="818"/>
      <c r="S47" s="818"/>
      <c r="T47" s="818"/>
      <c r="U47" s="818"/>
      <c r="V47" s="818"/>
      <c r="W47" s="818"/>
      <c r="X47" s="818"/>
    </row>
  </sheetData>
  <mergeCells count="65">
    <mergeCell ref="R41:T43"/>
    <mergeCell ref="U41:W43"/>
    <mergeCell ref="E44:G46"/>
    <mergeCell ref="H44:J46"/>
    <mergeCell ref="K44:M46"/>
    <mergeCell ref="N44:P46"/>
    <mergeCell ref="R44:T46"/>
    <mergeCell ref="U44:W46"/>
    <mergeCell ref="E41:G43"/>
    <mergeCell ref="H41:J43"/>
    <mergeCell ref="K41:M43"/>
    <mergeCell ref="N41:P43"/>
    <mergeCell ref="A35:A38"/>
    <mergeCell ref="G36:I38"/>
    <mergeCell ref="J36:V38"/>
    <mergeCell ref="O39:P39"/>
    <mergeCell ref="Q39:W39"/>
    <mergeCell ref="C39:N39"/>
    <mergeCell ref="Q33:W33"/>
    <mergeCell ref="B34:B39"/>
    <mergeCell ref="C34:F35"/>
    <mergeCell ref="G34:H35"/>
    <mergeCell ref="I34:I35"/>
    <mergeCell ref="J34:K35"/>
    <mergeCell ref="L34:L35"/>
    <mergeCell ref="M34:N35"/>
    <mergeCell ref="O34:O35"/>
    <mergeCell ref="P34:Q35"/>
    <mergeCell ref="R34:R35"/>
    <mergeCell ref="S34:T35"/>
    <mergeCell ref="U34:W35"/>
    <mergeCell ref="C33:N33"/>
    <mergeCell ref="S28:T29"/>
    <mergeCell ref="U28:W29"/>
    <mergeCell ref="A29:A32"/>
    <mergeCell ref="G30:I32"/>
    <mergeCell ref="J30:V32"/>
    <mergeCell ref="L28:L29"/>
    <mergeCell ref="M28:N29"/>
    <mergeCell ref="O28:O29"/>
    <mergeCell ref="P28:Q29"/>
    <mergeCell ref="R28:R29"/>
    <mergeCell ref="B28:B33"/>
    <mergeCell ref="C28:F29"/>
    <mergeCell ref="G28:H29"/>
    <mergeCell ref="I28:I29"/>
    <mergeCell ref="J28:K29"/>
    <mergeCell ref="O33:P33"/>
    <mergeCell ref="B9:W26"/>
    <mergeCell ref="B27:D27"/>
    <mergeCell ref="E27:F27"/>
    <mergeCell ref="G27:K27"/>
    <mergeCell ref="L27:W27"/>
    <mergeCell ref="A5:D6"/>
    <mergeCell ref="E5:X5"/>
    <mergeCell ref="E6:G6"/>
    <mergeCell ref="I6:W6"/>
    <mergeCell ref="A7:D7"/>
    <mergeCell ref="E7:X7"/>
    <mergeCell ref="A2:X2"/>
    <mergeCell ref="A4:D4"/>
    <mergeCell ref="E4:G4"/>
    <mergeCell ref="H4:J4"/>
    <mergeCell ref="K4:M4"/>
    <mergeCell ref="N4:X4"/>
  </mergeCells>
  <phoneticPr fontId="17"/>
  <dataValidations disablePrompts="1" count="1">
    <dataValidation type="list" allowBlank="1" showInputMessage="1" showErrorMessage="1" sqref="C39:N39" xr:uid="{00000000-0002-0000-2900-000000000000}">
      <formula1>$AD$30:$AD$34</formula1>
    </dataValidation>
  </dataValidations>
  <printOptions horizontalCentered="1" verticalCentered="1"/>
  <pageMargins left="0.51181102362204722" right="0.51181102362204722" top="0.55118110236220474" bottom="0.55118110236220474" header="0.31496062992125984" footer="0.31496062992125984"/>
  <pageSetup paperSize="9" orientation="portrait" blackAndWhite="1" r:id="rId1"/>
  <drawing r:id="rId2"/>
  <legacyDrawing r:id="rId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C92F77-6302-4958-BE31-D6BD071EECBB}">
  <sheetPr>
    <tabColor rgb="FF4BACC6"/>
    <pageSetUpPr fitToPage="1"/>
  </sheetPr>
  <dimension ref="A1:Y35"/>
  <sheetViews>
    <sheetView showZeros="0" view="pageBreakPreview" topLeftCell="A22" zoomScale="95" zoomScaleNormal="95" zoomScaleSheetLayoutView="95" workbookViewId="0"/>
  </sheetViews>
  <sheetFormatPr defaultColWidth="3.25" defaultRowHeight="13.5"/>
  <cols>
    <col min="1" max="16384" width="3.25" style="34"/>
  </cols>
  <sheetData>
    <row r="1" spans="1:25">
      <c r="A1" s="547"/>
      <c r="B1" s="547"/>
      <c r="C1" s="547"/>
      <c r="D1" s="547"/>
      <c r="E1" s="547"/>
      <c r="F1" s="547"/>
      <c r="G1" s="547"/>
      <c r="H1" s="547"/>
      <c r="I1" s="547"/>
      <c r="J1" s="547"/>
      <c r="K1" s="547"/>
      <c r="L1" s="547"/>
      <c r="M1" s="547"/>
      <c r="N1" s="547"/>
      <c r="O1" s="547"/>
      <c r="P1" s="547"/>
      <c r="Q1" s="547"/>
      <c r="R1" s="547"/>
      <c r="S1" s="547"/>
      <c r="T1" s="547"/>
      <c r="U1" s="547"/>
      <c r="V1" s="547"/>
      <c r="W1" s="547"/>
      <c r="X1" s="547"/>
      <c r="Y1" s="547"/>
    </row>
    <row r="2" spans="1:25" ht="26.1" customHeight="1">
      <c r="A2" s="2676" t="s">
        <v>200</v>
      </c>
      <c r="B2" s="2676"/>
      <c r="C2" s="2676"/>
      <c r="D2" s="2676"/>
      <c r="E2" s="2676"/>
      <c r="F2" s="2676"/>
      <c r="G2" s="2676"/>
      <c r="H2" s="2676"/>
      <c r="I2" s="2676"/>
      <c r="J2" s="2676"/>
      <c r="K2" s="2676"/>
      <c r="L2" s="2676"/>
      <c r="M2" s="2676"/>
      <c r="N2" s="2676"/>
      <c r="O2" s="2676"/>
      <c r="P2" s="2676"/>
      <c r="Q2" s="2676"/>
      <c r="R2" s="2676"/>
      <c r="S2" s="2676"/>
      <c r="T2" s="2676"/>
      <c r="U2" s="2676"/>
      <c r="V2" s="2676"/>
      <c r="W2" s="2676"/>
      <c r="X2" s="2676"/>
      <c r="Y2" s="2676"/>
    </row>
    <row r="3" spans="1:25">
      <c r="A3" s="547"/>
      <c r="B3" s="547"/>
      <c r="C3" s="547"/>
      <c r="D3" s="547"/>
      <c r="E3" s="547"/>
      <c r="F3" s="547"/>
      <c r="G3" s="547"/>
      <c r="H3" s="547"/>
      <c r="I3" s="547"/>
      <c r="J3" s="547"/>
      <c r="K3" s="547"/>
      <c r="L3" s="547"/>
      <c r="M3" s="547"/>
      <c r="N3" s="547"/>
      <c r="O3" s="547"/>
      <c r="P3" s="547"/>
      <c r="Q3" s="547"/>
      <c r="R3" s="547"/>
      <c r="S3" s="547"/>
      <c r="T3" s="547"/>
      <c r="U3" s="547"/>
      <c r="V3" s="547"/>
      <c r="W3" s="547"/>
      <c r="X3" s="547"/>
      <c r="Y3" s="547"/>
    </row>
    <row r="4" spans="1:25" ht="30" customHeight="1">
      <c r="A4" s="2662" t="s">
        <v>129</v>
      </c>
      <c r="B4" s="2662"/>
      <c r="C4" s="2677">
        <f>入力シート!C10</f>
        <v>0</v>
      </c>
      <c r="D4" s="2678"/>
      <c r="E4" s="2678"/>
      <c r="F4" s="2678"/>
      <c r="G4" s="2678"/>
      <c r="H4" s="2678"/>
      <c r="I4" s="2678"/>
      <c r="J4" s="2678"/>
      <c r="K4" s="2678"/>
      <c r="L4" s="2678"/>
      <c r="M4" s="2678"/>
      <c r="N4" s="2678"/>
      <c r="O4" s="2678"/>
      <c r="P4" s="2678"/>
      <c r="Q4" s="2678"/>
      <c r="R4" s="2678"/>
      <c r="S4" s="2678"/>
      <c r="T4" s="2678"/>
      <c r="U4" s="2678"/>
      <c r="V4" s="2678"/>
      <c r="W4" s="2678"/>
      <c r="X4" s="2678"/>
      <c r="Y4" s="2679"/>
    </row>
    <row r="5" spans="1:25" ht="30" customHeight="1">
      <c r="A5" s="2662" t="s">
        <v>130</v>
      </c>
      <c r="B5" s="2662"/>
      <c r="C5" s="2673">
        <f>入力シート!C14</f>
        <v>0</v>
      </c>
      <c r="D5" s="2674"/>
      <c r="E5" s="2674"/>
      <c r="F5" s="2674"/>
      <c r="G5" s="2674"/>
      <c r="H5" s="2674"/>
      <c r="I5" s="2674"/>
      <c r="J5" s="2674"/>
      <c r="K5" s="2674"/>
      <c r="L5" s="2674"/>
      <c r="M5" s="2674"/>
      <c r="N5" s="548" t="s">
        <v>256</v>
      </c>
      <c r="O5" s="2674">
        <f>入力シート!C15</f>
        <v>0</v>
      </c>
      <c r="P5" s="2674"/>
      <c r="Q5" s="2674"/>
      <c r="R5" s="2674"/>
      <c r="S5" s="2674"/>
      <c r="T5" s="2674"/>
      <c r="U5" s="2674"/>
      <c r="V5" s="2674"/>
      <c r="W5" s="2674"/>
      <c r="X5" s="2674"/>
      <c r="Y5" s="2680"/>
    </row>
    <row r="6" spans="1:25" ht="30" customHeight="1">
      <c r="A6" s="2662" t="s">
        <v>1123</v>
      </c>
      <c r="B6" s="2662"/>
      <c r="C6" s="2673" t="s">
        <v>1124</v>
      </c>
      <c r="D6" s="2674"/>
      <c r="E6" s="2674"/>
      <c r="F6" s="2674"/>
      <c r="G6" s="2674"/>
      <c r="H6" s="2674"/>
      <c r="I6" s="2674"/>
      <c r="J6" s="2674"/>
      <c r="K6" s="2674"/>
      <c r="L6" s="2674"/>
      <c r="M6" s="2674"/>
      <c r="N6" s="549" t="s">
        <v>257</v>
      </c>
      <c r="O6" s="2675"/>
      <c r="P6" s="2675"/>
      <c r="Q6" s="549" t="s">
        <v>201</v>
      </c>
      <c r="R6" s="549"/>
      <c r="S6" s="549"/>
      <c r="T6" s="549"/>
      <c r="U6" s="549"/>
      <c r="V6" s="549"/>
      <c r="W6" s="549"/>
      <c r="X6" s="549"/>
      <c r="Y6" s="550"/>
    </row>
    <row r="7" spans="1:25" ht="30" customHeight="1">
      <c r="A7" s="2662" t="s">
        <v>202</v>
      </c>
      <c r="B7" s="2662"/>
      <c r="C7" s="2662"/>
      <c r="D7" s="2662"/>
      <c r="E7" s="2662"/>
      <c r="F7" s="2662"/>
      <c r="G7" s="2661" t="s">
        <v>203</v>
      </c>
      <c r="H7" s="2662"/>
      <c r="I7" s="2662"/>
      <c r="J7" s="2662"/>
      <c r="K7" s="2662"/>
      <c r="L7" s="2662"/>
      <c r="M7" s="2662"/>
      <c r="N7" s="2662" t="s">
        <v>204</v>
      </c>
      <c r="O7" s="2662"/>
      <c r="P7" s="2662"/>
      <c r="Q7" s="2662"/>
      <c r="R7" s="2662"/>
      <c r="S7" s="2662"/>
      <c r="T7" s="2662" t="s">
        <v>205</v>
      </c>
      <c r="U7" s="2662"/>
      <c r="V7" s="2662"/>
      <c r="W7" s="2662"/>
      <c r="X7" s="2662"/>
      <c r="Y7" s="2662"/>
    </row>
    <row r="8" spans="1:25" ht="30" customHeight="1">
      <c r="A8" s="2666"/>
      <c r="B8" s="2666"/>
      <c r="C8" s="2666"/>
      <c r="D8" s="2666"/>
      <c r="E8" s="2666"/>
      <c r="F8" s="2666"/>
      <c r="G8" s="2666"/>
      <c r="H8" s="2666"/>
      <c r="I8" s="2666"/>
      <c r="J8" s="2666"/>
      <c r="K8" s="2666"/>
      <c r="L8" s="2666"/>
      <c r="M8" s="2666"/>
      <c r="N8" s="2666"/>
      <c r="O8" s="2666"/>
      <c r="P8" s="2666"/>
      <c r="Q8" s="2666"/>
      <c r="R8" s="2666"/>
      <c r="S8" s="2666"/>
      <c r="T8" s="2666"/>
      <c r="U8" s="2666"/>
      <c r="V8" s="2666"/>
      <c r="W8" s="2666"/>
      <c r="X8" s="2666"/>
      <c r="Y8" s="2666"/>
    </row>
    <row r="9" spans="1:25" ht="30" customHeight="1">
      <c r="A9" s="2666"/>
      <c r="B9" s="2666"/>
      <c r="C9" s="2666"/>
      <c r="D9" s="2666"/>
      <c r="E9" s="2666"/>
      <c r="F9" s="2666"/>
      <c r="G9" s="2666"/>
      <c r="H9" s="2666"/>
      <c r="I9" s="2666"/>
      <c r="J9" s="2666"/>
      <c r="K9" s="2666"/>
      <c r="L9" s="2666"/>
      <c r="M9" s="2666"/>
      <c r="N9" s="2666"/>
      <c r="O9" s="2666"/>
      <c r="P9" s="2666"/>
      <c r="Q9" s="2666"/>
      <c r="R9" s="2666"/>
      <c r="S9" s="2666"/>
      <c r="T9" s="2666"/>
      <c r="U9" s="2666"/>
      <c r="V9" s="2666"/>
      <c r="W9" s="2666"/>
      <c r="X9" s="2666"/>
      <c r="Y9" s="2666"/>
    </row>
    <row r="10" spans="1:25" ht="30" customHeight="1">
      <c r="A10" s="2666"/>
      <c r="B10" s="2666"/>
      <c r="C10" s="2666"/>
      <c r="D10" s="2666"/>
      <c r="E10" s="2666"/>
      <c r="F10" s="2666"/>
      <c r="G10" s="2666"/>
      <c r="H10" s="2666"/>
      <c r="I10" s="2666"/>
      <c r="J10" s="2666"/>
      <c r="K10" s="2666"/>
      <c r="L10" s="2666"/>
      <c r="M10" s="2666"/>
      <c r="N10" s="2666"/>
      <c r="O10" s="2666"/>
      <c r="P10" s="2666"/>
      <c r="Q10" s="2666"/>
      <c r="R10" s="2666"/>
      <c r="S10" s="2666"/>
      <c r="T10" s="2666"/>
      <c r="U10" s="2666"/>
      <c r="V10" s="2666"/>
      <c r="W10" s="2666"/>
      <c r="X10" s="2666"/>
      <c r="Y10" s="2666"/>
    </row>
    <row r="11" spans="1:25" ht="30" customHeight="1">
      <c r="A11" s="2666"/>
      <c r="B11" s="2666"/>
      <c r="C11" s="2666"/>
      <c r="D11" s="2666"/>
      <c r="E11" s="2666"/>
      <c r="F11" s="2666"/>
      <c r="G11" s="2666"/>
      <c r="H11" s="2666" ph="1"/>
      <c r="I11" s="2666"/>
      <c r="J11" s="2666"/>
      <c r="K11" s="2666"/>
      <c r="L11" s="2666"/>
      <c r="M11" s="2666"/>
      <c r="N11" s="2666"/>
      <c r="O11" s="2666"/>
      <c r="P11" s="2666"/>
      <c r="Q11" s="2666"/>
      <c r="R11" s="2666"/>
      <c r="S11" s="2666"/>
      <c r="T11" s="2666"/>
      <c r="U11" s="2666"/>
      <c r="V11" s="2666"/>
      <c r="W11" s="2666"/>
      <c r="X11" s="2666"/>
      <c r="Y11" s="2666"/>
    </row>
    <row r="12" spans="1:25" ht="30" customHeight="1">
      <c r="A12" s="2666"/>
      <c r="B12" s="2666"/>
      <c r="C12" s="2666"/>
      <c r="D12" s="2666"/>
      <c r="E12" s="2666"/>
      <c r="F12" s="2666"/>
      <c r="G12" s="2666"/>
      <c r="H12" s="2666" ph="1"/>
      <c r="I12" s="2666"/>
      <c r="J12" s="2666"/>
      <c r="K12" s="2666"/>
      <c r="L12" s="2666"/>
      <c r="M12" s="2666"/>
      <c r="N12" s="2666"/>
      <c r="O12" s="2666"/>
      <c r="P12" s="2666"/>
      <c r="Q12" s="2666"/>
      <c r="R12" s="2666"/>
      <c r="S12" s="2666"/>
      <c r="T12" s="2666"/>
      <c r="U12" s="2666"/>
      <c r="V12" s="2666"/>
      <c r="W12" s="2666"/>
      <c r="X12" s="2666"/>
      <c r="Y12" s="2666"/>
    </row>
    <row r="13" spans="1:25" ht="30" customHeight="1">
      <c r="A13" s="2666"/>
      <c r="B13" s="2666"/>
      <c r="C13" s="2666"/>
      <c r="D13" s="2666"/>
      <c r="E13" s="2666"/>
      <c r="F13" s="2666"/>
      <c r="G13" s="2666"/>
      <c r="H13" s="2666"/>
      <c r="I13" s="2666"/>
      <c r="J13" s="2666"/>
      <c r="K13" s="2666"/>
      <c r="L13" s="2666"/>
      <c r="M13" s="2666"/>
      <c r="N13" s="2666"/>
      <c r="O13" s="2666"/>
      <c r="P13" s="2666"/>
      <c r="Q13" s="2666"/>
      <c r="R13" s="2666"/>
      <c r="S13" s="2666"/>
      <c r="T13" s="2666"/>
      <c r="U13" s="2666"/>
      <c r="V13" s="2666"/>
      <c r="W13" s="2666"/>
      <c r="X13" s="2666"/>
      <c r="Y13" s="2666"/>
    </row>
    <row r="14" spans="1:25" ht="30" customHeight="1">
      <c r="A14" s="2666"/>
      <c r="B14" s="2666"/>
      <c r="C14" s="2666"/>
      <c r="D14" s="2666"/>
      <c r="E14" s="2666"/>
      <c r="F14" s="2666"/>
      <c r="G14" s="2666"/>
      <c r="H14" s="2666"/>
      <c r="I14" s="2666"/>
      <c r="J14" s="2666"/>
      <c r="K14" s="2666"/>
      <c r="L14" s="2666"/>
      <c r="M14" s="2666"/>
      <c r="N14" s="2666"/>
      <c r="O14" s="2666"/>
      <c r="P14" s="2666"/>
      <c r="Q14" s="2666"/>
      <c r="R14" s="2666"/>
      <c r="S14" s="2666"/>
      <c r="T14" s="2666"/>
      <c r="U14" s="2666"/>
      <c r="V14" s="2666"/>
      <c r="W14" s="2666"/>
      <c r="X14" s="2666"/>
      <c r="Y14" s="2666"/>
    </row>
    <row r="15" spans="1:25" ht="30" customHeight="1">
      <c r="A15" s="2666"/>
      <c r="B15" s="2666"/>
      <c r="C15" s="2666"/>
      <c r="D15" s="2666"/>
      <c r="E15" s="2666"/>
      <c r="F15" s="2666"/>
      <c r="G15" s="2666"/>
      <c r="H15" s="2666"/>
      <c r="I15" s="2666"/>
      <c r="J15" s="2666"/>
      <c r="K15" s="2666"/>
      <c r="L15" s="2666"/>
      <c r="M15" s="2666"/>
      <c r="N15" s="2666"/>
      <c r="O15" s="2666"/>
      <c r="P15" s="2666"/>
      <c r="Q15" s="2666"/>
      <c r="R15" s="2666"/>
      <c r="S15" s="2666"/>
      <c r="T15" s="2666"/>
      <c r="U15" s="2666"/>
      <c r="V15" s="2666"/>
      <c r="W15" s="2666"/>
      <c r="X15" s="2666"/>
      <c r="Y15" s="2666"/>
    </row>
    <row r="16" spans="1:25" ht="30" customHeight="1">
      <c r="A16" s="2666"/>
      <c r="B16" s="2666"/>
      <c r="C16" s="2666"/>
      <c r="D16" s="2666"/>
      <c r="E16" s="2666"/>
      <c r="F16" s="2666"/>
      <c r="G16" s="2666"/>
      <c r="H16" s="2666"/>
      <c r="I16" s="2666"/>
      <c r="J16" s="2666"/>
      <c r="K16" s="2666"/>
      <c r="L16" s="2666"/>
      <c r="M16" s="2666"/>
      <c r="N16" s="2666"/>
      <c r="O16" s="2666"/>
      <c r="P16" s="2666"/>
      <c r="Q16" s="2666"/>
      <c r="R16" s="2666"/>
      <c r="S16" s="2666"/>
      <c r="T16" s="2666"/>
      <c r="U16" s="2666"/>
      <c r="V16" s="2666"/>
      <c r="W16" s="2666"/>
      <c r="X16" s="2666"/>
      <c r="Y16" s="2666"/>
    </row>
    <row r="17" spans="1:25" ht="30" customHeight="1">
      <c r="A17" s="910"/>
      <c r="B17" s="910"/>
      <c r="C17" s="910"/>
      <c r="D17" s="910"/>
      <c r="E17" s="910"/>
      <c r="F17" s="910"/>
      <c r="G17" s="910"/>
      <c r="H17" s="910"/>
      <c r="I17" s="910"/>
      <c r="J17" s="910"/>
      <c r="K17" s="910"/>
      <c r="L17" s="910"/>
      <c r="M17" s="910"/>
      <c r="N17" s="910"/>
      <c r="O17" s="910"/>
      <c r="P17" s="910"/>
      <c r="Q17" s="910"/>
      <c r="R17" s="910"/>
      <c r="S17" s="910"/>
      <c r="T17" s="910"/>
      <c r="U17" s="910"/>
      <c r="V17" s="910"/>
      <c r="W17" s="910"/>
      <c r="X17" s="910"/>
      <c r="Y17" s="910"/>
    </row>
    <row r="18" spans="1:25" ht="30" customHeight="1">
      <c r="A18" s="2666"/>
      <c r="B18" s="2666"/>
      <c r="C18" s="2666"/>
      <c r="D18" s="2666"/>
      <c r="E18" s="2666"/>
      <c r="F18" s="2666"/>
      <c r="G18" s="2666"/>
      <c r="H18" s="2666"/>
      <c r="I18" s="2666"/>
      <c r="J18" s="2666"/>
      <c r="K18" s="2666"/>
      <c r="L18" s="2666"/>
      <c r="M18" s="2666"/>
      <c r="N18" s="2666"/>
      <c r="O18" s="2666"/>
      <c r="P18" s="2666"/>
      <c r="Q18" s="2666"/>
      <c r="R18" s="2666"/>
      <c r="S18" s="2666"/>
      <c r="T18" s="2666"/>
      <c r="U18" s="2666"/>
      <c r="V18" s="2666"/>
      <c r="W18" s="2666"/>
      <c r="X18" s="2666"/>
      <c r="Y18" s="2666"/>
    </row>
    <row r="19" spans="1:25" ht="30" customHeight="1">
      <c r="A19" s="2666"/>
      <c r="B19" s="2666"/>
      <c r="C19" s="2666"/>
      <c r="D19" s="2666"/>
      <c r="E19" s="2666"/>
      <c r="F19" s="2666"/>
      <c r="G19" s="2666"/>
      <c r="H19" s="2666"/>
      <c r="I19" s="2666"/>
      <c r="J19" s="2666"/>
      <c r="K19" s="2666"/>
      <c r="L19" s="2666"/>
      <c r="M19" s="2666"/>
      <c r="N19" s="2666"/>
      <c r="O19" s="2666"/>
      <c r="P19" s="2666"/>
      <c r="Q19" s="2666"/>
      <c r="R19" s="2666"/>
      <c r="S19" s="2666"/>
      <c r="T19" s="2666"/>
      <c r="U19" s="2666"/>
      <c r="V19" s="2666"/>
      <c r="W19" s="2666"/>
      <c r="X19" s="2666"/>
      <c r="Y19" s="2666"/>
    </row>
    <row r="20" spans="1:25" ht="15" customHeight="1">
      <c r="A20" s="551" t="s">
        <v>206</v>
      </c>
      <c r="B20" s="552"/>
      <c r="C20" s="552"/>
      <c r="D20" s="552"/>
      <c r="E20" s="552"/>
      <c r="F20" s="552"/>
      <c r="G20" s="552"/>
      <c r="H20" s="552"/>
      <c r="I20" s="552"/>
      <c r="J20" s="552"/>
      <c r="K20" s="552"/>
      <c r="L20" s="552"/>
      <c r="M20" s="552"/>
      <c r="N20" s="552"/>
      <c r="O20" s="552"/>
      <c r="P20" s="552"/>
      <c r="Q20" s="552"/>
      <c r="R20" s="552"/>
      <c r="S20" s="552"/>
      <c r="T20" s="552"/>
      <c r="U20" s="552"/>
      <c r="V20" s="552"/>
      <c r="W20" s="552"/>
      <c r="X20" s="552"/>
      <c r="Y20" s="553"/>
    </row>
    <row r="21" spans="1:25" ht="15" customHeight="1">
      <c r="A21" s="2667"/>
      <c r="B21" s="2668"/>
      <c r="C21" s="2668"/>
      <c r="D21" s="2668"/>
      <c r="E21" s="2668"/>
      <c r="F21" s="2668"/>
      <c r="G21" s="2668"/>
      <c r="H21" s="2668"/>
      <c r="I21" s="2668"/>
      <c r="J21" s="2668"/>
      <c r="K21" s="2668"/>
      <c r="L21" s="2668"/>
      <c r="M21" s="2668"/>
      <c r="N21" s="2668"/>
      <c r="O21" s="2668"/>
      <c r="P21" s="2668"/>
      <c r="Q21" s="2668"/>
      <c r="R21" s="2668"/>
      <c r="S21" s="2668"/>
      <c r="T21" s="2668"/>
      <c r="U21" s="2668"/>
      <c r="V21" s="2668"/>
      <c r="W21" s="2668"/>
      <c r="X21" s="2668"/>
      <c r="Y21" s="2669"/>
    </row>
    <row r="22" spans="1:25" ht="15" customHeight="1">
      <c r="A22" s="2667"/>
      <c r="B22" s="2668"/>
      <c r="C22" s="2668"/>
      <c r="D22" s="2668"/>
      <c r="E22" s="2668"/>
      <c r="F22" s="2668"/>
      <c r="G22" s="2668"/>
      <c r="H22" s="2668"/>
      <c r="I22" s="2668"/>
      <c r="J22" s="2668"/>
      <c r="K22" s="2668"/>
      <c r="L22" s="2668"/>
      <c r="M22" s="2668"/>
      <c r="N22" s="2668"/>
      <c r="O22" s="2668"/>
      <c r="P22" s="2668"/>
      <c r="Q22" s="2668"/>
      <c r="R22" s="2668"/>
      <c r="S22" s="2668"/>
      <c r="T22" s="2668"/>
      <c r="U22" s="2668"/>
      <c r="V22" s="2668"/>
      <c r="W22" s="2668"/>
      <c r="X22" s="2668"/>
      <c r="Y22" s="2669"/>
    </row>
    <row r="23" spans="1:25" ht="15" customHeight="1">
      <c r="A23" s="2667"/>
      <c r="B23" s="2668"/>
      <c r="C23" s="2668"/>
      <c r="D23" s="2668"/>
      <c r="E23" s="2668"/>
      <c r="F23" s="2668"/>
      <c r="G23" s="2668"/>
      <c r="H23" s="2668"/>
      <c r="I23" s="2668"/>
      <c r="J23" s="2668"/>
      <c r="K23" s="2668"/>
      <c r="L23" s="2668"/>
      <c r="M23" s="2668"/>
      <c r="N23" s="2668"/>
      <c r="O23" s="2668"/>
      <c r="P23" s="2668"/>
      <c r="Q23" s="2668"/>
      <c r="R23" s="2668"/>
      <c r="S23" s="2668"/>
      <c r="T23" s="2668"/>
      <c r="U23" s="2668"/>
      <c r="V23" s="2668"/>
      <c r="W23" s="2668"/>
      <c r="X23" s="2668"/>
      <c r="Y23" s="2669"/>
    </row>
    <row r="24" spans="1:25" ht="15" customHeight="1">
      <c r="A24" s="2667"/>
      <c r="B24" s="2668"/>
      <c r="C24" s="2668"/>
      <c r="D24" s="2668"/>
      <c r="E24" s="2668"/>
      <c r="F24" s="2668"/>
      <c r="G24" s="2668"/>
      <c r="H24" s="2668"/>
      <c r="I24" s="2668"/>
      <c r="J24" s="2668"/>
      <c r="K24" s="2668"/>
      <c r="L24" s="2668"/>
      <c r="M24" s="2668"/>
      <c r="N24" s="2668"/>
      <c r="O24" s="2668"/>
      <c r="P24" s="2668"/>
      <c r="Q24" s="2668"/>
      <c r="R24" s="2668"/>
      <c r="S24" s="2668"/>
      <c r="T24" s="2668"/>
      <c r="U24" s="2668"/>
      <c r="V24" s="2668"/>
      <c r="W24" s="2668"/>
      <c r="X24" s="2668"/>
      <c r="Y24" s="2669"/>
    </row>
    <row r="25" spans="1:25" ht="15" customHeight="1">
      <c r="A25" s="2667"/>
      <c r="B25" s="2668"/>
      <c r="C25" s="2668"/>
      <c r="D25" s="2668"/>
      <c r="E25" s="2668"/>
      <c r="F25" s="2668"/>
      <c r="G25" s="2668"/>
      <c r="H25" s="2668"/>
      <c r="I25" s="2668"/>
      <c r="J25" s="2668"/>
      <c r="K25" s="2668"/>
      <c r="L25" s="2668"/>
      <c r="M25" s="2668"/>
      <c r="N25" s="2668"/>
      <c r="O25" s="2668"/>
      <c r="P25" s="2668"/>
      <c r="Q25" s="2668"/>
      <c r="R25" s="2668"/>
      <c r="S25" s="2668"/>
      <c r="T25" s="2668"/>
      <c r="U25" s="2668"/>
      <c r="V25" s="2668"/>
      <c r="W25" s="2668"/>
      <c r="X25" s="2668"/>
      <c r="Y25" s="2669"/>
    </row>
    <row r="26" spans="1:25" ht="15" customHeight="1">
      <c r="A26" s="2670"/>
      <c r="B26" s="2671"/>
      <c r="C26" s="2671"/>
      <c r="D26" s="2671"/>
      <c r="E26" s="2671"/>
      <c r="F26" s="2671"/>
      <c r="G26" s="2671"/>
      <c r="H26" s="2671"/>
      <c r="I26" s="2671"/>
      <c r="J26" s="2671"/>
      <c r="K26" s="2671"/>
      <c r="L26" s="2671"/>
      <c r="M26" s="2671"/>
      <c r="N26" s="2671"/>
      <c r="O26" s="2671"/>
      <c r="P26" s="2671"/>
      <c r="Q26" s="2671"/>
      <c r="R26" s="2671"/>
      <c r="S26" s="2671"/>
      <c r="T26" s="2671"/>
      <c r="U26" s="2671"/>
      <c r="V26" s="2671"/>
      <c r="W26" s="2671"/>
      <c r="X26" s="2671"/>
      <c r="Y26" s="2672"/>
    </row>
    <row r="27" spans="1:25">
      <c r="A27" s="547"/>
      <c r="B27" s="547"/>
      <c r="C27" s="547"/>
      <c r="D27" s="547"/>
      <c r="E27" s="547"/>
      <c r="F27" s="547"/>
      <c r="G27" s="547"/>
      <c r="H27" s="547"/>
      <c r="I27" s="547"/>
      <c r="J27" s="547"/>
      <c r="K27" s="547"/>
      <c r="L27" s="547"/>
      <c r="M27" s="547"/>
      <c r="N27" s="547"/>
      <c r="O27" s="547"/>
      <c r="P27" s="547"/>
      <c r="Q27" s="547"/>
      <c r="R27" s="547"/>
      <c r="S27" s="547"/>
      <c r="T27" s="547"/>
      <c r="U27" s="547"/>
      <c r="V27" s="547"/>
      <c r="W27" s="547"/>
      <c r="X27" s="547"/>
      <c r="Y27" s="547"/>
    </row>
    <row r="28" spans="1:25" ht="13.5" customHeight="1">
      <c r="A28" s="547"/>
      <c r="B28" s="547"/>
      <c r="C28" s="547"/>
      <c r="D28" s="547"/>
      <c r="E28" s="547"/>
      <c r="F28" s="547"/>
      <c r="G28" s="2661" t="s">
        <v>808</v>
      </c>
      <c r="H28" s="2662"/>
      <c r="I28" s="2662"/>
      <c r="J28" s="2661" t="s">
        <v>997</v>
      </c>
      <c r="K28" s="2662"/>
      <c r="L28" s="2662"/>
      <c r="M28" s="2661" t="s">
        <v>998</v>
      </c>
      <c r="N28" s="2662"/>
      <c r="O28" s="2662"/>
      <c r="P28" s="2665"/>
      <c r="Q28" s="2663"/>
      <c r="R28" s="2664"/>
      <c r="S28" s="547"/>
      <c r="T28" s="2661" t="s">
        <v>165</v>
      </c>
      <c r="U28" s="2662"/>
      <c r="V28" s="2662"/>
      <c r="W28" s="2661" t="s">
        <v>207</v>
      </c>
      <c r="X28" s="2662"/>
      <c r="Y28" s="2662"/>
    </row>
    <row r="29" spans="1:25">
      <c r="A29" s="547"/>
      <c r="B29" s="547"/>
      <c r="C29" s="547"/>
      <c r="D29" s="547"/>
      <c r="E29" s="547"/>
      <c r="F29" s="547"/>
      <c r="G29" s="2662"/>
      <c r="H29" s="2662"/>
      <c r="I29" s="2662"/>
      <c r="J29" s="2662"/>
      <c r="K29" s="2662"/>
      <c r="L29" s="2662"/>
      <c r="M29" s="2662"/>
      <c r="N29" s="2662"/>
      <c r="O29" s="2662"/>
      <c r="P29" s="2663"/>
      <c r="Q29" s="2663"/>
      <c r="R29" s="2664"/>
      <c r="S29" s="547"/>
      <c r="T29" s="2662"/>
      <c r="U29" s="2662"/>
      <c r="V29" s="2662"/>
      <c r="W29" s="2662"/>
      <c r="X29" s="2662"/>
      <c r="Y29" s="2662"/>
    </row>
    <row r="30" spans="1:25">
      <c r="A30" s="547"/>
      <c r="B30" s="547"/>
      <c r="C30" s="547"/>
      <c r="D30" s="547"/>
      <c r="E30" s="547"/>
      <c r="F30" s="547"/>
      <c r="G30" s="2662"/>
      <c r="H30" s="2662"/>
      <c r="I30" s="2662"/>
      <c r="J30" s="2662"/>
      <c r="K30" s="2662"/>
      <c r="L30" s="2662"/>
      <c r="M30" s="2662"/>
      <c r="N30" s="2662"/>
      <c r="O30" s="2662"/>
      <c r="P30" s="2663"/>
      <c r="Q30" s="2663"/>
      <c r="R30" s="2664"/>
      <c r="S30" s="547"/>
      <c r="T30" s="2662"/>
      <c r="U30" s="2662"/>
      <c r="V30" s="2662"/>
      <c r="W30" s="2662"/>
      <c r="X30" s="2662"/>
      <c r="Y30" s="2662"/>
    </row>
    <row r="31" spans="1:25">
      <c r="A31" s="547"/>
      <c r="B31" s="547"/>
      <c r="C31" s="547"/>
      <c r="D31" s="547"/>
      <c r="E31" s="547"/>
      <c r="F31" s="547"/>
      <c r="G31" s="2662"/>
      <c r="H31" s="2662"/>
      <c r="I31" s="2662"/>
      <c r="J31" s="2662"/>
      <c r="K31" s="2662"/>
      <c r="L31" s="2662"/>
      <c r="M31" s="2662"/>
      <c r="N31" s="2662"/>
      <c r="O31" s="2662"/>
      <c r="P31" s="2663"/>
      <c r="Q31" s="2663"/>
      <c r="R31" s="2664"/>
      <c r="S31" s="547"/>
      <c r="T31" s="2662"/>
      <c r="U31" s="2662"/>
      <c r="V31" s="2662"/>
      <c r="W31" s="2662"/>
      <c r="X31" s="2662"/>
      <c r="Y31" s="2662"/>
    </row>
    <row r="32" spans="1:25" ht="18.75" customHeight="1">
      <c r="A32" s="547"/>
      <c r="B32" s="547"/>
      <c r="C32" s="547"/>
      <c r="D32" s="547"/>
      <c r="E32" s="547"/>
      <c r="F32" s="547"/>
      <c r="G32" s="2662"/>
      <c r="H32" s="2662"/>
      <c r="I32" s="2662"/>
      <c r="J32" s="2662"/>
      <c r="K32" s="2662"/>
      <c r="L32" s="2662"/>
      <c r="M32" s="2662"/>
      <c r="N32" s="2662"/>
      <c r="O32" s="2662"/>
      <c r="P32" s="2663"/>
      <c r="Q32" s="2663"/>
      <c r="R32" s="2664"/>
      <c r="S32" s="547"/>
      <c r="T32" s="2662"/>
      <c r="U32" s="2662"/>
      <c r="V32" s="2662"/>
      <c r="W32" s="2662"/>
      <c r="X32" s="2662"/>
      <c r="Y32" s="2662"/>
    </row>
    <row r="33" spans="1:25" ht="18.75" customHeight="1">
      <c r="A33" s="547"/>
      <c r="B33" s="547"/>
      <c r="C33" s="547"/>
      <c r="D33" s="547"/>
      <c r="E33" s="547"/>
      <c r="F33" s="547"/>
      <c r="G33" s="2662"/>
      <c r="H33" s="2662"/>
      <c r="I33" s="2662"/>
      <c r="J33" s="2662"/>
      <c r="K33" s="2662"/>
      <c r="L33" s="2662"/>
      <c r="M33" s="2662"/>
      <c r="N33" s="2662"/>
      <c r="O33" s="2662"/>
      <c r="P33" s="2663"/>
      <c r="Q33" s="2663"/>
      <c r="R33" s="2664"/>
      <c r="S33" s="547"/>
      <c r="T33" s="2662"/>
      <c r="U33" s="2662"/>
      <c r="V33" s="2662"/>
      <c r="W33" s="2662"/>
      <c r="X33" s="2662"/>
      <c r="Y33" s="2662"/>
    </row>
    <row r="34" spans="1:25" ht="18.75" customHeight="1">
      <c r="A34" s="547"/>
      <c r="B34" s="547"/>
      <c r="C34" s="547"/>
      <c r="D34" s="547"/>
      <c r="E34" s="547"/>
      <c r="F34" s="547"/>
      <c r="G34" s="2662"/>
      <c r="H34" s="2662"/>
      <c r="I34" s="2662"/>
      <c r="J34" s="2662"/>
      <c r="K34" s="2662"/>
      <c r="L34" s="2662"/>
      <c r="M34" s="2662"/>
      <c r="N34" s="2662"/>
      <c r="O34" s="2662"/>
      <c r="P34" s="2663"/>
      <c r="Q34" s="2663"/>
      <c r="R34" s="2664"/>
      <c r="S34" s="547"/>
      <c r="T34" s="2662"/>
      <c r="U34" s="2662"/>
      <c r="V34" s="2662"/>
      <c r="W34" s="2662"/>
      <c r="X34" s="2662"/>
      <c r="Y34" s="2662"/>
    </row>
    <row r="35" spans="1:25" ht="18.75" customHeight="1">
      <c r="A35" s="547"/>
      <c r="B35" s="547"/>
      <c r="C35" s="547"/>
      <c r="D35" s="547"/>
      <c r="E35" s="547"/>
      <c r="F35" s="547"/>
      <c r="G35" s="2662"/>
      <c r="H35" s="2662"/>
      <c r="I35" s="2662"/>
      <c r="J35" s="2662"/>
      <c r="K35" s="2662"/>
      <c r="L35" s="2662"/>
      <c r="M35" s="2662"/>
      <c r="N35" s="2662"/>
      <c r="O35" s="2662"/>
      <c r="P35" s="2663"/>
      <c r="Q35" s="2663"/>
      <c r="R35" s="2664"/>
      <c r="S35" s="547"/>
      <c r="T35" s="2662"/>
      <c r="U35" s="2662"/>
      <c r="V35" s="2662"/>
      <c r="W35" s="2662"/>
      <c r="X35" s="2662"/>
      <c r="Y35" s="2662"/>
    </row>
  </sheetData>
  <mergeCells count="70">
    <mergeCell ref="A2:Y2"/>
    <mergeCell ref="A4:B4"/>
    <mergeCell ref="C4:Y4"/>
    <mergeCell ref="A5:B5"/>
    <mergeCell ref="C5:M5"/>
    <mergeCell ref="O5:Y5"/>
    <mergeCell ref="A9:F9"/>
    <mergeCell ref="G9:M9"/>
    <mergeCell ref="N9:S9"/>
    <mergeCell ref="T9:Y9"/>
    <mergeCell ref="A6:B6"/>
    <mergeCell ref="C6:M6"/>
    <mergeCell ref="O6:P6"/>
    <mergeCell ref="A7:F7"/>
    <mergeCell ref="G7:M7"/>
    <mergeCell ref="N7:S7"/>
    <mergeCell ref="T7:Y7"/>
    <mergeCell ref="A8:F8"/>
    <mergeCell ref="G8:M8"/>
    <mergeCell ref="N8:S8"/>
    <mergeCell ref="T8:Y8"/>
    <mergeCell ref="A10:F10"/>
    <mergeCell ref="G10:M10"/>
    <mergeCell ref="N10:S10"/>
    <mergeCell ref="T10:Y10"/>
    <mergeCell ref="A11:F11"/>
    <mergeCell ref="G11:M11"/>
    <mergeCell ref="N11:S11"/>
    <mergeCell ref="T11:Y11"/>
    <mergeCell ref="A12:F12"/>
    <mergeCell ref="G12:M12"/>
    <mergeCell ref="N12:S12"/>
    <mergeCell ref="T12:Y12"/>
    <mergeCell ref="A13:F13"/>
    <mergeCell ref="G13:M13"/>
    <mergeCell ref="N13:S13"/>
    <mergeCell ref="T13:Y13"/>
    <mergeCell ref="A14:F14"/>
    <mergeCell ref="G14:M14"/>
    <mergeCell ref="N14:S14"/>
    <mergeCell ref="T14:Y14"/>
    <mergeCell ref="A15:F15"/>
    <mergeCell ref="G15:M15"/>
    <mergeCell ref="N15:S15"/>
    <mergeCell ref="T15:Y15"/>
    <mergeCell ref="A16:F16"/>
    <mergeCell ref="G16:M16"/>
    <mergeCell ref="N16:S16"/>
    <mergeCell ref="T16:Y16"/>
    <mergeCell ref="A18:F18"/>
    <mergeCell ref="G18:M18"/>
    <mergeCell ref="N18:S18"/>
    <mergeCell ref="T18:Y18"/>
    <mergeCell ref="A19:F19"/>
    <mergeCell ref="G19:M19"/>
    <mergeCell ref="N19:S19"/>
    <mergeCell ref="T19:Y19"/>
    <mergeCell ref="A21:Y26"/>
    <mergeCell ref="W28:Y31"/>
    <mergeCell ref="G32:I35"/>
    <mergeCell ref="J32:L35"/>
    <mergeCell ref="M32:O35"/>
    <mergeCell ref="P32:R35"/>
    <mergeCell ref="T32:V35"/>
    <mergeCell ref="W32:Y35"/>
    <mergeCell ref="G28:I31"/>
    <mergeCell ref="J28:L31"/>
    <mergeCell ref="M28:O31"/>
    <mergeCell ref="P28:R31"/>
    <mergeCell ref="T28:V31"/>
  </mergeCells>
  <phoneticPr fontId="17"/>
  <printOptions horizontalCentered="1"/>
  <pageMargins left="0.70866141732283472" right="0.70866141732283472" top="0.74803149606299213" bottom="0.74803149606299213" header="0.31496062992125984" footer="0.31496062992125984"/>
  <pageSetup paperSize="9"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45">
    <tabColor rgb="FF4BACC6"/>
  </sheetPr>
  <dimension ref="A1:K45"/>
  <sheetViews>
    <sheetView showZeros="0" view="pageBreakPreview" topLeftCell="A37" zoomScale="80" zoomScaleNormal="95" zoomScaleSheetLayoutView="80" workbookViewId="0">
      <selection activeCell="N17" sqref="N17"/>
    </sheetView>
  </sheetViews>
  <sheetFormatPr defaultColWidth="9" defaultRowHeight="13.5"/>
  <cols>
    <col min="1" max="1" width="9.875" style="25" customWidth="1"/>
    <col min="2" max="2" width="2.75" style="25" customWidth="1"/>
    <col min="3" max="3" width="13.75" style="25" customWidth="1"/>
    <col min="4" max="4" width="7.25" style="25" customWidth="1"/>
    <col min="5" max="5" width="10.75" style="25" customWidth="1"/>
    <col min="6" max="6" width="7" style="25" customWidth="1"/>
    <col min="7" max="7" width="5.875" style="25" customWidth="1"/>
    <col min="8" max="8" width="3.75" style="25" customWidth="1"/>
    <col min="9" max="9" width="7.75" style="25" customWidth="1"/>
    <col min="10" max="10" width="14" style="25" customWidth="1"/>
    <col min="11" max="11" width="4.25" style="25" customWidth="1"/>
    <col min="12" max="16384" width="9" style="25"/>
  </cols>
  <sheetData>
    <row r="1" spans="1:11">
      <c r="A1" s="818"/>
      <c r="B1" s="818"/>
      <c r="C1" s="818"/>
      <c r="D1" s="818"/>
      <c r="E1" s="818"/>
      <c r="F1" s="818"/>
      <c r="G1" s="818"/>
      <c r="H1" s="818"/>
      <c r="I1" s="818"/>
      <c r="J1" s="818"/>
      <c r="K1" s="818"/>
    </row>
    <row r="2" spans="1:11">
      <c r="A2" s="818"/>
      <c r="B2" s="818"/>
      <c r="C2" s="818"/>
      <c r="D2" s="818"/>
      <c r="E2" s="818"/>
      <c r="F2" s="818"/>
      <c r="G2" s="818"/>
      <c r="H2" s="818"/>
      <c r="I2" s="818"/>
      <c r="J2" s="818"/>
      <c r="K2" s="818"/>
    </row>
    <row r="3" spans="1:11">
      <c r="A3" s="818"/>
      <c r="B3" s="818"/>
      <c r="C3" s="818"/>
      <c r="D3" s="818"/>
      <c r="E3" s="818"/>
      <c r="F3" s="818"/>
      <c r="G3" s="819"/>
      <c r="H3" s="820"/>
      <c r="I3" s="2703" t="s">
        <v>1070</v>
      </c>
      <c r="J3" s="2704"/>
      <c r="K3" s="2704"/>
    </row>
    <row r="4" spans="1:11">
      <c r="A4" s="818"/>
      <c r="B4" s="818"/>
      <c r="C4" s="818"/>
      <c r="D4" s="818"/>
      <c r="E4" s="818"/>
      <c r="F4" s="818"/>
      <c r="G4" s="818"/>
      <c r="H4" s="818"/>
      <c r="I4" s="818"/>
      <c r="J4" s="818"/>
      <c r="K4" s="818"/>
    </row>
    <row r="5" spans="1:11">
      <c r="A5" s="821"/>
      <c r="B5" s="819"/>
      <c r="C5" s="819"/>
      <c r="D5" s="819"/>
      <c r="E5" s="819"/>
      <c r="F5" s="819"/>
      <c r="G5" s="819"/>
      <c r="H5" s="819"/>
      <c r="I5" s="819"/>
      <c r="J5" s="819"/>
      <c r="K5" s="819"/>
    </row>
    <row r="6" spans="1:11">
      <c r="A6" s="819"/>
      <c r="B6" s="819"/>
      <c r="C6" s="819"/>
      <c r="D6" s="819"/>
      <c r="E6" s="819"/>
      <c r="F6" s="819"/>
      <c r="G6" s="819"/>
      <c r="H6" s="819"/>
      <c r="I6" s="819"/>
      <c r="J6" s="819"/>
      <c r="K6" s="819"/>
    </row>
    <row r="7" spans="1:11" ht="18.75">
      <c r="A7" s="2724" t="s">
        <v>213</v>
      </c>
      <c r="B7" s="2724"/>
      <c r="C7" s="2724"/>
      <c r="D7" s="2724"/>
      <c r="E7" s="2724"/>
      <c r="F7" s="2724"/>
      <c r="G7" s="2724"/>
      <c r="H7" s="2724"/>
      <c r="I7" s="2724"/>
      <c r="J7" s="2724"/>
      <c r="K7" s="2724"/>
    </row>
    <row r="8" spans="1:11">
      <c r="A8" s="819"/>
      <c r="B8" s="819"/>
      <c r="C8" s="819"/>
      <c r="D8" s="819"/>
      <c r="E8" s="819"/>
      <c r="F8" s="819"/>
      <c r="G8" s="819"/>
      <c r="H8" s="819"/>
      <c r="I8" s="819"/>
      <c r="J8" s="819"/>
      <c r="K8" s="819"/>
    </row>
    <row r="9" spans="1:11">
      <c r="A9" s="819"/>
      <c r="B9" s="819"/>
      <c r="C9" s="819"/>
      <c r="D9" s="819"/>
      <c r="E9" s="819"/>
      <c r="F9" s="819"/>
      <c r="G9" s="819"/>
      <c r="H9" s="819"/>
      <c r="I9" s="819"/>
      <c r="J9" s="819"/>
      <c r="K9" s="819"/>
    </row>
    <row r="10" spans="1:11">
      <c r="A10" s="819"/>
      <c r="B10" s="819"/>
      <c r="C10" s="819"/>
      <c r="D10" s="819"/>
      <c r="E10" s="819"/>
      <c r="F10" s="819"/>
      <c r="G10" s="819"/>
      <c r="H10" s="819"/>
      <c r="I10" s="819"/>
      <c r="J10" s="819"/>
      <c r="K10" s="819"/>
    </row>
    <row r="11" spans="1:11">
      <c r="A11" s="819"/>
      <c r="B11" s="819"/>
      <c r="C11" s="819"/>
      <c r="D11" s="819"/>
      <c r="E11" s="819"/>
      <c r="F11" s="819"/>
      <c r="G11" s="819"/>
      <c r="H11" s="819"/>
      <c r="I11" s="819"/>
      <c r="J11" s="819"/>
      <c r="K11" s="819"/>
    </row>
    <row r="12" spans="1:11">
      <c r="A12" s="2723" t="str">
        <f>入力シート!C5&amp;"長"</f>
        <v>朝倉市長</v>
      </c>
      <c r="B12" s="2723"/>
      <c r="C12" s="822" t="s">
        <v>722</v>
      </c>
      <c r="D12" s="823"/>
      <c r="E12" s="819"/>
      <c r="F12" s="819"/>
      <c r="G12" s="819"/>
      <c r="H12" s="819"/>
      <c r="I12" s="819"/>
      <c r="J12" s="819"/>
      <c r="K12" s="819"/>
    </row>
    <row r="13" spans="1:11">
      <c r="A13" s="819"/>
      <c r="B13" s="819"/>
      <c r="C13" s="819"/>
      <c r="D13" s="819"/>
      <c r="E13" s="819"/>
      <c r="F13" s="819"/>
      <c r="G13" s="818"/>
      <c r="H13" s="818"/>
      <c r="I13" s="818"/>
      <c r="J13" s="818"/>
      <c r="K13" s="818"/>
    </row>
    <row r="14" spans="1:11">
      <c r="A14" s="819"/>
      <c r="B14" s="819"/>
      <c r="C14" s="819"/>
      <c r="D14" s="819"/>
      <c r="E14" s="819"/>
      <c r="F14" s="2683" t="s">
        <v>1137</v>
      </c>
      <c r="G14" s="2681"/>
      <c r="H14" s="818"/>
      <c r="I14" s="633"/>
      <c r="J14" s="633"/>
      <c r="K14" s="633"/>
    </row>
    <row r="15" spans="1:11" ht="13.5" customHeight="1">
      <c r="A15" s="819"/>
      <c r="B15" s="819"/>
      <c r="C15" s="819"/>
      <c r="D15" s="819"/>
      <c r="E15" s="819"/>
      <c r="F15" s="2681" t="s">
        <v>1138</v>
      </c>
      <c r="G15" s="2681"/>
      <c r="H15" s="2681"/>
      <c r="I15" s="2725">
        <f>入力シート!C25</f>
        <v>0</v>
      </c>
      <c r="J15" s="2725"/>
      <c r="K15" s="974"/>
    </row>
    <row r="16" spans="1:11" ht="13.5" customHeight="1">
      <c r="A16" s="819"/>
      <c r="B16" s="819"/>
      <c r="C16" s="819"/>
      <c r="D16" s="819"/>
      <c r="E16" s="819"/>
      <c r="F16" s="2681" t="s">
        <v>1135</v>
      </c>
      <c r="G16" s="2681"/>
      <c r="H16" s="2681"/>
      <c r="I16" s="2684">
        <f>入力シート!C26</f>
        <v>0</v>
      </c>
      <c r="J16" s="2684"/>
      <c r="K16" s="937"/>
    </row>
    <row r="17" spans="1:11">
      <c r="A17" s="819"/>
      <c r="B17" s="819"/>
      <c r="C17" s="819"/>
      <c r="D17" s="819"/>
      <c r="E17" s="819"/>
      <c r="F17" s="2681" t="s">
        <v>1139</v>
      </c>
      <c r="G17" s="2681"/>
      <c r="H17" s="2681"/>
      <c r="I17" s="2684">
        <f>入力シート!C27</f>
        <v>0</v>
      </c>
      <c r="J17" s="2684"/>
      <c r="K17" s="823"/>
    </row>
    <row r="18" spans="1:11">
      <c r="A18" s="819"/>
      <c r="B18" s="819"/>
      <c r="C18" s="819"/>
      <c r="D18" s="819"/>
      <c r="E18" s="819"/>
      <c r="F18" s="2682" t="s">
        <v>790</v>
      </c>
      <c r="G18" s="2682"/>
      <c r="H18" s="2682"/>
      <c r="I18" s="2684">
        <f>入力シート!C16</f>
        <v>0</v>
      </c>
      <c r="J18" s="2684"/>
      <c r="K18" s="975" t="s">
        <v>1136</v>
      </c>
    </row>
    <row r="19" spans="1:11">
      <c r="A19" s="819"/>
      <c r="B19" s="819"/>
      <c r="C19" s="819"/>
      <c r="D19" s="819"/>
      <c r="E19" s="819"/>
      <c r="F19" s="819"/>
      <c r="G19" s="819"/>
      <c r="H19" s="819"/>
      <c r="I19" s="819"/>
      <c r="J19" s="819"/>
      <c r="K19" s="819"/>
    </row>
    <row r="20" spans="1:11">
      <c r="A20" s="819" t="s">
        <v>215</v>
      </c>
      <c r="B20" s="819"/>
      <c r="C20" s="819"/>
      <c r="D20" s="819"/>
      <c r="E20" s="819"/>
      <c r="F20" s="819"/>
      <c r="G20" s="819"/>
      <c r="H20" s="819"/>
      <c r="I20" s="819"/>
      <c r="J20" s="819"/>
      <c r="K20" s="819"/>
    </row>
    <row r="21" spans="1:11">
      <c r="A21" s="819"/>
      <c r="B21" s="819"/>
      <c r="C21" s="819"/>
      <c r="D21" s="819"/>
      <c r="E21" s="819"/>
      <c r="F21" s="819"/>
      <c r="G21" s="819"/>
      <c r="H21" s="819"/>
      <c r="I21" s="819"/>
      <c r="J21" s="819"/>
      <c r="K21" s="819"/>
    </row>
    <row r="22" spans="1:11">
      <c r="A22" s="825" t="s">
        <v>9</v>
      </c>
      <c r="B22" s="825"/>
      <c r="C22" s="825"/>
      <c r="D22" s="825"/>
      <c r="E22" s="825"/>
      <c r="F22" s="825"/>
      <c r="G22" s="825"/>
      <c r="H22" s="825"/>
      <c r="I22" s="825"/>
      <c r="J22" s="825"/>
      <c r="K22" s="825"/>
    </row>
    <row r="23" spans="1:11">
      <c r="A23" s="819"/>
      <c r="B23" s="819"/>
      <c r="C23" s="819"/>
      <c r="D23" s="819"/>
      <c r="E23" s="819"/>
      <c r="F23" s="819"/>
      <c r="G23" s="819"/>
      <c r="H23" s="819"/>
      <c r="I23" s="819"/>
      <c r="J23" s="819"/>
      <c r="K23" s="819"/>
    </row>
    <row r="24" spans="1:11" ht="33" customHeight="1">
      <c r="A24" s="826" t="s">
        <v>216</v>
      </c>
      <c r="B24" s="2711">
        <f>入力シート!C10</f>
        <v>0</v>
      </c>
      <c r="C24" s="2712"/>
      <c r="D24" s="2712"/>
      <c r="E24" s="2712"/>
      <c r="F24" s="2712"/>
      <c r="G24" s="2713"/>
      <c r="H24" s="2714" t="s">
        <v>149</v>
      </c>
      <c r="I24" s="2715"/>
      <c r="J24" s="2716">
        <f>入力シート!C13</f>
        <v>0</v>
      </c>
      <c r="K24" s="2717"/>
    </row>
    <row r="25" spans="1:11" ht="30" customHeight="1">
      <c r="A25" s="2707" t="s">
        <v>283</v>
      </c>
      <c r="B25" s="2708"/>
      <c r="C25" s="2718" t="s">
        <v>276</v>
      </c>
      <c r="D25" s="2718" t="s">
        <v>284</v>
      </c>
      <c r="E25" s="2720" t="s">
        <v>277</v>
      </c>
      <c r="F25" s="2721"/>
      <c r="G25" s="2721"/>
      <c r="H25" s="2721"/>
      <c r="I25" s="2722"/>
      <c r="J25" s="2707" t="s">
        <v>287</v>
      </c>
      <c r="K25" s="2708"/>
    </row>
    <row r="26" spans="1:11" ht="30" customHeight="1">
      <c r="A26" s="2709"/>
      <c r="B26" s="2710"/>
      <c r="C26" s="2719"/>
      <c r="D26" s="2719"/>
      <c r="E26" s="827" t="s">
        <v>218</v>
      </c>
      <c r="F26" s="2705" t="s">
        <v>285</v>
      </c>
      <c r="G26" s="2706"/>
      <c r="H26" s="2705" t="s">
        <v>286</v>
      </c>
      <c r="I26" s="2706"/>
      <c r="J26" s="2709"/>
      <c r="K26" s="2710"/>
    </row>
    <row r="27" spans="1:11" ht="20.25" customHeight="1">
      <c r="A27" s="2691"/>
      <c r="B27" s="2692"/>
      <c r="C27" s="2697"/>
      <c r="D27" s="2697"/>
      <c r="E27" s="2700"/>
      <c r="F27" s="2685"/>
      <c r="G27" s="2686"/>
      <c r="H27" s="2685"/>
      <c r="I27" s="2686"/>
      <c r="J27" s="2691"/>
      <c r="K27" s="2692"/>
    </row>
    <row r="28" spans="1:11" ht="20.25" customHeight="1">
      <c r="A28" s="2693"/>
      <c r="B28" s="2694"/>
      <c r="C28" s="2698"/>
      <c r="D28" s="2698"/>
      <c r="E28" s="2701"/>
      <c r="F28" s="2687"/>
      <c r="G28" s="2688"/>
      <c r="H28" s="2687"/>
      <c r="I28" s="2688"/>
      <c r="J28" s="2693"/>
      <c r="K28" s="2694"/>
    </row>
    <row r="29" spans="1:11" ht="20.25" customHeight="1">
      <c r="A29" s="2695"/>
      <c r="B29" s="2696"/>
      <c r="C29" s="2699"/>
      <c r="D29" s="2699"/>
      <c r="E29" s="2702"/>
      <c r="F29" s="2689"/>
      <c r="G29" s="2690"/>
      <c r="H29" s="2689"/>
      <c r="I29" s="2690"/>
      <c r="J29" s="2695"/>
      <c r="K29" s="2696"/>
    </row>
    <row r="30" spans="1:11" ht="20.25" customHeight="1">
      <c r="A30" s="2691"/>
      <c r="B30" s="2692"/>
      <c r="C30" s="2697"/>
      <c r="D30" s="2697"/>
      <c r="E30" s="2700"/>
      <c r="F30" s="2685"/>
      <c r="G30" s="2686"/>
      <c r="H30" s="2685"/>
      <c r="I30" s="2686"/>
      <c r="J30" s="2691"/>
      <c r="K30" s="2692"/>
    </row>
    <row r="31" spans="1:11" ht="20.25" customHeight="1">
      <c r="A31" s="2693"/>
      <c r="B31" s="2694"/>
      <c r="C31" s="2698"/>
      <c r="D31" s="2698"/>
      <c r="E31" s="2701"/>
      <c r="F31" s="2687"/>
      <c r="G31" s="2688"/>
      <c r="H31" s="2687"/>
      <c r="I31" s="2688"/>
      <c r="J31" s="2693"/>
      <c r="K31" s="2694"/>
    </row>
    <row r="32" spans="1:11" ht="20.25" customHeight="1">
      <c r="A32" s="2695"/>
      <c r="B32" s="2696"/>
      <c r="C32" s="2699"/>
      <c r="D32" s="2699"/>
      <c r="E32" s="2702"/>
      <c r="F32" s="2689"/>
      <c r="G32" s="2690"/>
      <c r="H32" s="2689"/>
      <c r="I32" s="2690"/>
      <c r="J32" s="2695"/>
      <c r="K32" s="2696"/>
    </row>
    <row r="33" spans="1:11" ht="20.25" customHeight="1">
      <c r="A33" s="2691"/>
      <c r="B33" s="2692"/>
      <c r="C33" s="2697"/>
      <c r="D33" s="2697"/>
      <c r="E33" s="2700"/>
      <c r="F33" s="2685"/>
      <c r="G33" s="2686"/>
      <c r="H33" s="2685"/>
      <c r="I33" s="2686"/>
      <c r="J33" s="2691"/>
      <c r="K33" s="2692"/>
    </row>
    <row r="34" spans="1:11" ht="20.25" customHeight="1">
      <c r="A34" s="2693"/>
      <c r="B34" s="2694"/>
      <c r="C34" s="2698"/>
      <c r="D34" s="2698"/>
      <c r="E34" s="2701"/>
      <c r="F34" s="2687"/>
      <c r="G34" s="2688"/>
      <c r="H34" s="2687"/>
      <c r="I34" s="2688"/>
      <c r="J34" s="2693"/>
      <c r="K34" s="2694"/>
    </row>
    <row r="35" spans="1:11" ht="20.25" customHeight="1">
      <c r="A35" s="2695"/>
      <c r="B35" s="2696"/>
      <c r="C35" s="2699"/>
      <c r="D35" s="2699"/>
      <c r="E35" s="2702"/>
      <c r="F35" s="2689"/>
      <c r="G35" s="2690"/>
      <c r="H35" s="2689"/>
      <c r="I35" s="2690"/>
      <c r="J35" s="2695"/>
      <c r="K35" s="2696"/>
    </row>
    <row r="36" spans="1:11" ht="20.25" customHeight="1">
      <c r="A36" s="2691"/>
      <c r="B36" s="2692"/>
      <c r="C36" s="2697"/>
      <c r="D36" s="2697"/>
      <c r="E36" s="2700"/>
      <c r="F36" s="2685"/>
      <c r="G36" s="2686"/>
      <c r="H36" s="2685"/>
      <c r="I36" s="2686"/>
      <c r="J36" s="2691"/>
      <c r="K36" s="2692"/>
    </row>
    <row r="37" spans="1:11" ht="20.25" customHeight="1">
      <c r="A37" s="2693"/>
      <c r="B37" s="2694"/>
      <c r="C37" s="2698"/>
      <c r="D37" s="2698"/>
      <c r="E37" s="2701"/>
      <c r="F37" s="2687"/>
      <c r="G37" s="2688"/>
      <c r="H37" s="2687"/>
      <c r="I37" s="2688"/>
      <c r="J37" s="2693"/>
      <c r="K37" s="2694"/>
    </row>
    <row r="38" spans="1:11" ht="20.25" customHeight="1">
      <c r="A38" s="2695"/>
      <c r="B38" s="2696"/>
      <c r="C38" s="2699"/>
      <c r="D38" s="2699"/>
      <c r="E38" s="2702"/>
      <c r="F38" s="2689"/>
      <c r="G38" s="2690"/>
      <c r="H38" s="2689"/>
      <c r="I38" s="2690"/>
      <c r="J38" s="2695"/>
      <c r="K38" s="2696"/>
    </row>
    <row r="39" spans="1:11" ht="20.25" customHeight="1">
      <c r="A39" s="2691"/>
      <c r="B39" s="2692"/>
      <c r="C39" s="2697"/>
      <c r="D39" s="2697"/>
      <c r="E39" s="2700"/>
      <c r="F39" s="2685"/>
      <c r="G39" s="2686"/>
      <c r="H39" s="2685"/>
      <c r="I39" s="2686"/>
      <c r="J39" s="2691"/>
      <c r="K39" s="2692"/>
    </row>
    <row r="40" spans="1:11" ht="20.25" customHeight="1">
      <c r="A40" s="2693"/>
      <c r="B40" s="2694"/>
      <c r="C40" s="2698"/>
      <c r="D40" s="2698"/>
      <c r="E40" s="2701"/>
      <c r="F40" s="2687"/>
      <c r="G40" s="2688"/>
      <c r="H40" s="2687"/>
      <c r="I40" s="2688"/>
      <c r="J40" s="2693"/>
      <c r="K40" s="2694"/>
    </row>
    <row r="41" spans="1:11" ht="20.25" customHeight="1">
      <c r="A41" s="2695"/>
      <c r="B41" s="2696"/>
      <c r="C41" s="2699"/>
      <c r="D41" s="2699"/>
      <c r="E41" s="2702"/>
      <c r="F41" s="2689"/>
      <c r="G41" s="2690"/>
      <c r="H41" s="2689"/>
      <c r="I41" s="2690"/>
      <c r="J41" s="2695"/>
      <c r="K41" s="2696"/>
    </row>
    <row r="42" spans="1:11" ht="20.25" customHeight="1">
      <c r="A42" s="2691"/>
      <c r="B42" s="2692"/>
      <c r="C42" s="2697"/>
      <c r="D42" s="2697"/>
      <c r="E42" s="2700"/>
      <c r="F42" s="2685"/>
      <c r="G42" s="2686"/>
      <c r="H42" s="2685"/>
      <c r="I42" s="2686"/>
      <c r="J42" s="2691"/>
      <c r="K42" s="2692"/>
    </row>
    <row r="43" spans="1:11" ht="20.25" customHeight="1">
      <c r="A43" s="2693"/>
      <c r="B43" s="2694"/>
      <c r="C43" s="2698"/>
      <c r="D43" s="2698"/>
      <c r="E43" s="2701"/>
      <c r="F43" s="2687"/>
      <c r="G43" s="2688"/>
      <c r="H43" s="2687"/>
      <c r="I43" s="2688"/>
      <c r="J43" s="2693"/>
      <c r="K43" s="2694"/>
    </row>
    <row r="44" spans="1:11" ht="20.25" customHeight="1">
      <c r="A44" s="2695"/>
      <c r="B44" s="2696"/>
      <c r="C44" s="2699"/>
      <c r="D44" s="2699"/>
      <c r="E44" s="2702"/>
      <c r="F44" s="2689"/>
      <c r="G44" s="2690"/>
      <c r="H44" s="2689"/>
      <c r="I44" s="2690"/>
      <c r="J44" s="2695"/>
      <c r="K44" s="2696"/>
    </row>
    <row r="45" spans="1:11">
      <c r="A45" s="43"/>
      <c r="B45" s="43"/>
      <c r="C45" s="43"/>
      <c r="D45" s="43"/>
      <c r="E45" s="43"/>
      <c r="F45" s="43"/>
      <c r="G45" s="43"/>
      <c r="H45" s="43"/>
      <c r="I45" s="43"/>
      <c r="J45" s="43"/>
      <c r="K45" s="43"/>
    </row>
  </sheetData>
  <mergeCells count="64">
    <mergeCell ref="A27:B29"/>
    <mergeCell ref="C27:C29"/>
    <mergeCell ref="D27:D29"/>
    <mergeCell ref="E27:E29"/>
    <mergeCell ref="F27:G29"/>
    <mergeCell ref="A30:B32"/>
    <mergeCell ref="C30:C32"/>
    <mergeCell ref="D30:D32"/>
    <mergeCell ref="E30:E32"/>
    <mergeCell ref="F30:G32"/>
    <mergeCell ref="I3:K3"/>
    <mergeCell ref="F26:G26"/>
    <mergeCell ref="H26:I26"/>
    <mergeCell ref="A25:B26"/>
    <mergeCell ref="B24:G24"/>
    <mergeCell ref="H24:I24"/>
    <mergeCell ref="J24:K24"/>
    <mergeCell ref="C25:C26"/>
    <mergeCell ref="D25:D26"/>
    <mergeCell ref="J25:K26"/>
    <mergeCell ref="E25:I25"/>
    <mergeCell ref="A12:B12"/>
    <mergeCell ref="A7:K7"/>
    <mergeCell ref="I15:J15"/>
    <mergeCell ref="I16:J16"/>
    <mergeCell ref="I17:J17"/>
    <mergeCell ref="A33:B35"/>
    <mergeCell ref="A36:B38"/>
    <mergeCell ref="C33:C35"/>
    <mergeCell ref="C36:C38"/>
    <mergeCell ref="D33:D35"/>
    <mergeCell ref="E33:E35"/>
    <mergeCell ref="D36:D38"/>
    <mergeCell ref="E36:E38"/>
    <mergeCell ref="F33:G35"/>
    <mergeCell ref="H33:I35"/>
    <mergeCell ref="F36:G38"/>
    <mergeCell ref="H36:I38"/>
    <mergeCell ref="A39:B41"/>
    <mergeCell ref="C39:C41"/>
    <mergeCell ref="D39:D41"/>
    <mergeCell ref="E39:E41"/>
    <mergeCell ref="F39:G41"/>
    <mergeCell ref="A42:B44"/>
    <mergeCell ref="C42:C44"/>
    <mergeCell ref="D42:D44"/>
    <mergeCell ref="E42:E44"/>
    <mergeCell ref="F42:G44"/>
    <mergeCell ref="I18:J18"/>
    <mergeCell ref="H42:I44"/>
    <mergeCell ref="J42:K44"/>
    <mergeCell ref="J33:K35"/>
    <mergeCell ref="J36:K38"/>
    <mergeCell ref="H39:I41"/>
    <mergeCell ref="J39:K41"/>
    <mergeCell ref="H30:I32"/>
    <mergeCell ref="J30:K32"/>
    <mergeCell ref="H27:I29"/>
    <mergeCell ref="J27:K29"/>
    <mergeCell ref="F15:H15"/>
    <mergeCell ref="F16:H16"/>
    <mergeCell ref="F17:H17"/>
    <mergeCell ref="F18:H18"/>
    <mergeCell ref="F14:G14"/>
  </mergeCells>
  <phoneticPr fontId="17"/>
  <printOptions horizontalCentered="1" verticalCentered="1" gridLinesSet="0"/>
  <pageMargins left="0.70866141732283472" right="0.70866141732283472" top="0.74803149606299213" bottom="0.74803149606299213" header="0.31496062992125984" footer="0.31496062992125984"/>
  <pageSetup paperSize="9" scale="97" orientation="portrait" blackAndWhite="1"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21E4AE-8CB5-48A9-946C-B56D5CA54CCC}">
  <sheetPr codeName="Sheet27">
    <tabColor theme="8"/>
    <pageSetUpPr fitToPage="1"/>
  </sheetPr>
  <dimension ref="A1:U49"/>
  <sheetViews>
    <sheetView showZeros="0" view="pageBreakPreview" topLeftCell="A31" zoomScaleNormal="95" zoomScaleSheetLayoutView="100" workbookViewId="0">
      <selection activeCell="J15" sqref="J15:K15"/>
    </sheetView>
  </sheetViews>
  <sheetFormatPr defaultRowHeight="11.25"/>
  <cols>
    <col min="1" max="1" width="2.625" style="40" customWidth="1"/>
    <col min="2" max="9" width="4.75" style="40" customWidth="1"/>
    <col min="10" max="15" width="3.375" style="40" customWidth="1"/>
    <col min="16" max="19" width="4.75" style="40" customWidth="1"/>
    <col min="20" max="20" width="2.625" style="40" customWidth="1"/>
    <col min="21" max="16384" width="9" style="40"/>
  </cols>
  <sheetData>
    <row r="1" spans="1:20" ht="14.25" thickBot="1">
      <c r="A1" s="279"/>
      <c r="B1" s="280"/>
      <c r="C1" s="280"/>
      <c r="D1" s="280"/>
      <c r="E1" s="280"/>
      <c r="F1" s="280"/>
      <c r="G1" s="280"/>
      <c r="H1" s="280"/>
      <c r="I1" s="280"/>
      <c r="J1" s="280"/>
      <c r="K1" s="280"/>
      <c r="L1" s="280"/>
      <c r="M1" s="280"/>
      <c r="N1" s="280"/>
      <c r="O1" s="280"/>
      <c r="P1" s="280"/>
      <c r="Q1" s="280"/>
      <c r="R1" s="280"/>
      <c r="S1" s="280"/>
      <c r="T1" s="280"/>
    </row>
    <row r="2" spans="1:20" ht="12">
      <c r="A2" s="2792"/>
      <c r="B2" s="2793"/>
      <c r="C2" s="2793"/>
      <c r="D2" s="2793"/>
      <c r="E2" s="2793"/>
      <c r="F2" s="2793"/>
      <c r="G2" s="2793"/>
      <c r="H2" s="2793"/>
      <c r="I2" s="2793"/>
      <c r="J2" s="2793"/>
      <c r="K2" s="2793"/>
      <c r="L2" s="2793"/>
      <c r="M2" s="2793"/>
      <c r="N2" s="2793"/>
      <c r="O2" s="2793"/>
      <c r="P2" s="2793"/>
      <c r="Q2" s="2793"/>
      <c r="R2" s="2793"/>
      <c r="S2" s="2793"/>
      <c r="T2" s="2794"/>
    </row>
    <row r="3" spans="1:20" s="41" customFormat="1" ht="21">
      <c r="A3" s="281" t="s">
        <v>186</v>
      </c>
      <c r="B3" s="282"/>
      <c r="C3" s="282"/>
      <c r="D3" s="283"/>
      <c r="E3" s="282"/>
      <c r="F3" s="282"/>
      <c r="G3" s="282"/>
      <c r="H3" s="282"/>
      <c r="I3" s="282"/>
      <c r="J3" s="282"/>
      <c r="K3" s="282"/>
      <c r="L3" s="282"/>
      <c r="M3" s="282"/>
      <c r="N3" s="282"/>
      <c r="O3" s="282"/>
      <c r="P3" s="282"/>
      <c r="Q3" s="282"/>
      <c r="R3" s="282"/>
      <c r="S3" s="282"/>
      <c r="T3" s="284"/>
    </row>
    <row r="4" spans="1:20" ht="12">
      <c r="A4" s="2795"/>
      <c r="B4" s="2796"/>
      <c r="C4" s="2796"/>
      <c r="D4" s="2796"/>
      <c r="E4" s="2796"/>
      <c r="F4" s="2796"/>
      <c r="G4" s="2796"/>
      <c r="H4" s="2796"/>
      <c r="I4" s="2796"/>
      <c r="J4" s="2796"/>
      <c r="K4" s="2796"/>
      <c r="L4" s="2796"/>
      <c r="M4" s="2796"/>
      <c r="N4" s="2796"/>
      <c r="O4" s="2796"/>
      <c r="P4" s="2796"/>
      <c r="Q4" s="2796"/>
      <c r="R4" s="2796"/>
      <c r="S4" s="2796"/>
      <c r="T4" s="2797"/>
    </row>
    <row r="5" spans="1:20" ht="11.25" customHeight="1">
      <c r="A5" s="285"/>
      <c r="B5" s="280"/>
      <c r="C5" s="280"/>
      <c r="D5" s="280"/>
      <c r="E5" s="280"/>
      <c r="F5" s="280"/>
      <c r="G5" s="280"/>
      <c r="H5" s="280"/>
      <c r="I5" s="280"/>
      <c r="J5" s="280"/>
      <c r="K5" s="280"/>
      <c r="L5" s="280"/>
      <c r="M5" s="280"/>
      <c r="N5" s="280"/>
      <c r="O5" s="280"/>
      <c r="P5" s="280"/>
      <c r="Q5" s="280"/>
      <c r="R5" s="280"/>
      <c r="S5" s="280"/>
      <c r="T5" s="286"/>
    </row>
    <row r="6" spans="1:20" ht="20.100000000000001" customHeight="1">
      <c r="A6" s="287" t="s">
        <v>187</v>
      </c>
      <c r="B6" s="288"/>
      <c r="C6" s="288"/>
      <c r="D6" s="289"/>
      <c r="E6" s="288" t="s">
        <v>188</v>
      </c>
      <c r="F6" s="288"/>
      <c r="G6" s="288"/>
      <c r="H6" s="288"/>
      <c r="I6" s="289"/>
      <c r="J6" s="280"/>
      <c r="K6" s="280"/>
      <c r="L6" s="280"/>
      <c r="M6" s="280"/>
      <c r="N6" s="280"/>
      <c r="O6" s="280"/>
      <c r="P6" s="280"/>
      <c r="Q6" s="280"/>
      <c r="R6" s="280"/>
      <c r="S6" s="280"/>
      <c r="T6" s="286"/>
    </row>
    <row r="7" spans="1:20" ht="22.5" customHeight="1">
      <c r="A7" s="285"/>
      <c r="B7" s="280"/>
      <c r="C7" s="280"/>
      <c r="D7" s="280"/>
      <c r="E7" s="280"/>
      <c r="F7" s="280"/>
      <c r="G7" s="280"/>
      <c r="H7" s="280"/>
      <c r="I7" s="280"/>
      <c r="J7" s="280"/>
      <c r="K7" s="280"/>
      <c r="L7" s="280"/>
      <c r="M7" s="280"/>
      <c r="N7" s="280"/>
      <c r="O7" s="280"/>
      <c r="P7" s="280"/>
      <c r="Q7" s="280"/>
      <c r="R7" s="280"/>
      <c r="S7" s="280"/>
      <c r="T7" s="290" t="s">
        <v>642</v>
      </c>
    </row>
    <row r="8" spans="1:20" ht="12">
      <c r="A8" s="291"/>
      <c r="B8" s="2796"/>
      <c r="C8" s="2796"/>
      <c r="D8" s="2796"/>
      <c r="E8" s="2796"/>
      <c r="F8" s="2796"/>
      <c r="G8" s="2796"/>
      <c r="H8" s="2796"/>
      <c r="I8" s="2796"/>
      <c r="J8" s="2796"/>
      <c r="K8" s="2796"/>
      <c r="L8" s="2796"/>
      <c r="M8" s="2796"/>
      <c r="N8" s="2796"/>
      <c r="O8" s="2796"/>
      <c r="P8" s="2796"/>
      <c r="Q8" s="2796"/>
      <c r="R8" s="292"/>
      <c r="S8" s="292"/>
      <c r="T8" s="286"/>
    </row>
    <row r="9" spans="1:20" ht="30" customHeight="1">
      <c r="A9" s="287" t="s">
        <v>1126</v>
      </c>
      <c r="B9" s="288"/>
      <c r="C9" s="289"/>
      <c r="D9" s="295"/>
      <c r="E9" s="2790">
        <f>入力シート!C26</f>
        <v>0</v>
      </c>
      <c r="F9" s="2790"/>
      <c r="G9" s="2790"/>
      <c r="H9" s="2790"/>
      <c r="I9" s="2790"/>
      <c r="J9" s="2790"/>
      <c r="K9" s="2790"/>
      <c r="L9" s="2790"/>
      <c r="M9" s="2790"/>
      <c r="N9" s="2790"/>
      <c r="O9" s="2791"/>
      <c r="P9" s="2726" t="s">
        <v>1125</v>
      </c>
      <c r="Q9" s="2726"/>
      <c r="R9" s="2787"/>
      <c r="S9" s="2788"/>
      <c r="T9" s="2789"/>
    </row>
    <row r="10" spans="1:20" ht="30" customHeight="1">
      <c r="A10" s="287" t="s">
        <v>189</v>
      </c>
      <c r="B10" s="289"/>
      <c r="C10" s="297"/>
      <c r="D10" s="293"/>
      <c r="E10" s="293"/>
      <c r="F10" s="293"/>
      <c r="G10" s="293"/>
      <c r="H10" s="293"/>
      <c r="I10" s="293"/>
      <c r="J10" s="293"/>
      <c r="K10" s="293"/>
      <c r="L10" s="293"/>
      <c r="M10" s="293"/>
      <c r="N10" s="293"/>
      <c r="O10" s="294" t="s">
        <v>643</v>
      </c>
      <c r="P10" s="2726" t="s">
        <v>190</v>
      </c>
      <c r="Q10" s="2726"/>
      <c r="R10" s="295"/>
      <c r="S10" s="293"/>
      <c r="T10" s="296"/>
    </row>
    <row r="11" spans="1:20" ht="30" customHeight="1">
      <c r="A11" s="287" t="s">
        <v>191</v>
      </c>
      <c r="B11" s="288"/>
      <c r="C11" s="289"/>
      <c r="D11" s="293"/>
      <c r="E11" s="293"/>
      <c r="F11" s="293"/>
      <c r="G11" s="293"/>
      <c r="H11" s="293" ph="1"/>
      <c r="I11" s="293"/>
      <c r="J11" s="293"/>
      <c r="K11" s="293"/>
      <c r="L11" s="293"/>
      <c r="M11" s="293"/>
      <c r="N11" s="293"/>
      <c r="O11" s="293"/>
      <c r="P11" s="293"/>
      <c r="Q11" s="293"/>
      <c r="R11" s="293"/>
      <c r="S11" s="293"/>
      <c r="T11" s="296"/>
    </row>
    <row r="12" spans="1:20" ht="30" customHeight="1">
      <c r="A12" s="287" t="s">
        <v>1127</v>
      </c>
      <c r="B12" s="288"/>
      <c r="C12" s="289"/>
      <c r="D12" s="592"/>
      <c r="E12" s="2790">
        <f>入力シート!C11</f>
        <v>0</v>
      </c>
      <c r="F12" s="2790"/>
      <c r="G12" s="2790"/>
      <c r="H12" s="2790"/>
      <c r="I12" s="2790"/>
      <c r="J12" s="2790"/>
      <c r="K12" s="2790"/>
      <c r="L12" s="2790"/>
      <c r="M12" s="2790"/>
      <c r="N12" s="2790"/>
      <c r="O12" s="2790"/>
      <c r="P12" s="590"/>
      <c r="Q12" s="590"/>
      <c r="R12" s="590"/>
      <c r="S12" s="590"/>
      <c r="T12" s="591"/>
    </row>
    <row r="13" spans="1:20" ht="15.75" customHeight="1">
      <c r="A13" s="298"/>
      <c r="B13" s="299"/>
      <c r="C13" s="300"/>
      <c r="D13" s="301"/>
      <c r="E13" s="302" t="s">
        <v>791</v>
      </c>
      <c r="F13" s="302"/>
      <c r="G13" s="302" t="s">
        <v>792</v>
      </c>
      <c r="H13" s="303"/>
      <c r="I13" s="498" t="s">
        <v>793</v>
      </c>
      <c r="J13" s="2730"/>
      <c r="K13" s="2730"/>
      <c r="L13" s="2731" t="s">
        <v>794</v>
      </c>
      <c r="M13" s="2731"/>
      <c r="N13" s="304"/>
      <c r="O13" s="304"/>
      <c r="P13" s="304"/>
      <c r="Q13" s="304"/>
      <c r="R13" s="304"/>
      <c r="S13" s="304"/>
      <c r="T13" s="305"/>
    </row>
    <row r="14" spans="1:20" ht="12">
      <c r="A14" s="306" t="s">
        <v>1128</v>
      </c>
      <c r="B14" s="307"/>
      <c r="C14" s="308"/>
      <c r="D14" s="280"/>
      <c r="E14" s="280"/>
      <c r="F14" s="280"/>
      <c r="G14" s="280"/>
      <c r="H14" s="499" t="s">
        <v>795</v>
      </c>
      <c r="I14" s="280"/>
      <c r="J14" s="280"/>
      <c r="K14" s="280"/>
      <c r="L14" s="307"/>
      <c r="M14" s="307"/>
      <c r="N14" s="307"/>
      <c r="O14" s="307"/>
      <c r="P14" s="307"/>
      <c r="Q14" s="307"/>
      <c r="R14" s="307"/>
      <c r="S14" s="307"/>
      <c r="T14" s="309"/>
    </row>
    <row r="15" spans="1:20" ht="15" customHeight="1">
      <c r="A15" s="310"/>
      <c r="B15" s="311"/>
      <c r="C15" s="312"/>
      <c r="D15" s="313"/>
      <c r="E15" s="314" t="s">
        <v>791</v>
      </c>
      <c r="F15" s="314"/>
      <c r="G15" s="314" t="s">
        <v>792</v>
      </c>
      <c r="H15" s="315"/>
      <c r="I15" s="500" t="s">
        <v>793</v>
      </c>
      <c r="J15" s="2732"/>
      <c r="K15" s="2732"/>
      <c r="L15" s="316" t="s">
        <v>794</v>
      </c>
      <c r="M15" s="316"/>
      <c r="N15" s="316"/>
      <c r="O15" s="316"/>
      <c r="P15" s="316"/>
      <c r="Q15" s="316"/>
      <c r="R15" s="316"/>
      <c r="S15" s="316"/>
      <c r="T15" s="317"/>
    </row>
    <row r="16" spans="1:20" ht="20.100000000000001" customHeight="1">
      <c r="A16" s="287" t="s">
        <v>1129</v>
      </c>
      <c r="B16" s="288"/>
      <c r="C16" s="289"/>
      <c r="D16" s="318"/>
      <c r="E16" s="319"/>
      <c r="F16" s="319"/>
      <c r="G16" s="319"/>
      <c r="H16" s="319"/>
      <c r="I16" s="319"/>
      <c r="J16" s="319"/>
      <c r="K16" s="319"/>
      <c r="L16" s="319"/>
      <c r="M16" s="319"/>
      <c r="N16" s="319"/>
      <c r="O16" s="319"/>
      <c r="P16" s="319"/>
      <c r="Q16" s="319"/>
      <c r="R16" s="319"/>
      <c r="S16" s="319"/>
      <c r="T16" s="320"/>
    </row>
    <row r="17" spans="1:20" ht="20.100000000000001" customHeight="1">
      <c r="A17" s="2778" t="s">
        <v>193</v>
      </c>
      <c r="B17" s="321" t="s">
        <v>194</v>
      </c>
      <c r="C17" s="299"/>
      <c r="D17" s="300"/>
      <c r="E17" s="299" t="s">
        <v>254</v>
      </c>
      <c r="F17" s="299"/>
      <c r="G17" s="321" t="s">
        <v>255</v>
      </c>
      <c r="H17" s="300"/>
      <c r="I17" s="299" t="s">
        <v>195</v>
      </c>
      <c r="J17" s="299"/>
      <c r="K17" s="299"/>
      <c r="L17" s="321" t="s">
        <v>196</v>
      </c>
      <c r="M17" s="299"/>
      <c r="N17" s="300"/>
      <c r="O17" s="299" t="s">
        <v>197</v>
      </c>
      <c r="P17" s="299"/>
      <c r="Q17" s="299"/>
      <c r="R17" s="299"/>
      <c r="S17" s="299"/>
      <c r="T17" s="322"/>
    </row>
    <row r="18" spans="1:20" ht="20.100000000000001" customHeight="1">
      <c r="A18" s="2779"/>
      <c r="B18" s="2727"/>
      <c r="C18" s="2728"/>
      <c r="D18" s="2733"/>
      <c r="E18" s="2727"/>
      <c r="F18" s="2733"/>
      <c r="G18" s="2727"/>
      <c r="H18" s="2733"/>
      <c r="I18" s="2727"/>
      <c r="J18" s="2728"/>
      <c r="K18" s="2733"/>
      <c r="L18" s="2727"/>
      <c r="M18" s="2728"/>
      <c r="N18" s="2733"/>
      <c r="O18" s="2727"/>
      <c r="P18" s="2728"/>
      <c r="Q18" s="2728"/>
      <c r="R18" s="2728"/>
      <c r="S18" s="2728"/>
      <c r="T18" s="2729"/>
    </row>
    <row r="19" spans="1:20" ht="20.100000000000001" customHeight="1">
      <c r="A19" s="2779"/>
      <c r="B19" s="2727"/>
      <c r="C19" s="2728"/>
      <c r="D19" s="2733"/>
      <c r="E19" s="2727"/>
      <c r="F19" s="2733"/>
      <c r="G19" s="2727"/>
      <c r="H19" s="2733"/>
      <c r="I19" s="2727"/>
      <c r="J19" s="2728"/>
      <c r="K19" s="2733"/>
      <c r="L19" s="2727"/>
      <c r="M19" s="2728"/>
      <c r="N19" s="2733"/>
      <c r="O19" s="2727"/>
      <c r="P19" s="2728"/>
      <c r="Q19" s="2728"/>
      <c r="R19" s="2728"/>
      <c r="S19" s="2728"/>
      <c r="T19" s="2729"/>
    </row>
    <row r="20" spans="1:20" ht="20.100000000000001" customHeight="1">
      <c r="A20" s="2780"/>
      <c r="B20" s="2727"/>
      <c r="C20" s="2728"/>
      <c r="D20" s="2733"/>
      <c r="E20" s="2727"/>
      <c r="F20" s="2733"/>
      <c r="G20" s="2727"/>
      <c r="H20" s="2733"/>
      <c r="I20" s="2727"/>
      <c r="J20" s="2728"/>
      <c r="K20" s="2733"/>
      <c r="L20" s="2727"/>
      <c r="M20" s="2728"/>
      <c r="N20" s="2733"/>
      <c r="O20" s="2727"/>
      <c r="P20" s="2728"/>
      <c r="Q20" s="2728"/>
      <c r="R20" s="2728"/>
      <c r="S20" s="2728"/>
      <c r="T20" s="2729"/>
    </row>
    <row r="21" spans="1:20" ht="13.5" customHeight="1">
      <c r="A21" s="2778" t="s">
        <v>198</v>
      </c>
      <c r="B21" s="323" t="s">
        <v>199</v>
      </c>
      <c r="C21" s="304"/>
      <c r="D21" s="304"/>
      <c r="E21" s="304"/>
      <c r="F21" s="304"/>
      <c r="G21" s="304"/>
      <c r="H21" s="304"/>
      <c r="I21" s="304"/>
      <c r="J21" s="304"/>
      <c r="K21" s="304"/>
      <c r="L21" s="304"/>
      <c r="M21" s="304"/>
      <c r="N21" s="304"/>
      <c r="O21" s="304"/>
      <c r="P21" s="304"/>
      <c r="Q21" s="304"/>
      <c r="R21" s="304"/>
      <c r="S21" s="304"/>
      <c r="T21" s="305"/>
    </row>
    <row r="22" spans="1:20" ht="12">
      <c r="A22" s="2779"/>
      <c r="B22" s="324" t="s">
        <v>644</v>
      </c>
      <c r="C22" s="280"/>
      <c r="D22" s="280"/>
      <c r="E22" s="280"/>
      <c r="F22" s="280"/>
      <c r="G22" s="280"/>
      <c r="H22" s="280"/>
      <c r="I22" s="280"/>
      <c r="J22" s="280"/>
      <c r="K22" s="280"/>
      <c r="L22" s="280"/>
      <c r="M22" s="280"/>
      <c r="N22" s="280"/>
      <c r="O22" s="280"/>
      <c r="P22" s="280"/>
      <c r="Q22" s="280"/>
      <c r="R22" s="280"/>
      <c r="S22" s="280"/>
      <c r="T22" s="286"/>
    </row>
    <row r="23" spans="1:20">
      <c r="A23" s="2779"/>
      <c r="B23" s="2781"/>
      <c r="C23" s="2782"/>
      <c r="D23" s="2782"/>
      <c r="E23" s="2782"/>
      <c r="F23" s="2782"/>
      <c r="G23" s="2782"/>
      <c r="H23" s="2782"/>
      <c r="I23" s="2782"/>
      <c r="J23" s="2782"/>
      <c r="K23" s="2782"/>
      <c r="L23" s="2782"/>
      <c r="M23" s="2782"/>
      <c r="N23" s="2782"/>
      <c r="O23" s="2782"/>
      <c r="P23" s="2782"/>
      <c r="Q23" s="2782"/>
      <c r="R23" s="2782"/>
      <c r="S23" s="2782"/>
      <c r="T23" s="2783"/>
    </row>
    <row r="24" spans="1:20">
      <c r="A24" s="2779"/>
      <c r="B24" s="2781"/>
      <c r="C24" s="2782"/>
      <c r="D24" s="2782"/>
      <c r="E24" s="2782"/>
      <c r="F24" s="2782"/>
      <c r="G24" s="2782"/>
      <c r="H24" s="2782"/>
      <c r="I24" s="2782"/>
      <c r="J24" s="2782"/>
      <c r="K24" s="2782"/>
      <c r="L24" s="2782"/>
      <c r="M24" s="2782"/>
      <c r="N24" s="2782"/>
      <c r="O24" s="2782"/>
      <c r="P24" s="2782"/>
      <c r="Q24" s="2782"/>
      <c r="R24" s="2782"/>
      <c r="S24" s="2782"/>
      <c r="T24" s="2783"/>
    </row>
    <row r="25" spans="1:20">
      <c r="A25" s="2779"/>
      <c r="B25" s="2781"/>
      <c r="C25" s="2782"/>
      <c r="D25" s="2782"/>
      <c r="E25" s="2782"/>
      <c r="F25" s="2782"/>
      <c r="G25" s="2782"/>
      <c r="H25" s="2782"/>
      <c r="I25" s="2782"/>
      <c r="J25" s="2782"/>
      <c r="K25" s="2782"/>
      <c r="L25" s="2782"/>
      <c r="M25" s="2782"/>
      <c r="N25" s="2782"/>
      <c r="O25" s="2782"/>
      <c r="P25" s="2782"/>
      <c r="Q25" s="2782"/>
      <c r="R25" s="2782"/>
      <c r="S25" s="2782"/>
      <c r="T25" s="2783"/>
    </row>
    <row r="26" spans="1:20">
      <c r="A26" s="2779"/>
      <c r="B26" s="2781"/>
      <c r="C26" s="2782"/>
      <c r="D26" s="2782"/>
      <c r="E26" s="2782"/>
      <c r="F26" s="2782"/>
      <c r="G26" s="2782"/>
      <c r="H26" s="2782"/>
      <c r="I26" s="2782"/>
      <c r="J26" s="2782"/>
      <c r="K26" s="2782"/>
      <c r="L26" s="2782"/>
      <c r="M26" s="2782"/>
      <c r="N26" s="2782"/>
      <c r="O26" s="2782"/>
      <c r="P26" s="2782"/>
      <c r="Q26" s="2782"/>
      <c r="R26" s="2782"/>
      <c r="S26" s="2782"/>
      <c r="T26" s="2783"/>
    </row>
    <row r="27" spans="1:20">
      <c r="A27" s="2779"/>
      <c r="B27" s="2781"/>
      <c r="C27" s="2782"/>
      <c r="D27" s="2782"/>
      <c r="E27" s="2782"/>
      <c r="F27" s="2782"/>
      <c r="G27" s="2782"/>
      <c r="H27" s="2782"/>
      <c r="I27" s="2782"/>
      <c r="J27" s="2782"/>
      <c r="K27" s="2782"/>
      <c r="L27" s="2782"/>
      <c r="M27" s="2782"/>
      <c r="N27" s="2782"/>
      <c r="O27" s="2782"/>
      <c r="P27" s="2782"/>
      <c r="Q27" s="2782"/>
      <c r="R27" s="2782"/>
      <c r="S27" s="2782"/>
      <c r="T27" s="2783"/>
    </row>
    <row r="28" spans="1:20">
      <c r="A28" s="2779"/>
      <c r="B28" s="2781"/>
      <c r="C28" s="2782"/>
      <c r="D28" s="2782"/>
      <c r="E28" s="2782"/>
      <c r="F28" s="2782"/>
      <c r="G28" s="2782"/>
      <c r="H28" s="2782"/>
      <c r="I28" s="2782"/>
      <c r="J28" s="2782"/>
      <c r="K28" s="2782"/>
      <c r="L28" s="2782"/>
      <c r="M28" s="2782"/>
      <c r="N28" s="2782"/>
      <c r="O28" s="2782"/>
      <c r="P28" s="2782"/>
      <c r="Q28" s="2782"/>
      <c r="R28" s="2782"/>
      <c r="S28" s="2782"/>
      <c r="T28" s="2783"/>
    </row>
    <row r="29" spans="1:20">
      <c r="A29" s="2779"/>
      <c r="B29" s="2781"/>
      <c r="C29" s="2782"/>
      <c r="D29" s="2782"/>
      <c r="E29" s="2782"/>
      <c r="F29" s="2782"/>
      <c r="G29" s="2782"/>
      <c r="H29" s="2782"/>
      <c r="I29" s="2782"/>
      <c r="J29" s="2782"/>
      <c r="K29" s="2782"/>
      <c r="L29" s="2782"/>
      <c r="M29" s="2782"/>
      <c r="N29" s="2782"/>
      <c r="O29" s="2782"/>
      <c r="P29" s="2782"/>
      <c r="Q29" s="2782"/>
      <c r="R29" s="2782"/>
      <c r="S29" s="2782"/>
      <c r="T29" s="2783"/>
    </row>
    <row r="30" spans="1:20">
      <c r="A30" s="2779"/>
      <c r="B30" s="2781"/>
      <c r="C30" s="2782"/>
      <c r="D30" s="2782"/>
      <c r="E30" s="2782"/>
      <c r="F30" s="2782"/>
      <c r="G30" s="2782"/>
      <c r="H30" s="2782"/>
      <c r="I30" s="2782"/>
      <c r="J30" s="2782"/>
      <c r="K30" s="2782"/>
      <c r="L30" s="2782"/>
      <c r="M30" s="2782"/>
      <c r="N30" s="2782"/>
      <c r="O30" s="2782"/>
      <c r="P30" s="2782"/>
      <c r="Q30" s="2782"/>
      <c r="R30" s="2782"/>
      <c r="S30" s="2782"/>
      <c r="T30" s="2783"/>
    </row>
    <row r="31" spans="1:20">
      <c r="A31" s="2779"/>
      <c r="B31" s="2781"/>
      <c r="C31" s="2782"/>
      <c r="D31" s="2782"/>
      <c r="E31" s="2782"/>
      <c r="F31" s="2782"/>
      <c r="G31" s="2782"/>
      <c r="H31" s="2782"/>
      <c r="I31" s="2782"/>
      <c r="J31" s="2782"/>
      <c r="K31" s="2782"/>
      <c r="L31" s="2782"/>
      <c r="M31" s="2782"/>
      <c r="N31" s="2782"/>
      <c r="O31" s="2782"/>
      <c r="P31" s="2782"/>
      <c r="Q31" s="2782"/>
      <c r="R31" s="2782"/>
      <c r="S31" s="2782"/>
      <c r="T31" s="2783"/>
    </row>
    <row r="32" spans="1:20">
      <c r="A32" s="2779"/>
      <c r="B32" s="2781"/>
      <c r="C32" s="2782"/>
      <c r="D32" s="2782"/>
      <c r="E32" s="2782"/>
      <c r="F32" s="2782"/>
      <c r="G32" s="2782"/>
      <c r="H32" s="2782"/>
      <c r="I32" s="2782"/>
      <c r="J32" s="2782"/>
      <c r="K32" s="2782"/>
      <c r="L32" s="2782"/>
      <c r="M32" s="2782"/>
      <c r="N32" s="2782"/>
      <c r="O32" s="2782"/>
      <c r="P32" s="2782"/>
      <c r="Q32" s="2782"/>
      <c r="R32" s="2782"/>
      <c r="S32" s="2782"/>
      <c r="T32" s="2783"/>
    </row>
    <row r="33" spans="1:21">
      <c r="A33" s="2779"/>
      <c r="B33" s="2781"/>
      <c r="C33" s="2782"/>
      <c r="D33" s="2782"/>
      <c r="E33" s="2782"/>
      <c r="F33" s="2782"/>
      <c r="G33" s="2782"/>
      <c r="H33" s="2782"/>
      <c r="I33" s="2782"/>
      <c r="J33" s="2782"/>
      <c r="K33" s="2782"/>
      <c r="L33" s="2782"/>
      <c r="M33" s="2782"/>
      <c r="N33" s="2782"/>
      <c r="O33" s="2782"/>
      <c r="P33" s="2782"/>
      <c r="Q33" s="2782"/>
      <c r="R33" s="2782"/>
      <c r="S33" s="2782"/>
      <c r="T33" s="2783"/>
    </row>
    <row r="34" spans="1:21">
      <c r="A34" s="2779"/>
      <c r="B34" s="2781"/>
      <c r="C34" s="2782"/>
      <c r="D34" s="2782"/>
      <c r="E34" s="2782"/>
      <c r="F34" s="2782"/>
      <c r="G34" s="2782"/>
      <c r="H34" s="2782"/>
      <c r="I34" s="2782"/>
      <c r="J34" s="2782"/>
      <c r="K34" s="2782"/>
      <c r="L34" s="2782"/>
      <c r="M34" s="2782"/>
      <c r="N34" s="2782"/>
      <c r="O34" s="2782"/>
      <c r="P34" s="2782"/>
      <c r="Q34" s="2782"/>
      <c r="R34" s="2782"/>
      <c r="S34" s="2782"/>
      <c r="T34" s="2783"/>
    </row>
    <row r="35" spans="1:21">
      <c r="A35" s="2779"/>
      <c r="B35" s="2781"/>
      <c r="C35" s="2782"/>
      <c r="D35" s="2782"/>
      <c r="E35" s="2782"/>
      <c r="F35" s="2782"/>
      <c r="G35" s="2782"/>
      <c r="H35" s="2782"/>
      <c r="I35" s="2782"/>
      <c r="J35" s="2782"/>
      <c r="K35" s="2782"/>
      <c r="L35" s="2782"/>
      <c r="M35" s="2782"/>
      <c r="N35" s="2782"/>
      <c r="O35" s="2782"/>
      <c r="P35" s="2782"/>
      <c r="Q35" s="2782"/>
      <c r="R35" s="2782"/>
      <c r="S35" s="2782"/>
      <c r="T35" s="2783"/>
    </row>
    <row r="36" spans="1:21">
      <c r="A36" s="2780"/>
      <c r="B36" s="2784"/>
      <c r="C36" s="2785"/>
      <c r="D36" s="2785"/>
      <c r="E36" s="2785"/>
      <c r="F36" s="2785"/>
      <c r="G36" s="2785"/>
      <c r="H36" s="2785"/>
      <c r="I36" s="2785"/>
      <c r="J36" s="2785"/>
      <c r="K36" s="2785"/>
      <c r="L36" s="2785"/>
      <c r="M36" s="2785"/>
      <c r="N36" s="2785"/>
      <c r="O36" s="2785"/>
      <c r="P36" s="2785"/>
      <c r="Q36" s="2785"/>
      <c r="R36" s="2785"/>
      <c r="S36" s="2785"/>
      <c r="T36" s="2786"/>
    </row>
    <row r="37" spans="1:21" ht="18.75" customHeight="1">
      <c r="A37" s="2744" t="s">
        <v>645</v>
      </c>
      <c r="B37" s="2745"/>
      <c r="C37" s="2745"/>
      <c r="D37" s="2746"/>
      <c r="E37" s="2753" t="s">
        <v>646</v>
      </c>
      <c r="F37" s="2754"/>
      <c r="G37" s="2754"/>
      <c r="H37" s="2754"/>
      <c r="I37" s="2754"/>
      <c r="J37" s="2754"/>
      <c r="K37" s="2754"/>
      <c r="L37" s="2754"/>
      <c r="M37" s="2754"/>
      <c r="N37" s="2754"/>
      <c r="O37" s="2754"/>
      <c r="P37" s="2754"/>
      <c r="Q37" s="2754"/>
      <c r="R37" s="2754"/>
      <c r="S37" s="2754"/>
      <c r="T37" s="2755"/>
      <c r="U37" s="325"/>
    </row>
    <row r="38" spans="1:21" ht="20.100000000000001" customHeight="1">
      <c r="A38" s="2744" t="s">
        <v>647</v>
      </c>
      <c r="B38" s="2745"/>
      <c r="C38" s="2745"/>
      <c r="D38" s="2746"/>
      <c r="E38" s="2770" t="s">
        <v>648</v>
      </c>
      <c r="F38" s="2771"/>
      <c r="G38" s="2770"/>
      <c r="H38" s="2772"/>
      <c r="I38" s="2772" t="s">
        <v>617</v>
      </c>
      <c r="J38" s="2771"/>
      <c r="K38" s="2770"/>
      <c r="L38" s="2772"/>
      <c r="M38" s="2772" t="s">
        <v>649</v>
      </c>
      <c r="N38" s="2772"/>
      <c r="O38" s="2771"/>
      <c r="P38" s="2773"/>
      <c r="Q38" s="2773" t="s">
        <v>746</v>
      </c>
      <c r="R38" s="2773"/>
      <c r="S38" s="2774"/>
      <c r="T38" s="2775"/>
      <c r="U38" s="34"/>
    </row>
    <row r="39" spans="1:21" ht="20.100000000000001" customHeight="1">
      <c r="A39" s="2747"/>
      <c r="B39" s="2748"/>
      <c r="C39" s="2748"/>
      <c r="D39" s="2749"/>
      <c r="E39" s="2776" t="s">
        <v>650</v>
      </c>
      <c r="F39" s="2734"/>
      <c r="G39" s="2776"/>
      <c r="H39" s="2777"/>
      <c r="I39" s="2777" t="s">
        <v>651</v>
      </c>
      <c r="J39" s="2734"/>
      <c r="K39" s="2776"/>
      <c r="L39" s="2777"/>
      <c r="M39" s="2777" t="s">
        <v>652</v>
      </c>
      <c r="N39" s="2777"/>
      <c r="O39" s="2734"/>
      <c r="P39" s="2735"/>
      <c r="Q39" s="2735" t="s">
        <v>347</v>
      </c>
      <c r="R39" s="2735"/>
      <c r="S39" s="2736"/>
      <c r="T39" s="2737"/>
      <c r="U39" s="325"/>
    </row>
    <row r="40" spans="1:21" ht="20.100000000000001" customHeight="1">
      <c r="A40" s="2750"/>
      <c r="B40" s="2751"/>
      <c r="C40" s="2751"/>
      <c r="D40" s="2752"/>
      <c r="E40" s="2739" t="s">
        <v>653</v>
      </c>
      <c r="F40" s="2740"/>
      <c r="G40" s="2739"/>
      <c r="H40" s="2741"/>
      <c r="I40" s="2741" t="s">
        <v>621</v>
      </c>
      <c r="J40" s="2740"/>
      <c r="K40" s="2739"/>
      <c r="L40" s="2741"/>
      <c r="M40" s="2741" t="s">
        <v>654</v>
      </c>
      <c r="N40" s="2741"/>
      <c r="O40" s="2740"/>
      <c r="P40" s="2742"/>
      <c r="Q40" s="2742"/>
      <c r="R40" s="2742" t="s">
        <v>655</v>
      </c>
      <c r="S40" s="2742"/>
      <c r="T40" s="2743"/>
    </row>
    <row r="41" spans="1:21" ht="20.100000000000001" customHeight="1">
      <c r="A41" s="2744" t="s">
        <v>656</v>
      </c>
      <c r="B41" s="2745"/>
      <c r="C41" s="2745"/>
      <c r="D41" s="2746"/>
      <c r="E41" s="2753"/>
      <c r="F41" s="2754"/>
      <c r="G41" s="2754"/>
      <c r="H41" s="2754"/>
      <c r="I41" s="2754"/>
      <c r="J41" s="2754"/>
      <c r="K41" s="2754"/>
      <c r="L41" s="2754"/>
      <c r="M41" s="2754"/>
      <c r="N41" s="2754"/>
      <c r="O41" s="2754"/>
      <c r="P41" s="2754"/>
      <c r="Q41" s="2754"/>
      <c r="R41" s="2754"/>
      <c r="S41" s="2754"/>
      <c r="T41" s="2755"/>
      <c r="U41" s="325"/>
    </row>
    <row r="42" spans="1:21" ht="20.100000000000001" customHeight="1">
      <c r="A42" s="2747"/>
      <c r="B42" s="2748"/>
      <c r="C42" s="2748"/>
      <c r="D42" s="2749"/>
      <c r="E42" s="2756"/>
      <c r="F42" s="2757"/>
      <c r="G42" s="2757"/>
      <c r="H42" s="2757"/>
      <c r="I42" s="2757"/>
      <c r="J42" s="2757"/>
      <c r="K42" s="2757"/>
      <c r="L42" s="2757"/>
      <c r="M42" s="2757"/>
      <c r="N42" s="2757"/>
      <c r="O42" s="2757"/>
      <c r="P42" s="2757"/>
      <c r="Q42" s="2757"/>
      <c r="R42" s="2757"/>
      <c r="S42" s="2757"/>
      <c r="T42" s="2758"/>
      <c r="U42" s="325"/>
    </row>
    <row r="43" spans="1:21" ht="20.100000000000001" customHeight="1">
      <c r="A43" s="2750"/>
      <c r="B43" s="2751"/>
      <c r="C43" s="2751"/>
      <c r="D43" s="2752"/>
      <c r="E43" s="2759"/>
      <c r="F43" s="2732"/>
      <c r="G43" s="2732"/>
      <c r="H43" s="2732"/>
      <c r="I43" s="2732"/>
      <c r="J43" s="2732"/>
      <c r="K43" s="2732"/>
      <c r="L43" s="2732"/>
      <c r="M43" s="2732"/>
      <c r="N43" s="2732"/>
      <c r="O43" s="2732"/>
      <c r="P43" s="2732"/>
      <c r="Q43" s="2732"/>
      <c r="R43" s="2732"/>
      <c r="S43" s="2732"/>
      <c r="T43" s="2760"/>
      <c r="U43" s="325"/>
    </row>
    <row r="44" spans="1:21" ht="20.100000000000001" customHeight="1">
      <c r="A44" s="2761" t="s">
        <v>657</v>
      </c>
      <c r="B44" s="2754"/>
      <c r="C44" s="2754"/>
      <c r="D44" s="2762"/>
      <c r="E44" s="2753"/>
      <c r="F44" s="2754"/>
      <c r="G44" s="2754"/>
      <c r="H44" s="2754"/>
      <c r="I44" s="2754"/>
      <c r="J44" s="2754"/>
      <c r="K44" s="2754"/>
      <c r="L44" s="2754"/>
      <c r="M44" s="2754"/>
      <c r="N44" s="2754"/>
      <c r="O44" s="2754"/>
      <c r="P44" s="2754"/>
      <c r="Q44" s="2754"/>
      <c r="R44" s="2754"/>
      <c r="S44" s="2754"/>
      <c r="T44" s="2755"/>
      <c r="U44" s="34"/>
    </row>
    <row r="45" spans="1:21" ht="20.100000000000001" customHeight="1">
      <c r="A45" s="2763"/>
      <c r="B45" s="2757"/>
      <c r="C45" s="2757"/>
      <c r="D45" s="2764"/>
      <c r="E45" s="2756"/>
      <c r="F45" s="2757"/>
      <c r="G45" s="2757"/>
      <c r="H45" s="2757"/>
      <c r="I45" s="2757"/>
      <c r="J45" s="2757"/>
      <c r="K45" s="2757"/>
      <c r="L45" s="2757"/>
      <c r="M45" s="2757"/>
      <c r="N45" s="2757"/>
      <c r="O45" s="2757"/>
      <c r="P45" s="2757"/>
      <c r="Q45" s="2757"/>
      <c r="R45" s="2757"/>
      <c r="S45" s="2757"/>
      <c r="T45" s="2758"/>
      <c r="U45" s="34"/>
    </row>
    <row r="46" spans="1:21" ht="20.100000000000001" customHeight="1" thickBot="1">
      <c r="A46" s="2765"/>
      <c r="B46" s="2766"/>
      <c r="C46" s="2766"/>
      <c r="D46" s="2767"/>
      <c r="E46" s="2768"/>
      <c r="F46" s="2766"/>
      <c r="G46" s="2766"/>
      <c r="H46" s="2766"/>
      <c r="I46" s="2766"/>
      <c r="J46" s="2766"/>
      <c r="K46" s="2766"/>
      <c r="L46" s="2766"/>
      <c r="M46" s="2766"/>
      <c r="N46" s="2766"/>
      <c r="O46" s="2766"/>
      <c r="P46" s="2766"/>
      <c r="Q46" s="2766"/>
      <c r="R46" s="2766"/>
      <c r="S46" s="2766"/>
      <c r="T46" s="2769"/>
      <c r="U46" s="34"/>
    </row>
    <row r="47" spans="1:21" ht="24.75" customHeight="1">
      <c r="A47" s="280" t="s">
        <v>224</v>
      </c>
      <c r="B47" s="2738" t="s">
        <v>658</v>
      </c>
      <c r="C47" s="2738"/>
      <c r="D47" s="2738"/>
      <c r="E47" s="2738"/>
      <c r="F47" s="2738"/>
      <c r="G47" s="2738"/>
      <c r="H47" s="2738"/>
      <c r="I47" s="2738"/>
      <c r="J47" s="2738"/>
      <c r="K47" s="2738"/>
      <c r="L47" s="2738"/>
      <c r="M47" s="2738"/>
      <c r="N47" s="2738"/>
      <c r="O47" s="2738"/>
      <c r="P47" s="2738"/>
      <c r="Q47" s="2738"/>
      <c r="R47" s="2738"/>
      <c r="S47" s="2738"/>
      <c r="T47" s="2738"/>
      <c r="U47" s="34"/>
    </row>
    <row r="48" spans="1:21" ht="12.75" customHeight="1">
      <c r="A48" s="326"/>
      <c r="B48" s="2738"/>
      <c r="C48" s="2738"/>
      <c r="D48" s="2738"/>
      <c r="E48" s="2738"/>
      <c r="F48" s="2738"/>
      <c r="G48" s="2738"/>
      <c r="H48" s="2738"/>
      <c r="I48" s="2738"/>
      <c r="J48" s="2738"/>
      <c r="K48" s="2738"/>
      <c r="L48" s="2738"/>
      <c r="M48" s="2738"/>
      <c r="N48" s="2738"/>
      <c r="O48" s="2738"/>
      <c r="P48" s="2738"/>
      <c r="Q48" s="2738"/>
      <c r="R48" s="2738"/>
      <c r="S48" s="2738"/>
      <c r="T48" s="2738"/>
      <c r="U48" s="34"/>
    </row>
    <row r="49" spans="1:21" ht="13.5">
      <c r="A49" s="280" t="s">
        <v>224</v>
      </c>
      <c r="B49" s="280" t="s">
        <v>659</v>
      </c>
      <c r="C49" s="326"/>
      <c r="D49" s="326"/>
      <c r="E49" s="326"/>
      <c r="F49" s="326"/>
      <c r="G49" s="326"/>
      <c r="H49" s="326"/>
      <c r="I49" s="326"/>
      <c r="J49" s="326"/>
      <c r="K49" s="326"/>
      <c r="L49" s="326"/>
      <c r="M49" s="326"/>
      <c r="N49" s="326"/>
      <c r="O49" s="326"/>
      <c r="P49" s="326"/>
      <c r="Q49" s="326"/>
      <c r="R49" s="326"/>
      <c r="S49" s="326"/>
      <c r="T49" s="326"/>
      <c r="U49" s="34"/>
    </row>
  </sheetData>
  <mergeCells count="69">
    <mergeCell ref="A2:T2"/>
    <mergeCell ref="A4:T4"/>
    <mergeCell ref="B8:C8"/>
    <mergeCell ref="D8:E8"/>
    <mergeCell ref="F8:G8"/>
    <mergeCell ref="H8:I8"/>
    <mergeCell ref="J8:L8"/>
    <mergeCell ref="M8:O8"/>
    <mergeCell ref="P8:Q8"/>
    <mergeCell ref="A17:A20"/>
    <mergeCell ref="A21:A36"/>
    <mergeCell ref="B23:T36"/>
    <mergeCell ref="R9:T9"/>
    <mergeCell ref="B18:D18"/>
    <mergeCell ref="B19:D19"/>
    <mergeCell ref="B20:D20"/>
    <mergeCell ref="E18:F18"/>
    <mergeCell ref="E19:F19"/>
    <mergeCell ref="E20:F20"/>
    <mergeCell ref="G18:H18"/>
    <mergeCell ref="G19:H19"/>
    <mergeCell ref="E12:O12"/>
    <mergeCell ref="E9:O9"/>
    <mergeCell ref="O18:T18"/>
    <mergeCell ref="P9:Q9"/>
    <mergeCell ref="A37:D37"/>
    <mergeCell ref="E37:T37"/>
    <mergeCell ref="A38:D40"/>
    <mergeCell ref="E38:F38"/>
    <mergeCell ref="G38:H38"/>
    <mergeCell ref="I38:J38"/>
    <mergeCell ref="K38:L38"/>
    <mergeCell ref="M38:N38"/>
    <mergeCell ref="O38:P38"/>
    <mergeCell ref="Q38:R38"/>
    <mergeCell ref="S38:T38"/>
    <mergeCell ref="E39:F39"/>
    <mergeCell ref="G39:H39"/>
    <mergeCell ref="I39:J39"/>
    <mergeCell ref="K39:L39"/>
    <mergeCell ref="M39:N39"/>
    <mergeCell ref="O39:P39"/>
    <mergeCell ref="Q39:R39"/>
    <mergeCell ref="S39:T39"/>
    <mergeCell ref="B47:T48"/>
    <mergeCell ref="E40:F40"/>
    <mergeCell ref="G40:H40"/>
    <mergeCell ref="I40:J40"/>
    <mergeCell ref="K40:L40"/>
    <mergeCell ref="M40:N40"/>
    <mergeCell ref="O40:Q40"/>
    <mergeCell ref="R40:T40"/>
    <mergeCell ref="A41:D43"/>
    <mergeCell ref="E41:T43"/>
    <mergeCell ref="A44:D46"/>
    <mergeCell ref="E44:T46"/>
    <mergeCell ref="G20:H20"/>
    <mergeCell ref="I18:K18"/>
    <mergeCell ref="I19:K19"/>
    <mergeCell ref="I20:K20"/>
    <mergeCell ref="L18:N18"/>
    <mergeCell ref="L19:N19"/>
    <mergeCell ref="L20:N20"/>
    <mergeCell ref="P10:Q10"/>
    <mergeCell ref="O19:T19"/>
    <mergeCell ref="O20:T20"/>
    <mergeCell ref="J13:K13"/>
    <mergeCell ref="L13:M13"/>
    <mergeCell ref="J15:K15"/>
  </mergeCells>
  <phoneticPr fontId="17"/>
  <printOptions horizontalCentered="1" verticalCentered="1"/>
  <pageMargins left="0.23622047244094491" right="0.23622047244094491" top="0.55118110236220474" bottom="0.55118110236220474" header="0.31496062992125984" footer="0.31496062992125984"/>
  <pageSetup paperSize="9"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74439-96D3-479F-9198-29D1871D8EE2}">
  <sheetPr codeName="Sheet28">
    <tabColor theme="8"/>
  </sheetPr>
  <dimension ref="A1:BA70"/>
  <sheetViews>
    <sheetView showZeros="0" view="pageBreakPreview" zoomScale="85" zoomScaleNormal="75" zoomScaleSheetLayoutView="85" workbookViewId="0"/>
  </sheetViews>
  <sheetFormatPr defaultRowHeight="13.5"/>
  <cols>
    <col min="1" max="3" width="3" customWidth="1"/>
    <col min="4" max="4" width="3.625" customWidth="1"/>
    <col min="5" max="5" width="2.875" customWidth="1"/>
    <col min="6" max="6" width="5" customWidth="1"/>
    <col min="7" max="7" width="3" hidden="1" customWidth="1"/>
    <col min="8" max="9" width="3" customWidth="1"/>
    <col min="10" max="10" width="6.125" customWidth="1"/>
    <col min="11" max="11" width="2.125" customWidth="1"/>
    <col min="12" max="12" width="1.875" customWidth="1"/>
    <col min="13" max="14" width="3" customWidth="1"/>
    <col min="15" max="15" width="1.75" customWidth="1"/>
    <col min="16" max="18" width="3" customWidth="1"/>
    <col min="19" max="19" width="2.375" customWidth="1"/>
    <col min="20" max="28" width="3" customWidth="1"/>
    <col min="29" max="29" width="2.625" customWidth="1"/>
    <col min="30" max="33" width="3" customWidth="1"/>
    <col min="34" max="34" width="2.125" customWidth="1"/>
    <col min="35" max="37" width="2.625" customWidth="1"/>
    <col min="38" max="38" width="2.75" customWidth="1"/>
    <col min="39" max="41" width="7" customWidth="1"/>
    <col min="42" max="42" width="10.625" customWidth="1"/>
    <col min="257" max="259" width="3" customWidth="1"/>
    <col min="260" max="260" width="3.625" customWidth="1"/>
    <col min="261" max="261" width="2.875" customWidth="1"/>
    <col min="262" max="262" width="5" customWidth="1"/>
    <col min="263" max="263" width="0" hidden="1" customWidth="1"/>
    <col min="264" max="265" width="3" customWidth="1"/>
    <col min="266" max="266" width="6.125" customWidth="1"/>
    <col min="267" max="267" width="2.125" customWidth="1"/>
    <col min="268" max="268" width="1.875" customWidth="1"/>
    <col min="269" max="270" width="3" customWidth="1"/>
    <col min="271" max="271" width="1.75" customWidth="1"/>
    <col min="272" max="274" width="3" customWidth="1"/>
    <col min="275" max="275" width="2.375" customWidth="1"/>
    <col min="276" max="284" width="3" customWidth="1"/>
    <col min="285" max="285" width="2.625" customWidth="1"/>
    <col min="286" max="289" width="3" customWidth="1"/>
    <col min="290" max="290" width="2.125" customWidth="1"/>
    <col min="291" max="293" width="2.625" customWidth="1"/>
    <col min="294" max="294" width="2.75" customWidth="1"/>
    <col min="295" max="297" width="7" customWidth="1"/>
    <col min="298" max="298" width="10.625" customWidth="1"/>
    <col min="513" max="515" width="3" customWidth="1"/>
    <col min="516" max="516" width="3.625" customWidth="1"/>
    <col min="517" max="517" width="2.875" customWidth="1"/>
    <col min="518" max="518" width="5" customWidth="1"/>
    <col min="519" max="519" width="0" hidden="1" customWidth="1"/>
    <col min="520" max="521" width="3" customWidth="1"/>
    <col min="522" max="522" width="6.125" customWidth="1"/>
    <col min="523" max="523" width="2.125" customWidth="1"/>
    <col min="524" max="524" width="1.875" customWidth="1"/>
    <col min="525" max="526" width="3" customWidth="1"/>
    <col min="527" max="527" width="1.75" customWidth="1"/>
    <col min="528" max="530" width="3" customWidth="1"/>
    <col min="531" max="531" width="2.375" customWidth="1"/>
    <col min="532" max="540" width="3" customWidth="1"/>
    <col min="541" max="541" width="2.625" customWidth="1"/>
    <col min="542" max="545" width="3" customWidth="1"/>
    <col min="546" max="546" width="2.125" customWidth="1"/>
    <col min="547" max="549" width="2.625" customWidth="1"/>
    <col min="550" max="550" width="2.75" customWidth="1"/>
    <col min="551" max="553" width="7" customWidth="1"/>
    <col min="554" max="554" width="10.625" customWidth="1"/>
    <col min="769" max="771" width="3" customWidth="1"/>
    <col min="772" max="772" width="3.625" customWidth="1"/>
    <col min="773" max="773" width="2.875" customWidth="1"/>
    <col min="774" max="774" width="5" customWidth="1"/>
    <col min="775" max="775" width="0" hidden="1" customWidth="1"/>
    <col min="776" max="777" width="3" customWidth="1"/>
    <col min="778" max="778" width="6.125" customWidth="1"/>
    <col min="779" max="779" width="2.125" customWidth="1"/>
    <col min="780" max="780" width="1.875" customWidth="1"/>
    <col min="781" max="782" width="3" customWidth="1"/>
    <col min="783" max="783" width="1.75" customWidth="1"/>
    <col min="784" max="786" width="3" customWidth="1"/>
    <col min="787" max="787" width="2.375" customWidth="1"/>
    <col min="788" max="796" width="3" customWidth="1"/>
    <col min="797" max="797" width="2.625" customWidth="1"/>
    <col min="798" max="801" width="3" customWidth="1"/>
    <col min="802" max="802" width="2.125" customWidth="1"/>
    <col min="803" max="805" width="2.625" customWidth="1"/>
    <col min="806" max="806" width="2.75" customWidth="1"/>
    <col min="807" max="809" width="7" customWidth="1"/>
    <col min="810" max="810" width="10.625" customWidth="1"/>
    <col min="1025" max="1027" width="3" customWidth="1"/>
    <col min="1028" max="1028" width="3.625" customWidth="1"/>
    <col min="1029" max="1029" width="2.875" customWidth="1"/>
    <col min="1030" max="1030" width="5" customWidth="1"/>
    <col min="1031" max="1031" width="0" hidden="1" customWidth="1"/>
    <col min="1032" max="1033" width="3" customWidth="1"/>
    <col min="1034" max="1034" width="6.125" customWidth="1"/>
    <col min="1035" max="1035" width="2.125" customWidth="1"/>
    <col min="1036" max="1036" width="1.875" customWidth="1"/>
    <col min="1037" max="1038" width="3" customWidth="1"/>
    <col min="1039" max="1039" width="1.75" customWidth="1"/>
    <col min="1040" max="1042" width="3" customWidth="1"/>
    <col min="1043" max="1043" width="2.375" customWidth="1"/>
    <col min="1044" max="1052" width="3" customWidth="1"/>
    <col min="1053" max="1053" width="2.625" customWidth="1"/>
    <col min="1054" max="1057" width="3" customWidth="1"/>
    <col min="1058" max="1058" width="2.125" customWidth="1"/>
    <col min="1059" max="1061" width="2.625" customWidth="1"/>
    <col min="1062" max="1062" width="2.75" customWidth="1"/>
    <col min="1063" max="1065" width="7" customWidth="1"/>
    <col min="1066" max="1066" width="10.625" customWidth="1"/>
    <col min="1281" max="1283" width="3" customWidth="1"/>
    <col min="1284" max="1284" width="3.625" customWidth="1"/>
    <col min="1285" max="1285" width="2.875" customWidth="1"/>
    <col min="1286" max="1286" width="5" customWidth="1"/>
    <col min="1287" max="1287" width="0" hidden="1" customWidth="1"/>
    <col min="1288" max="1289" width="3" customWidth="1"/>
    <col min="1290" max="1290" width="6.125" customWidth="1"/>
    <col min="1291" max="1291" width="2.125" customWidth="1"/>
    <col min="1292" max="1292" width="1.875" customWidth="1"/>
    <col min="1293" max="1294" width="3" customWidth="1"/>
    <col min="1295" max="1295" width="1.75" customWidth="1"/>
    <col min="1296" max="1298" width="3" customWidth="1"/>
    <col min="1299" max="1299" width="2.375" customWidth="1"/>
    <col min="1300" max="1308" width="3" customWidth="1"/>
    <col min="1309" max="1309" width="2.625" customWidth="1"/>
    <col min="1310" max="1313" width="3" customWidth="1"/>
    <col min="1314" max="1314" width="2.125" customWidth="1"/>
    <col min="1315" max="1317" width="2.625" customWidth="1"/>
    <col min="1318" max="1318" width="2.75" customWidth="1"/>
    <col min="1319" max="1321" width="7" customWidth="1"/>
    <col min="1322" max="1322" width="10.625" customWidth="1"/>
    <col min="1537" max="1539" width="3" customWidth="1"/>
    <col min="1540" max="1540" width="3.625" customWidth="1"/>
    <col min="1541" max="1541" width="2.875" customWidth="1"/>
    <col min="1542" max="1542" width="5" customWidth="1"/>
    <col min="1543" max="1543" width="0" hidden="1" customWidth="1"/>
    <col min="1544" max="1545" width="3" customWidth="1"/>
    <col min="1546" max="1546" width="6.125" customWidth="1"/>
    <col min="1547" max="1547" width="2.125" customWidth="1"/>
    <col min="1548" max="1548" width="1.875" customWidth="1"/>
    <col min="1549" max="1550" width="3" customWidth="1"/>
    <col min="1551" max="1551" width="1.75" customWidth="1"/>
    <col min="1552" max="1554" width="3" customWidth="1"/>
    <col min="1555" max="1555" width="2.375" customWidth="1"/>
    <col min="1556" max="1564" width="3" customWidth="1"/>
    <col min="1565" max="1565" width="2.625" customWidth="1"/>
    <col min="1566" max="1569" width="3" customWidth="1"/>
    <col min="1570" max="1570" width="2.125" customWidth="1"/>
    <col min="1571" max="1573" width="2.625" customWidth="1"/>
    <col min="1574" max="1574" width="2.75" customWidth="1"/>
    <col min="1575" max="1577" width="7" customWidth="1"/>
    <col min="1578" max="1578" width="10.625" customWidth="1"/>
    <col min="1793" max="1795" width="3" customWidth="1"/>
    <col min="1796" max="1796" width="3.625" customWidth="1"/>
    <col min="1797" max="1797" width="2.875" customWidth="1"/>
    <col min="1798" max="1798" width="5" customWidth="1"/>
    <col min="1799" max="1799" width="0" hidden="1" customWidth="1"/>
    <col min="1800" max="1801" width="3" customWidth="1"/>
    <col min="1802" max="1802" width="6.125" customWidth="1"/>
    <col min="1803" max="1803" width="2.125" customWidth="1"/>
    <col min="1804" max="1804" width="1.875" customWidth="1"/>
    <col min="1805" max="1806" width="3" customWidth="1"/>
    <col min="1807" max="1807" width="1.75" customWidth="1"/>
    <col min="1808" max="1810" width="3" customWidth="1"/>
    <col min="1811" max="1811" width="2.375" customWidth="1"/>
    <col min="1812" max="1820" width="3" customWidth="1"/>
    <col min="1821" max="1821" width="2.625" customWidth="1"/>
    <col min="1822" max="1825" width="3" customWidth="1"/>
    <col min="1826" max="1826" width="2.125" customWidth="1"/>
    <col min="1827" max="1829" width="2.625" customWidth="1"/>
    <col min="1830" max="1830" width="2.75" customWidth="1"/>
    <col min="1831" max="1833" width="7" customWidth="1"/>
    <col min="1834" max="1834" width="10.625" customWidth="1"/>
    <col min="2049" max="2051" width="3" customWidth="1"/>
    <col min="2052" max="2052" width="3.625" customWidth="1"/>
    <col min="2053" max="2053" width="2.875" customWidth="1"/>
    <col min="2054" max="2054" width="5" customWidth="1"/>
    <col min="2055" max="2055" width="0" hidden="1" customWidth="1"/>
    <col min="2056" max="2057" width="3" customWidth="1"/>
    <col min="2058" max="2058" width="6.125" customWidth="1"/>
    <col min="2059" max="2059" width="2.125" customWidth="1"/>
    <col min="2060" max="2060" width="1.875" customWidth="1"/>
    <col min="2061" max="2062" width="3" customWidth="1"/>
    <col min="2063" max="2063" width="1.75" customWidth="1"/>
    <col min="2064" max="2066" width="3" customWidth="1"/>
    <col min="2067" max="2067" width="2.375" customWidth="1"/>
    <col min="2068" max="2076" width="3" customWidth="1"/>
    <col min="2077" max="2077" width="2.625" customWidth="1"/>
    <col min="2078" max="2081" width="3" customWidth="1"/>
    <col min="2082" max="2082" width="2.125" customWidth="1"/>
    <col min="2083" max="2085" width="2.625" customWidth="1"/>
    <col min="2086" max="2086" width="2.75" customWidth="1"/>
    <col min="2087" max="2089" width="7" customWidth="1"/>
    <col min="2090" max="2090" width="10.625" customWidth="1"/>
    <col min="2305" max="2307" width="3" customWidth="1"/>
    <col min="2308" max="2308" width="3.625" customWidth="1"/>
    <col min="2309" max="2309" width="2.875" customWidth="1"/>
    <col min="2310" max="2310" width="5" customWidth="1"/>
    <col min="2311" max="2311" width="0" hidden="1" customWidth="1"/>
    <col min="2312" max="2313" width="3" customWidth="1"/>
    <col min="2314" max="2314" width="6.125" customWidth="1"/>
    <col min="2315" max="2315" width="2.125" customWidth="1"/>
    <col min="2316" max="2316" width="1.875" customWidth="1"/>
    <col min="2317" max="2318" width="3" customWidth="1"/>
    <col min="2319" max="2319" width="1.75" customWidth="1"/>
    <col min="2320" max="2322" width="3" customWidth="1"/>
    <col min="2323" max="2323" width="2.375" customWidth="1"/>
    <col min="2324" max="2332" width="3" customWidth="1"/>
    <col min="2333" max="2333" width="2.625" customWidth="1"/>
    <col min="2334" max="2337" width="3" customWidth="1"/>
    <col min="2338" max="2338" width="2.125" customWidth="1"/>
    <col min="2339" max="2341" width="2.625" customWidth="1"/>
    <col min="2342" max="2342" width="2.75" customWidth="1"/>
    <col min="2343" max="2345" width="7" customWidth="1"/>
    <col min="2346" max="2346" width="10.625" customWidth="1"/>
    <col min="2561" max="2563" width="3" customWidth="1"/>
    <col min="2564" max="2564" width="3.625" customWidth="1"/>
    <col min="2565" max="2565" width="2.875" customWidth="1"/>
    <col min="2566" max="2566" width="5" customWidth="1"/>
    <col min="2567" max="2567" width="0" hidden="1" customWidth="1"/>
    <col min="2568" max="2569" width="3" customWidth="1"/>
    <col min="2570" max="2570" width="6.125" customWidth="1"/>
    <col min="2571" max="2571" width="2.125" customWidth="1"/>
    <col min="2572" max="2572" width="1.875" customWidth="1"/>
    <col min="2573" max="2574" width="3" customWidth="1"/>
    <col min="2575" max="2575" width="1.75" customWidth="1"/>
    <col min="2576" max="2578" width="3" customWidth="1"/>
    <col min="2579" max="2579" width="2.375" customWidth="1"/>
    <col min="2580" max="2588" width="3" customWidth="1"/>
    <col min="2589" max="2589" width="2.625" customWidth="1"/>
    <col min="2590" max="2593" width="3" customWidth="1"/>
    <col min="2594" max="2594" width="2.125" customWidth="1"/>
    <col min="2595" max="2597" width="2.625" customWidth="1"/>
    <col min="2598" max="2598" width="2.75" customWidth="1"/>
    <col min="2599" max="2601" width="7" customWidth="1"/>
    <col min="2602" max="2602" width="10.625" customWidth="1"/>
    <col min="2817" max="2819" width="3" customWidth="1"/>
    <col min="2820" max="2820" width="3.625" customWidth="1"/>
    <col min="2821" max="2821" width="2.875" customWidth="1"/>
    <col min="2822" max="2822" width="5" customWidth="1"/>
    <col min="2823" max="2823" width="0" hidden="1" customWidth="1"/>
    <col min="2824" max="2825" width="3" customWidth="1"/>
    <col min="2826" max="2826" width="6.125" customWidth="1"/>
    <col min="2827" max="2827" width="2.125" customWidth="1"/>
    <col min="2828" max="2828" width="1.875" customWidth="1"/>
    <col min="2829" max="2830" width="3" customWidth="1"/>
    <col min="2831" max="2831" width="1.75" customWidth="1"/>
    <col min="2832" max="2834" width="3" customWidth="1"/>
    <col min="2835" max="2835" width="2.375" customWidth="1"/>
    <col min="2836" max="2844" width="3" customWidth="1"/>
    <col min="2845" max="2845" width="2.625" customWidth="1"/>
    <col min="2846" max="2849" width="3" customWidth="1"/>
    <col min="2850" max="2850" width="2.125" customWidth="1"/>
    <col min="2851" max="2853" width="2.625" customWidth="1"/>
    <col min="2854" max="2854" width="2.75" customWidth="1"/>
    <col min="2855" max="2857" width="7" customWidth="1"/>
    <col min="2858" max="2858" width="10.625" customWidth="1"/>
    <col min="3073" max="3075" width="3" customWidth="1"/>
    <col min="3076" max="3076" width="3.625" customWidth="1"/>
    <col min="3077" max="3077" width="2.875" customWidth="1"/>
    <col min="3078" max="3078" width="5" customWidth="1"/>
    <col min="3079" max="3079" width="0" hidden="1" customWidth="1"/>
    <col min="3080" max="3081" width="3" customWidth="1"/>
    <col min="3082" max="3082" width="6.125" customWidth="1"/>
    <col min="3083" max="3083" width="2.125" customWidth="1"/>
    <col min="3084" max="3084" width="1.875" customWidth="1"/>
    <col min="3085" max="3086" width="3" customWidth="1"/>
    <col min="3087" max="3087" width="1.75" customWidth="1"/>
    <col min="3088" max="3090" width="3" customWidth="1"/>
    <col min="3091" max="3091" width="2.375" customWidth="1"/>
    <col min="3092" max="3100" width="3" customWidth="1"/>
    <col min="3101" max="3101" width="2.625" customWidth="1"/>
    <col min="3102" max="3105" width="3" customWidth="1"/>
    <col min="3106" max="3106" width="2.125" customWidth="1"/>
    <col min="3107" max="3109" width="2.625" customWidth="1"/>
    <col min="3110" max="3110" width="2.75" customWidth="1"/>
    <col min="3111" max="3113" width="7" customWidth="1"/>
    <col min="3114" max="3114" width="10.625" customWidth="1"/>
    <col min="3329" max="3331" width="3" customWidth="1"/>
    <col min="3332" max="3332" width="3.625" customWidth="1"/>
    <col min="3333" max="3333" width="2.875" customWidth="1"/>
    <col min="3334" max="3334" width="5" customWidth="1"/>
    <col min="3335" max="3335" width="0" hidden="1" customWidth="1"/>
    <col min="3336" max="3337" width="3" customWidth="1"/>
    <col min="3338" max="3338" width="6.125" customWidth="1"/>
    <col min="3339" max="3339" width="2.125" customWidth="1"/>
    <col min="3340" max="3340" width="1.875" customWidth="1"/>
    <col min="3341" max="3342" width="3" customWidth="1"/>
    <col min="3343" max="3343" width="1.75" customWidth="1"/>
    <col min="3344" max="3346" width="3" customWidth="1"/>
    <col min="3347" max="3347" width="2.375" customWidth="1"/>
    <col min="3348" max="3356" width="3" customWidth="1"/>
    <col min="3357" max="3357" width="2.625" customWidth="1"/>
    <col min="3358" max="3361" width="3" customWidth="1"/>
    <col min="3362" max="3362" width="2.125" customWidth="1"/>
    <col min="3363" max="3365" width="2.625" customWidth="1"/>
    <col min="3366" max="3366" width="2.75" customWidth="1"/>
    <col min="3367" max="3369" width="7" customWidth="1"/>
    <col min="3370" max="3370" width="10.625" customWidth="1"/>
    <col min="3585" max="3587" width="3" customWidth="1"/>
    <col min="3588" max="3588" width="3.625" customWidth="1"/>
    <col min="3589" max="3589" width="2.875" customWidth="1"/>
    <col min="3590" max="3590" width="5" customWidth="1"/>
    <col min="3591" max="3591" width="0" hidden="1" customWidth="1"/>
    <col min="3592" max="3593" width="3" customWidth="1"/>
    <col min="3594" max="3594" width="6.125" customWidth="1"/>
    <col min="3595" max="3595" width="2.125" customWidth="1"/>
    <col min="3596" max="3596" width="1.875" customWidth="1"/>
    <col min="3597" max="3598" width="3" customWidth="1"/>
    <col min="3599" max="3599" width="1.75" customWidth="1"/>
    <col min="3600" max="3602" width="3" customWidth="1"/>
    <col min="3603" max="3603" width="2.375" customWidth="1"/>
    <col min="3604" max="3612" width="3" customWidth="1"/>
    <col min="3613" max="3613" width="2.625" customWidth="1"/>
    <col min="3614" max="3617" width="3" customWidth="1"/>
    <col min="3618" max="3618" width="2.125" customWidth="1"/>
    <col min="3619" max="3621" width="2.625" customWidth="1"/>
    <col min="3622" max="3622" width="2.75" customWidth="1"/>
    <col min="3623" max="3625" width="7" customWidth="1"/>
    <col min="3626" max="3626" width="10.625" customWidth="1"/>
    <col min="3841" max="3843" width="3" customWidth="1"/>
    <col min="3844" max="3844" width="3.625" customWidth="1"/>
    <col min="3845" max="3845" width="2.875" customWidth="1"/>
    <col min="3846" max="3846" width="5" customWidth="1"/>
    <col min="3847" max="3847" width="0" hidden="1" customWidth="1"/>
    <col min="3848" max="3849" width="3" customWidth="1"/>
    <col min="3850" max="3850" width="6.125" customWidth="1"/>
    <col min="3851" max="3851" width="2.125" customWidth="1"/>
    <col min="3852" max="3852" width="1.875" customWidth="1"/>
    <col min="3853" max="3854" width="3" customWidth="1"/>
    <col min="3855" max="3855" width="1.75" customWidth="1"/>
    <col min="3856" max="3858" width="3" customWidth="1"/>
    <col min="3859" max="3859" width="2.375" customWidth="1"/>
    <col min="3860" max="3868" width="3" customWidth="1"/>
    <col min="3869" max="3869" width="2.625" customWidth="1"/>
    <col min="3870" max="3873" width="3" customWidth="1"/>
    <col min="3874" max="3874" width="2.125" customWidth="1"/>
    <col min="3875" max="3877" width="2.625" customWidth="1"/>
    <col min="3878" max="3878" width="2.75" customWidth="1"/>
    <col min="3879" max="3881" width="7" customWidth="1"/>
    <col min="3882" max="3882" width="10.625" customWidth="1"/>
    <col min="4097" max="4099" width="3" customWidth="1"/>
    <col min="4100" max="4100" width="3.625" customWidth="1"/>
    <col min="4101" max="4101" width="2.875" customWidth="1"/>
    <col min="4102" max="4102" width="5" customWidth="1"/>
    <col min="4103" max="4103" width="0" hidden="1" customWidth="1"/>
    <col min="4104" max="4105" width="3" customWidth="1"/>
    <col min="4106" max="4106" width="6.125" customWidth="1"/>
    <col min="4107" max="4107" width="2.125" customWidth="1"/>
    <col min="4108" max="4108" width="1.875" customWidth="1"/>
    <col min="4109" max="4110" width="3" customWidth="1"/>
    <col min="4111" max="4111" width="1.75" customWidth="1"/>
    <col min="4112" max="4114" width="3" customWidth="1"/>
    <col min="4115" max="4115" width="2.375" customWidth="1"/>
    <col min="4116" max="4124" width="3" customWidth="1"/>
    <col min="4125" max="4125" width="2.625" customWidth="1"/>
    <col min="4126" max="4129" width="3" customWidth="1"/>
    <col min="4130" max="4130" width="2.125" customWidth="1"/>
    <col min="4131" max="4133" width="2.625" customWidth="1"/>
    <col min="4134" max="4134" width="2.75" customWidth="1"/>
    <col min="4135" max="4137" width="7" customWidth="1"/>
    <col min="4138" max="4138" width="10.625" customWidth="1"/>
    <col min="4353" max="4355" width="3" customWidth="1"/>
    <col min="4356" max="4356" width="3.625" customWidth="1"/>
    <col min="4357" max="4357" width="2.875" customWidth="1"/>
    <col min="4358" max="4358" width="5" customWidth="1"/>
    <col min="4359" max="4359" width="0" hidden="1" customWidth="1"/>
    <col min="4360" max="4361" width="3" customWidth="1"/>
    <col min="4362" max="4362" width="6.125" customWidth="1"/>
    <col min="4363" max="4363" width="2.125" customWidth="1"/>
    <col min="4364" max="4364" width="1.875" customWidth="1"/>
    <col min="4365" max="4366" width="3" customWidth="1"/>
    <col min="4367" max="4367" width="1.75" customWidth="1"/>
    <col min="4368" max="4370" width="3" customWidth="1"/>
    <col min="4371" max="4371" width="2.375" customWidth="1"/>
    <col min="4372" max="4380" width="3" customWidth="1"/>
    <col min="4381" max="4381" width="2.625" customWidth="1"/>
    <col min="4382" max="4385" width="3" customWidth="1"/>
    <col min="4386" max="4386" width="2.125" customWidth="1"/>
    <col min="4387" max="4389" width="2.625" customWidth="1"/>
    <col min="4390" max="4390" width="2.75" customWidth="1"/>
    <col min="4391" max="4393" width="7" customWidth="1"/>
    <col min="4394" max="4394" width="10.625" customWidth="1"/>
    <col min="4609" max="4611" width="3" customWidth="1"/>
    <col min="4612" max="4612" width="3.625" customWidth="1"/>
    <col min="4613" max="4613" width="2.875" customWidth="1"/>
    <col min="4614" max="4614" width="5" customWidth="1"/>
    <col min="4615" max="4615" width="0" hidden="1" customWidth="1"/>
    <col min="4616" max="4617" width="3" customWidth="1"/>
    <col min="4618" max="4618" width="6.125" customWidth="1"/>
    <col min="4619" max="4619" width="2.125" customWidth="1"/>
    <col min="4620" max="4620" width="1.875" customWidth="1"/>
    <col min="4621" max="4622" width="3" customWidth="1"/>
    <col min="4623" max="4623" width="1.75" customWidth="1"/>
    <col min="4624" max="4626" width="3" customWidth="1"/>
    <col min="4627" max="4627" width="2.375" customWidth="1"/>
    <col min="4628" max="4636" width="3" customWidth="1"/>
    <col min="4637" max="4637" width="2.625" customWidth="1"/>
    <col min="4638" max="4641" width="3" customWidth="1"/>
    <col min="4642" max="4642" width="2.125" customWidth="1"/>
    <col min="4643" max="4645" width="2.625" customWidth="1"/>
    <col min="4646" max="4646" width="2.75" customWidth="1"/>
    <col min="4647" max="4649" width="7" customWidth="1"/>
    <col min="4650" max="4650" width="10.625" customWidth="1"/>
    <col min="4865" max="4867" width="3" customWidth="1"/>
    <col min="4868" max="4868" width="3.625" customWidth="1"/>
    <col min="4869" max="4869" width="2.875" customWidth="1"/>
    <col min="4870" max="4870" width="5" customWidth="1"/>
    <col min="4871" max="4871" width="0" hidden="1" customWidth="1"/>
    <col min="4872" max="4873" width="3" customWidth="1"/>
    <col min="4874" max="4874" width="6.125" customWidth="1"/>
    <col min="4875" max="4875" width="2.125" customWidth="1"/>
    <col min="4876" max="4876" width="1.875" customWidth="1"/>
    <col min="4877" max="4878" width="3" customWidth="1"/>
    <col min="4879" max="4879" width="1.75" customWidth="1"/>
    <col min="4880" max="4882" width="3" customWidth="1"/>
    <col min="4883" max="4883" width="2.375" customWidth="1"/>
    <col min="4884" max="4892" width="3" customWidth="1"/>
    <col min="4893" max="4893" width="2.625" customWidth="1"/>
    <col min="4894" max="4897" width="3" customWidth="1"/>
    <col min="4898" max="4898" width="2.125" customWidth="1"/>
    <col min="4899" max="4901" width="2.625" customWidth="1"/>
    <col min="4902" max="4902" width="2.75" customWidth="1"/>
    <col min="4903" max="4905" width="7" customWidth="1"/>
    <col min="4906" max="4906" width="10.625" customWidth="1"/>
    <col min="5121" max="5123" width="3" customWidth="1"/>
    <col min="5124" max="5124" width="3.625" customWidth="1"/>
    <col min="5125" max="5125" width="2.875" customWidth="1"/>
    <col min="5126" max="5126" width="5" customWidth="1"/>
    <col min="5127" max="5127" width="0" hidden="1" customWidth="1"/>
    <col min="5128" max="5129" width="3" customWidth="1"/>
    <col min="5130" max="5130" width="6.125" customWidth="1"/>
    <col min="5131" max="5131" width="2.125" customWidth="1"/>
    <col min="5132" max="5132" width="1.875" customWidth="1"/>
    <col min="5133" max="5134" width="3" customWidth="1"/>
    <col min="5135" max="5135" width="1.75" customWidth="1"/>
    <col min="5136" max="5138" width="3" customWidth="1"/>
    <col min="5139" max="5139" width="2.375" customWidth="1"/>
    <col min="5140" max="5148" width="3" customWidth="1"/>
    <col min="5149" max="5149" width="2.625" customWidth="1"/>
    <col min="5150" max="5153" width="3" customWidth="1"/>
    <col min="5154" max="5154" width="2.125" customWidth="1"/>
    <col min="5155" max="5157" width="2.625" customWidth="1"/>
    <col min="5158" max="5158" width="2.75" customWidth="1"/>
    <col min="5159" max="5161" width="7" customWidth="1"/>
    <col min="5162" max="5162" width="10.625" customWidth="1"/>
    <col min="5377" max="5379" width="3" customWidth="1"/>
    <col min="5380" max="5380" width="3.625" customWidth="1"/>
    <col min="5381" max="5381" width="2.875" customWidth="1"/>
    <col min="5382" max="5382" width="5" customWidth="1"/>
    <col min="5383" max="5383" width="0" hidden="1" customWidth="1"/>
    <col min="5384" max="5385" width="3" customWidth="1"/>
    <col min="5386" max="5386" width="6.125" customWidth="1"/>
    <col min="5387" max="5387" width="2.125" customWidth="1"/>
    <col min="5388" max="5388" width="1.875" customWidth="1"/>
    <col min="5389" max="5390" width="3" customWidth="1"/>
    <col min="5391" max="5391" width="1.75" customWidth="1"/>
    <col min="5392" max="5394" width="3" customWidth="1"/>
    <col min="5395" max="5395" width="2.375" customWidth="1"/>
    <col min="5396" max="5404" width="3" customWidth="1"/>
    <col min="5405" max="5405" width="2.625" customWidth="1"/>
    <col min="5406" max="5409" width="3" customWidth="1"/>
    <col min="5410" max="5410" width="2.125" customWidth="1"/>
    <col min="5411" max="5413" width="2.625" customWidth="1"/>
    <col min="5414" max="5414" width="2.75" customWidth="1"/>
    <col min="5415" max="5417" width="7" customWidth="1"/>
    <col min="5418" max="5418" width="10.625" customWidth="1"/>
    <col min="5633" max="5635" width="3" customWidth="1"/>
    <col min="5636" max="5636" width="3.625" customWidth="1"/>
    <col min="5637" max="5637" width="2.875" customWidth="1"/>
    <col min="5638" max="5638" width="5" customWidth="1"/>
    <col min="5639" max="5639" width="0" hidden="1" customWidth="1"/>
    <col min="5640" max="5641" width="3" customWidth="1"/>
    <col min="5642" max="5642" width="6.125" customWidth="1"/>
    <col min="5643" max="5643" width="2.125" customWidth="1"/>
    <col min="5644" max="5644" width="1.875" customWidth="1"/>
    <col min="5645" max="5646" width="3" customWidth="1"/>
    <col min="5647" max="5647" width="1.75" customWidth="1"/>
    <col min="5648" max="5650" width="3" customWidth="1"/>
    <col min="5651" max="5651" width="2.375" customWidth="1"/>
    <col min="5652" max="5660" width="3" customWidth="1"/>
    <col min="5661" max="5661" width="2.625" customWidth="1"/>
    <col min="5662" max="5665" width="3" customWidth="1"/>
    <col min="5666" max="5666" width="2.125" customWidth="1"/>
    <col min="5667" max="5669" width="2.625" customWidth="1"/>
    <col min="5670" max="5670" width="2.75" customWidth="1"/>
    <col min="5671" max="5673" width="7" customWidth="1"/>
    <col min="5674" max="5674" width="10.625" customWidth="1"/>
    <col min="5889" max="5891" width="3" customWidth="1"/>
    <col min="5892" max="5892" width="3.625" customWidth="1"/>
    <col min="5893" max="5893" width="2.875" customWidth="1"/>
    <col min="5894" max="5894" width="5" customWidth="1"/>
    <col min="5895" max="5895" width="0" hidden="1" customWidth="1"/>
    <col min="5896" max="5897" width="3" customWidth="1"/>
    <col min="5898" max="5898" width="6.125" customWidth="1"/>
    <col min="5899" max="5899" width="2.125" customWidth="1"/>
    <col min="5900" max="5900" width="1.875" customWidth="1"/>
    <col min="5901" max="5902" width="3" customWidth="1"/>
    <col min="5903" max="5903" width="1.75" customWidth="1"/>
    <col min="5904" max="5906" width="3" customWidth="1"/>
    <col min="5907" max="5907" width="2.375" customWidth="1"/>
    <col min="5908" max="5916" width="3" customWidth="1"/>
    <col min="5917" max="5917" width="2.625" customWidth="1"/>
    <col min="5918" max="5921" width="3" customWidth="1"/>
    <col min="5922" max="5922" width="2.125" customWidth="1"/>
    <col min="5923" max="5925" width="2.625" customWidth="1"/>
    <col min="5926" max="5926" width="2.75" customWidth="1"/>
    <col min="5927" max="5929" width="7" customWidth="1"/>
    <col min="5930" max="5930" width="10.625" customWidth="1"/>
    <col min="6145" max="6147" width="3" customWidth="1"/>
    <col min="6148" max="6148" width="3.625" customWidth="1"/>
    <col min="6149" max="6149" width="2.875" customWidth="1"/>
    <col min="6150" max="6150" width="5" customWidth="1"/>
    <col min="6151" max="6151" width="0" hidden="1" customWidth="1"/>
    <col min="6152" max="6153" width="3" customWidth="1"/>
    <col min="6154" max="6154" width="6.125" customWidth="1"/>
    <col min="6155" max="6155" width="2.125" customWidth="1"/>
    <col min="6156" max="6156" width="1.875" customWidth="1"/>
    <col min="6157" max="6158" width="3" customWidth="1"/>
    <col min="6159" max="6159" width="1.75" customWidth="1"/>
    <col min="6160" max="6162" width="3" customWidth="1"/>
    <col min="6163" max="6163" width="2.375" customWidth="1"/>
    <col min="6164" max="6172" width="3" customWidth="1"/>
    <col min="6173" max="6173" width="2.625" customWidth="1"/>
    <col min="6174" max="6177" width="3" customWidth="1"/>
    <col min="6178" max="6178" width="2.125" customWidth="1"/>
    <col min="6179" max="6181" width="2.625" customWidth="1"/>
    <col min="6182" max="6182" width="2.75" customWidth="1"/>
    <col min="6183" max="6185" width="7" customWidth="1"/>
    <col min="6186" max="6186" width="10.625" customWidth="1"/>
    <col min="6401" max="6403" width="3" customWidth="1"/>
    <col min="6404" max="6404" width="3.625" customWidth="1"/>
    <col min="6405" max="6405" width="2.875" customWidth="1"/>
    <col min="6406" max="6406" width="5" customWidth="1"/>
    <col min="6407" max="6407" width="0" hidden="1" customWidth="1"/>
    <col min="6408" max="6409" width="3" customWidth="1"/>
    <col min="6410" max="6410" width="6.125" customWidth="1"/>
    <col min="6411" max="6411" width="2.125" customWidth="1"/>
    <col min="6412" max="6412" width="1.875" customWidth="1"/>
    <col min="6413" max="6414" width="3" customWidth="1"/>
    <col min="6415" max="6415" width="1.75" customWidth="1"/>
    <col min="6416" max="6418" width="3" customWidth="1"/>
    <col min="6419" max="6419" width="2.375" customWidth="1"/>
    <col min="6420" max="6428" width="3" customWidth="1"/>
    <col min="6429" max="6429" width="2.625" customWidth="1"/>
    <col min="6430" max="6433" width="3" customWidth="1"/>
    <col min="6434" max="6434" width="2.125" customWidth="1"/>
    <col min="6435" max="6437" width="2.625" customWidth="1"/>
    <col min="6438" max="6438" width="2.75" customWidth="1"/>
    <col min="6439" max="6441" width="7" customWidth="1"/>
    <col min="6442" max="6442" width="10.625" customWidth="1"/>
    <col min="6657" max="6659" width="3" customWidth="1"/>
    <col min="6660" max="6660" width="3.625" customWidth="1"/>
    <col min="6661" max="6661" width="2.875" customWidth="1"/>
    <col min="6662" max="6662" width="5" customWidth="1"/>
    <col min="6663" max="6663" width="0" hidden="1" customWidth="1"/>
    <col min="6664" max="6665" width="3" customWidth="1"/>
    <col min="6666" max="6666" width="6.125" customWidth="1"/>
    <col min="6667" max="6667" width="2.125" customWidth="1"/>
    <col min="6668" max="6668" width="1.875" customWidth="1"/>
    <col min="6669" max="6670" width="3" customWidth="1"/>
    <col min="6671" max="6671" width="1.75" customWidth="1"/>
    <col min="6672" max="6674" width="3" customWidth="1"/>
    <col min="6675" max="6675" width="2.375" customWidth="1"/>
    <col min="6676" max="6684" width="3" customWidth="1"/>
    <col min="6685" max="6685" width="2.625" customWidth="1"/>
    <col min="6686" max="6689" width="3" customWidth="1"/>
    <col min="6690" max="6690" width="2.125" customWidth="1"/>
    <col min="6691" max="6693" width="2.625" customWidth="1"/>
    <col min="6694" max="6694" width="2.75" customWidth="1"/>
    <col min="6695" max="6697" width="7" customWidth="1"/>
    <col min="6698" max="6698" width="10.625" customWidth="1"/>
    <col min="6913" max="6915" width="3" customWidth="1"/>
    <col min="6916" max="6916" width="3.625" customWidth="1"/>
    <col min="6917" max="6917" width="2.875" customWidth="1"/>
    <col min="6918" max="6918" width="5" customWidth="1"/>
    <col min="6919" max="6919" width="0" hidden="1" customWidth="1"/>
    <col min="6920" max="6921" width="3" customWidth="1"/>
    <col min="6922" max="6922" width="6.125" customWidth="1"/>
    <col min="6923" max="6923" width="2.125" customWidth="1"/>
    <col min="6924" max="6924" width="1.875" customWidth="1"/>
    <col min="6925" max="6926" width="3" customWidth="1"/>
    <col min="6927" max="6927" width="1.75" customWidth="1"/>
    <col min="6928" max="6930" width="3" customWidth="1"/>
    <col min="6931" max="6931" width="2.375" customWidth="1"/>
    <col min="6932" max="6940" width="3" customWidth="1"/>
    <col min="6941" max="6941" width="2.625" customWidth="1"/>
    <col min="6942" max="6945" width="3" customWidth="1"/>
    <col min="6946" max="6946" width="2.125" customWidth="1"/>
    <col min="6947" max="6949" width="2.625" customWidth="1"/>
    <col min="6950" max="6950" width="2.75" customWidth="1"/>
    <col min="6951" max="6953" width="7" customWidth="1"/>
    <col min="6954" max="6954" width="10.625" customWidth="1"/>
    <col min="7169" max="7171" width="3" customWidth="1"/>
    <col min="7172" max="7172" width="3.625" customWidth="1"/>
    <col min="7173" max="7173" width="2.875" customWidth="1"/>
    <col min="7174" max="7174" width="5" customWidth="1"/>
    <col min="7175" max="7175" width="0" hidden="1" customWidth="1"/>
    <col min="7176" max="7177" width="3" customWidth="1"/>
    <col min="7178" max="7178" width="6.125" customWidth="1"/>
    <col min="7179" max="7179" width="2.125" customWidth="1"/>
    <col min="7180" max="7180" width="1.875" customWidth="1"/>
    <col min="7181" max="7182" width="3" customWidth="1"/>
    <col min="7183" max="7183" width="1.75" customWidth="1"/>
    <col min="7184" max="7186" width="3" customWidth="1"/>
    <col min="7187" max="7187" width="2.375" customWidth="1"/>
    <col min="7188" max="7196" width="3" customWidth="1"/>
    <col min="7197" max="7197" width="2.625" customWidth="1"/>
    <col min="7198" max="7201" width="3" customWidth="1"/>
    <col min="7202" max="7202" width="2.125" customWidth="1"/>
    <col min="7203" max="7205" width="2.625" customWidth="1"/>
    <col min="7206" max="7206" width="2.75" customWidth="1"/>
    <col min="7207" max="7209" width="7" customWidth="1"/>
    <col min="7210" max="7210" width="10.625" customWidth="1"/>
    <col min="7425" max="7427" width="3" customWidth="1"/>
    <col min="7428" max="7428" width="3.625" customWidth="1"/>
    <col min="7429" max="7429" width="2.875" customWidth="1"/>
    <col min="7430" max="7430" width="5" customWidth="1"/>
    <col min="7431" max="7431" width="0" hidden="1" customWidth="1"/>
    <col min="7432" max="7433" width="3" customWidth="1"/>
    <col min="7434" max="7434" width="6.125" customWidth="1"/>
    <col min="7435" max="7435" width="2.125" customWidth="1"/>
    <col min="7436" max="7436" width="1.875" customWidth="1"/>
    <col min="7437" max="7438" width="3" customWidth="1"/>
    <col min="7439" max="7439" width="1.75" customWidth="1"/>
    <col min="7440" max="7442" width="3" customWidth="1"/>
    <col min="7443" max="7443" width="2.375" customWidth="1"/>
    <col min="7444" max="7452" width="3" customWidth="1"/>
    <col min="7453" max="7453" width="2.625" customWidth="1"/>
    <col min="7454" max="7457" width="3" customWidth="1"/>
    <col min="7458" max="7458" width="2.125" customWidth="1"/>
    <col min="7459" max="7461" width="2.625" customWidth="1"/>
    <col min="7462" max="7462" width="2.75" customWidth="1"/>
    <col min="7463" max="7465" width="7" customWidth="1"/>
    <col min="7466" max="7466" width="10.625" customWidth="1"/>
    <col min="7681" max="7683" width="3" customWidth="1"/>
    <col min="7684" max="7684" width="3.625" customWidth="1"/>
    <col min="7685" max="7685" width="2.875" customWidth="1"/>
    <col min="7686" max="7686" width="5" customWidth="1"/>
    <col min="7687" max="7687" width="0" hidden="1" customWidth="1"/>
    <col min="7688" max="7689" width="3" customWidth="1"/>
    <col min="7690" max="7690" width="6.125" customWidth="1"/>
    <col min="7691" max="7691" width="2.125" customWidth="1"/>
    <col min="7692" max="7692" width="1.875" customWidth="1"/>
    <col min="7693" max="7694" width="3" customWidth="1"/>
    <col min="7695" max="7695" width="1.75" customWidth="1"/>
    <col min="7696" max="7698" width="3" customWidth="1"/>
    <col min="7699" max="7699" width="2.375" customWidth="1"/>
    <col min="7700" max="7708" width="3" customWidth="1"/>
    <col min="7709" max="7709" width="2.625" customWidth="1"/>
    <col min="7710" max="7713" width="3" customWidth="1"/>
    <col min="7714" max="7714" width="2.125" customWidth="1"/>
    <col min="7715" max="7717" width="2.625" customWidth="1"/>
    <col min="7718" max="7718" width="2.75" customWidth="1"/>
    <col min="7719" max="7721" width="7" customWidth="1"/>
    <col min="7722" max="7722" width="10.625" customWidth="1"/>
    <col min="7937" max="7939" width="3" customWidth="1"/>
    <col min="7940" max="7940" width="3.625" customWidth="1"/>
    <col min="7941" max="7941" width="2.875" customWidth="1"/>
    <col min="7942" max="7942" width="5" customWidth="1"/>
    <col min="7943" max="7943" width="0" hidden="1" customWidth="1"/>
    <col min="7944" max="7945" width="3" customWidth="1"/>
    <col min="7946" max="7946" width="6.125" customWidth="1"/>
    <col min="7947" max="7947" width="2.125" customWidth="1"/>
    <col min="7948" max="7948" width="1.875" customWidth="1"/>
    <col min="7949" max="7950" width="3" customWidth="1"/>
    <col min="7951" max="7951" width="1.75" customWidth="1"/>
    <col min="7952" max="7954" width="3" customWidth="1"/>
    <col min="7955" max="7955" width="2.375" customWidth="1"/>
    <col min="7956" max="7964" width="3" customWidth="1"/>
    <col min="7965" max="7965" width="2.625" customWidth="1"/>
    <col min="7966" max="7969" width="3" customWidth="1"/>
    <col min="7970" max="7970" width="2.125" customWidth="1"/>
    <col min="7971" max="7973" width="2.625" customWidth="1"/>
    <col min="7974" max="7974" width="2.75" customWidth="1"/>
    <col min="7975" max="7977" width="7" customWidth="1"/>
    <col min="7978" max="7978" width="10.625" customWidth="1"/>
    <col min="8193" max="8195" width="3" customWidth="1"/>
    <col min="8196" max="8196" width="3.625" customWidth="1"/>
    <col min="8197" max="8197" width="2.875" customWidth="1"/>
    <col min="8198" max="8198" width="5" customWidth="1"/>
    <col min="8199" max="8199" width="0" hidden="1" customWidth="1"/>
    <col min="8200" max="8201" width="3" customWidth="1"/>
    <col min="8202" max="8202" width="6.125" customWidth="1"/>
    <col min="8203" max="8203" width="2.125" customWidth="1"/>
    <col min="8204" max="8204" width="1.875" customWidth="1"/>
    <col min="8205" max="8206" width="3" customWidth="1"/>
    <col min="8207" max="8207" width="1.75" customWidth="1"/>
    <col min="8208" max="8210" width="3" customWidth="1"/>
    <col min="8211" max="8211" width="2.375" customWidth="1"/>
    <col min="8212" max="8220" width="3" customWidth="1"/>
    <col min="8221" max="8221" width="2.625" customWidth="1"/>
    <col min="8222" max="8225" width="3" customWidth="1"/>
    <col min="8226" max="8226" width="2.125" customWidth="1"/>
    <col min="8227" max="8229" width="2.625" customWidth="1"/>
    <col min="8230" max="8230" width="2.75" customWidth="1"/>
    <col min="8231" max="8233" width="7" customWidth="1"/>
    <col min="8234" max="8234" width="10.625" customWidth="1"/>
    <col min="8449" max="8451" width="3" customWidth="1"/>
    <col min="8452" max="8452" width="3.625" customWidth="1"/>
    <col min="8453" max="8453" width="2.875" customWidth="1"/>
    <col min="8454" max="8454" width="5" customWidth="1"/>
    <col min="8455" max="8455" width="0" hidden="1" customWidth="1"/>
    <col min="8456" max="8457" width="3" customWidth="1"/>
    <col min="8458" max="8458" width="6.125" customWidth="1"/>
    <col min="8459" max="8459" width="2.125" customWidth="1"/>
    <col min="8460" max="8460" width="1.875" customWidth="1"/>
    <col min="8461" max="8462" width="3" customWidth="1"/>
    <col min="8463" max="8463" width="1.75" customWidth="1"/>
    <col min="8464" max="8466" width="3" customWidth="1"/>
    <col min="8467" max="8467" width="2.375" customWidth="1"/>
    <col min="8468" max="8476" width="3" customWidth="1"/>
    <col min="8477" max="8477" width="2.625" customWidth="1"/>
    <col min="8478" max="8481" width="3" customWidth="1"/>
    <col min="8482" max="8482" width="2.125" customWidth="1"/>
    <col min="8483" max="8485" width="2.625" customWidth="1"/>
    <col min="8486" max="8486" width="2.75" customWidth="1"/>
    <col min="8487" max="8489" width="7" customWidth="1"/>
    <col min="8490" max="8490" width="10.625" customWidth="1"/>
    <col min="8705" max="8707" width="3" customWidth="1"/>
    <col min="8708" max="8708" width="3.625" customWidth="1"/>
    <col min="8709" max="8709" width="2.875" customWidth="1"/>
    <col min="8710" max="8710" width="5" customWidth="1"/>
    <col min="8711" max="8711" width="0" hidden="1" customWidth="1"/>
    <col min="8712" max="8713" width="3" customWidth="1"/>
    <col min="8714" max="8714" width="6.125" customWidth="1"/>
    <col min="8715" max="8715" width="2.125" customWidth="1"/>
    <col min="8716" max="8716" width="1.875" customWidth="1"/>
    <col min="8717" max="8718" width="3" customWidth="1"/>
    <col min="8719" max="8719" width="1.75" customWidth="1"/>
    <col min="8720" max="8722" width="3" customWidth="1"/>
    <col min="8723" max="8723" width="2.375" customWidth="1"/>
    <col min="8724" max="8732" width="3" customWidth="1"/>
    <col min="8733" max="8733" width="2.625" customWidth="1"/>
    <col min="8734" max="8737" width="3" customWidth="1"/>
    <col min="8738" max="8738" width="2.125" customWidth="1"/>
    <col min="8739" max="8741" width="2.625" customWidth="1"/>
    <col min="8742" max="8742" width="2.75" customWidth="1"/>
    <col min="8743" max="8745" width="7" customWidth="1"/>
    <col min="8746" max="8746" width="10.625" customWidth="1"/>
    <col min="8961" max="8963" width="3" customWidth="1"/>
    <col min="8964" max="8964" width="3.625" customWidth="1"/>
    <col min="8965" max="8965" width="2.875" customWidth="1"/>
    <col min="8966" max="8966" width="5" customWidth="1"/>
    <col min="8967" max="8967" width="0" hidden="1" customWidth="1"/>
    <col min="8968" max="8969" width="3" customWidth="1"/>
    <col min="8970" max="8970" width="6.125" customWidth="1"/>
    <col min="8971" max="8971" width="2.125" customWidth="1"/>
    <col min="8972" max="8972" width="1.875" customWidth="1"/>
    <col min="8973" max="8974" width="3" customWidth="1"/>
    <col min="8975" max="8975" width="1.75" customWidth="1"/>
    <col min="8976" max="8978" width="3" customWidth="1"/>
    <col min="8979" max="8979" width="2.375" customWidth="1"/>
    <col min="8980" max="8988" width="3" customWidth="1"/>
    <col min="8989" max="8989" width="2.625" customWidth="1"/>
    <col min="8990" max="8993" width="3" customWidth="1"/>
    <col min="8994" max="8994" width="2.125" customWidth="1"/>
    <col min="8995" max="8997" width="2.625" customWidth="1"/>
    <col min="8998" max="8998" width="2.75" customWidth="1"/>
    <col min="8999" max="9001" width="7" customWidth="1"/>
    <col min="9002" max="9002" width="10.625" customWidth="1"/>
    <col min="9217" max="9219" width="3" customWidth="1"/>
    <col min="9220" max="9220" width="3.625" customWidth="1"/>
    <col min="9221" max="9221" width="2.875" customWidth="1"/>
    <col min="9222" max="9222" width="5" customWidth="1"/>
    <col min="9223" max="9223" width="0" hidden="1" customWidth="1"/>
    <col min="9224" max="9225" width="3" customWidth="1"/>
    <col min="9226" max="9226" width="6.125" customWidth="1"/>
    <col min="9227" max="9227" width="2.125" customWidth="1"/>
    <col min="9228" max="9228" width="1.875" customWidth="1"/>
    <col min="9229" max="9230" width="3" customWidth="1"/>
    <col min="9231" max="9231" width="1.75" customWidth="1"/>
    <col min="9232" max="9234" width="3" customWidth="1"/>
    <col min="9235" max="9235" width="2.375" customWidth="1"/>
    <col min="9236" max="9244" width="3" customWidth="1"/>
    <col min="9245" max="9245" width="2.625" customWidth="1"/>
    <col min="9246" max="9249" width="3" customWidth="1"/>
    <col min="9250" max="9250" width="2.125" customWidth="1"/>
    <col min="9251" max="9253" width="2.625" customWidth="1"/>
    <col min="9254" max="9254" width="2.75" customWidth="1"/>
    <col min="9255" max="9257" width="7" customWidth="1"/>
    <col min="9258" max="9258" width="10.625" customWidth="1"/>
    <col min="9473" max="9475" width="3" customWidth="1"/>
    <col min="9476" max="9476" width="3.625" customWidth="1"/>
    <col min="9477" max="9477" width="2.875" customWidth="1"/>
    <col min="9478" max="9478" width="5" customWidth="1"/>
    <col min="9479" max="9479" width="0" hidden="1" customWidth="1"/>
    <col min="9480" max="9481" width="3" customWidth="1"/>
    <col min="9482" max="9482" width="6.125" customWidth="1"/>
    <col min="9483" max="9483" width="2.125" customWidth="1"/>
    <col min="9484" max="9484" width="1.875" customWidth="1"/>
    <col min="9485" max="9486" width="3" customWidth="1"/>
    <col min="9487" max="9487" width="1.75" customWidth="1"/>
    <col min="9488" max="9490" width="3" customWidth="1"/>
    <col min="9491" max="9491" width="2.375" customWidth="1"/>
    <col min="9492" max="9500" width="3" customWidth="1"/>
    <col min="9501" max="9501" width="2.625" customWidth="1"/>
    <col min="9502" max="9505" width="3" customWidth="1"/>
    <col min="9506" max="9506" width="2.125" customWidth="1"/>
    <col min="9507" max="9509" width="2.625" customWidth="1"/>
    <col min="9510" max="9510" width="2.75" customWidth="1"/>
    <col min="9511" max="9513" width="7" customWidth="1"/>
    <col min="9514" max="9514" width="10.625" customWidth="1"/>
    <col min="9729" max="9731" width="3" customWidth="1"/>
    <col min="9732" max="9732" width="3.625" customWidth="1"/>
    <col min="9733" max="9733" width="2.875" customWidth="1"/>
    <col min="9734" max="9734" width="5" customWidth="1"/>
    <col min="9735" max="9735" width="0" hidden="1" customWidth="1"/>
    <col min="9736" max="9737" width="3" customWidth="1"/>
    <col min="9738" max="9738" width="6.125" customWidth="1"/>
    <col min="9739" max="9739" width="2.125" customWidth="1"/>
    <col min="9740" max="9740" width="1.875" customWidth="1"/>
    <col min="9741" max="9742" width="3" customWidth="1"/>
    <col min="9743" max="9743" width="1.75" customWidth="1"/>
    <col min="9744" max="9746" width="3" customWidth="1"/>
    <col min="9747" max="9747" width="2.375" customWidth="1"/>
    <col min="9748" max="9756" width="3" customWidth="1"/>
    <col min="9757" max="9757" width="2.625" customWidth="1"/>
    <col min="9758" max="9761" width="3" customWidth="1"/>
    <col min="9762" max="9762" width="2.125" customWidth="1"/>
    <col min="9763" max="9765" width="2.625" customWidth="1"/>
    <col min="9766" max="9766" width="2.75" customWidth="1"/>
    <col min="9767" max="9769" width="7" customWidth="1"/>
    <col min="9770" max="9770" width="10.625" customWidth="1"/>
    <col min="9985" max="9987" width="3" customWidth="1"/>
    <col min="9988" max="9988" width="3.625" customWidth="1"/>
    <col min="9989" max="9989" width="2.875" customWidth="1"/>
    <col min="9990" max="9990" width="5" customWidth="1"/>
    <col min="9991" max="9991" width="0" hidden="1" customWidth="1"/>
    <col min="9992" max="9993" width="3" customWidth="1"/>
    <col min="9994" max="9994" width="6.125" customWidth="1"/>
    <col min="9995" max="9995" width="2.125" customWidth="1"/>
    <col min="9996" max="9996" width="1.875" customWidth="1"/>
    <col min="9997" max="9998" width="3" customWidth="1"/>
    <col min="9999" max="9999" width="1.75" customWidth="1"/>
    <col min="10000" max="10002" width="3" customWidth="1"/>
    <col min="10003" max="10003" width="2.375" customWidth="1"/>
    <col min="10004" max="10012" width="3" customWidth="1"/>
    <col min="10013" max="10013" width="2.625" customWidth="1"/>
    <col min="10014" max="10017" width="3" customWidth="1"/>
    <col min="10018" max="10018" width="2.125" customWidth="1"/>
    <col min="10019" max="10021" width="2.625" customWidth="1"/>
    <col min="10022" max="10022" width="2.75" customWidth="1"/>
    <col min="10023" max="10025" width="7" customWidth="1"/>
    <col min="10026" max="10026" width="10.625" customWidth="1"/>
    <col min="10241" max="10243" width="3" customWidth="1"/>
    <col min="10244" max="10244" width="3.625" customWidth="1"/>
    <col min="10245" max="10245" width="2.875" customWidth="1"/>
    <col min="10246" max="10246" width="5" customWidth="1"/>
    <col min="10247" max="10247" width="0" hidden="1" customWidth="1"/>
    <col min="10248" max="10249" width="3" customWidth="1"/>
    <col min="10250" max="10250" width="6.125" customWidth="1"/>
    <col min="10251" max="10251" width="2.125" customWidth="1"/>
    <col min="10252" max="10252" width="1.875" customWidth="1"/>
    <col min="10253" max="10254" width="3" customWidth="1"/>
    <col min="10255" max="10255" width="1.75" customWidth="1"/>
    <col min="10256" max="10258" width="3" customWidth="1"/>
    <col min="10259" max="10259" width="2.375" customWidth="1"/>
    <col min="10260" max="10268" width="3" customWidth="1"/>
    <col min="10269" max="10269" width="2.625" customWidth="1"/>
    <col min="10270" max="10273" width="3" customWidth="1"/>
    <col min="10274" max="10274" width="2.125" customWidth="1"/>
    <col min="10275" max="10277" width="2.625" customWidth="1"/>
    <col min="10278" max="10278" width="2.75" customWidth="1"/>
    <col min="10279" max="10281" width="7" customWidth="1"/>
    <col min="10282" max="10282" width="10.625" customWidth="1"/>
    <col min="10497" max="10499" width="3" customWidth="1"/>
    <col min="10500" max="10500" width="3.625" customWidth="1"/>
    <col min="10501" max="10501" width="2.875" customWidth="1"/>
    <col min="10502" max="10502" width="5" customWidth="1"/>
    <col min="10503" max="10503" width="0" hidden="1" customWidth="1"/>
    <col min="10504" max="10505" width="3" customWidth="1"/>
    <col min="10506" max="10506" width="6.125" customWidth="1"/>
    <col min="10507" max="10507" width="2.125" customWidth="1"/>
    <col min="10508" max="10508" width="1.875" customWidth="1"/>
    <col min="10509" max="10510" width="3" customWidth="1"/>
    <col min="10511" max="10511" width="1.75" customWidth="1"/>
    <col min="10512" max="10514" width="3" customWidth="1"/>
    <col min="10515" max="10515" width="2.375" customWidth="1"/>
    <col min="10516" max="10524" width="3" customWidth="1"/>
    <col min="10525" max="10525" width="2.625" customWidth="1"/>
    <col min="10526" max="10529" width="3" customWidth="1"/>
    <col min="10530" max="10530" width="2.125" customWidth="1"/>
    <col min="10531" max="10533" width="2.625" customWidth="1"/>
    <col min="10534" max="10534" width="2.75" customWidth="1"/>
    <col min="10535" max="10537" width="7" customWidth="1"/>
    <col min="10538" max="10538" width="10.625" customWidth="1"/>
    <col min="10753" max="10755" width="3" customWidth="1"/>
    <col min="10756" max="10756" width="3.625" customWidth="1"/>
    <col min="10757" max="10757" width="2.875" customWidth="1"/>
    <col min="10758" max="10758" width="5" customWidth="1"/>
    <col min="10759" max="10759" width="0" hidden="1" customWidth="1"/>
    <col min="10760" max="10761" width="3" customWidth="1"/>
    <col min="10762" max="10762" width="6.125" customWidth="1"/>
    <col min="10763" max="10763" width="2.125" customWidth="1"/>
    <col min="10764" max="10764" width="1.875" customWidth="1"/>
    <col min="10765" max="10766" width="3" customWidth="1"/>
    <col min="10767" max="10767" width="1.75" customWidth="1"/>
    <col min="10768" max="10770" width="3" customWidth="1"/>
    <col min="10771" max="10771" width="2.375" customWidth="1"/>
    <col min="10772" max="10780" width="3" customWidth="1"/>
    <col min="10781" max="10781" width="2.625" customWidth="1"/>
    <col min="10782" max="10785" width="3" customWidth="1"/>
    <col min="10786" max="10786" width="2.125" customWidth="1"/>
    <col min="10787" max="10789" width="2.625" customWidth="1"/>
    <col min="10790" max="10790" width="2.75" customWidth="1"/>
    <col min="10791" max="10793" width="7" customWidth="1"/>
    <col min="10794" max="10794" width="10.625" customWidth="1"/>
    <col min="11009" max="11011" width="3" customWidth="1"/>
    <col min="11012" max="11012" width="3.625" customWidth="1"/>
    <col min="11013" max="11013" width="2.875" customWidth="1"/>
    <col min="11014" max="11014" width="5" customWidth="1"/>
    <col min="11015" max="11015" width="0" hidden="1" customWidth="1"/>
    <col min="11016" max="11017" width="3" customWidth="1"/>
    <col min="11018" max="11018" width="6.125" customWidth="1"/>
    <col min="11019" max="11019" width="2.125" customWidth="1"/>
    <col min="11020" max="11020" width="1.875" customWidth="1"/>
    <col min="11021" max="11022" width="3" customWidth="1"/>
    <col min="11023" max="11023" width="1.75" customWidth="1"/>
    <col min="11024" max="11026" width="3" customWidth="1"/>
    <col min="11027" max="11027" width="2.375" customWidth="1"/>
    <col min="11028" max="11036" width="3" customWidth="1"/>
    <col min="11037" max="11037" width="2.625" customWidth="1"/>
    <col min="11038" max="11041" width="3" customWidth="1"/>
    <col min="11042" max="11042" width="2.125" customWidth="1"/>
    <col min="11043" max="11045" width="2.625" customWidth="1"/>
    <col min="11046" max="11046" width="2.75" customWidth="1"/>
    <col min="11047" max="11049" width="7" customWidth="1"/>
    <col min="11050" max="11050" width="10.625" customWidth="1"/>
    <col min="11265" max="11267" width="3" customWidth="1"/>
    <col min="11268" max="11268" width="3.625" customWidth="1"/>
    <col min="11269" max="11269" width="2.875" customWidth="1"/>
    <col min="11270" max="11270" width="5" customWidth="1"/>
    <col min="11271" max="11271" width="0" hidden="1" customWidth="1"/>
    <col min="11272" max="11273" width="3" customWidth="1"/>
    <col min="11274" max="11274" width="6.125" customWidth="1"/>
    <col min="11275" max="11275" width="2.125" customWidth="1"/>
    <col min="11276" max="11276" width="1.875" customWidth="1"/>
    <col min="11277" max="11278" width="3" customWidth="1"/>
    <col min="11279" max="11279" width="1.75" customWidth="1"/>
    <col min="11280" max="11282" width="3" customWidth="1"/>
    <col min="11283" max="11283" width="2.375" customWidth="1"/>
    <col min="11284" max="11292" width="3" customWidth="1"/>
    <col min="11293" max="11293" width="2.625" customWidth="1"/>
    <col min="11294" max="11297" width="3" customWidth="1"/>
    <col min="11298" max="11298" width="2.125" customWidth="1"/>
    <col min="11299" max="11301" width="2.625" customWidth="1"/>
    <col min="11302" max="11302" width="2.75" customWidth="1"/>
    <col min="11303" max="11305" width="7" customWidth="1"/>
    <col min="11306" max="11306" width="10.625" customWidth="1"/>
    <col min="11521" max="11523" width="3" customWidth="1"/>
    <col min="11524" max="11524" width="3.625" customWidth="1"/>
    <col min="11525" max="11525" width="2.875" customWidth="1"/>
    <col min="11526" max="11526" width="5" customWidth="1"/>
    <col min="11527" max="11527" width="0" hidden="1" customWidth="1"/>
    <col min="11528" max="11529" width="3" customWidth="1"/>
    <col min="11530" max="11530" width="6.125" customWidth="1"/>
    <col min="11531" max="11531" width="2.125" customWidth="1"/>
    <col min="11532" max="11532" width="1.875" customWidth="1"/>
    <col min="11533" max="11534" width="3" customWidth="1"/>
    <col min="11535" max="11535" width="1.75" customWidth="1"/>
    <col min="11536" max="11538" width="3" customWidth="1"/>
    <col min="11539" max="11539" width="2.375" customWidth="1"/>
    <col min="11540" max="11548" width="3" customWidth="1"/>
    <col min="11549" max="11549" width="2.625" customWidth="1"/>
    <col min="11550" max="11553" width="3" customWidth="1"/>
    <col min="11554" max="11554" width="2.125" customWidth="1"/>
    <col min="11555" max="11557" width="2.625" customWidth="1"/>
    <col min="11558" max="11558" width="2.75" customWidth="1"/>
    <col min="11559" max="11561" width="7" customWidth="1"/>
    <col min="11562" max="11562" width="10.625" customWidth="1"/>
    <col min="11777" max="11779" width="3" customWidth="1"/>
    <col min="11780" max="11780" width="3.625" customWidth="1"/>
    <col min="11781" max="11781" width="2.875" customWidth="1"/>
    <col min="11782" max="11782" width="5" customWidth="1"/>
    <col min="11783" max="11783" width="0" hidden="1" customWidth="1"/>
    <col min="11784" max="11785" width="3" customWidth="1"/>
    <col min="11786" max="11786" width="6.125" customWidth="1"/>
    <col min="11787" max="11787" width="2.125" customWidth="1"/>
    <col min="11788" max="11788" width="1.875" customWidth="1"/>
    <col min="11789" max="11790" width="3" customWidth="1"/>
    <col min="11791" max="11791" width="1.75" customWidth="1"/>
    <col min="11792" max="11794" width="3" customWidth="1"/>
    <col min="11795" max="11795" width="2.375" customWidth="1"/>
    <col min="11796" max="11804" width="3" customWidth="1"/>
    <col min="11805" max="11805" width="2.625" customWidth="1"/>
    <col min="11806" max="11809" width="3" customWidth="1"/>
    <col min="11810" max="11810" width="2.125" customWidth="1"/>
    <col min="11811" max="11813" width="2.625" customWidth="1"/>
    <col min="11814" max="11814" width="2.75" customWidth="1"/>
    <col min="11815" max="11817" width="7" customWidth="1"/>
    <col min="11818" max="11818" width="10.625" customWidth="1"/>
    <col min="12033" max="12035" width="3" customWidth="1"/>
    <col min="12036" max="12036" width="3.625" customWidth="1"/>
    <col min="12037" max="12037" width="2.875" customWidth="1"/>
    <col min="12038" max="12038" width="5" customWidth="1"/>
    <col min="12039" max="12039" width="0" hidden="1" customWidth="1"/>
    <col min="12040" max="12041" width="3" customWidth="1"/>
    <col min="12042" max="12042" width="6.125" customWidth="1"/>
    <col min="12043" max="12043" width="2.125" customWidth="1"/>
    <col min="12044" max="12044" width="1.875" customWidth="1"/>
    <col min="12045" max="12046" width="3" customWidth="1"/>
    <col min="12047" max="12047" width="1.75" customWidth="1"/>
    <col min="12048" max="12050" width="3" customWidth="1"/>
    <col min="12051" max="12051" width="2.375" customWidth="1"/>
    <col min="12052" max="12060" width="3" customWidth="1"/>
    <col min="12061" max="12061" width="2.625" customWidth="1"/>
    <col min="12062" max="12065" width="3" customWidth="1"/>
    <col min="12066" max="12066" width="2.125" customWidth="1"/>
    <col min="12067" max="12069" width="2.625" customWidth="1"/>
    <col min="12070" max="12070" width="2.75" customWidth="1"/>
    <col min="12071" max="12073" width="7" customWidth="1"/>
    <col min="12074" max="12074" width="10.625" customWidth="1"/>
    <col min="12289" max="12291" width="3" customWidth="1"/>
    <col min="12292" max="12292" width="3.625" customWidth="1"/>
    <col min="12293" max="12293" width="2.875" customWidth="1"/>
    <col min="12294" max="12294" width="5" customWidth="1"/>
    <col min="12295" max="12295" width="0" hidden="1" customWidth="1"/>
    <col min="12296" max="12297" width="3" customWidth="1"/>
    <col min="12298" max="12298" width="6.125" customWidth="1"/>
    <col min="12299" max="12299" width="2.125" customWidth="1"/>
    <col min="12300" max="12300" width="1.875" customWidth="1"/>
    <col min="12301" max="12302" width="3" customWidth="1"/>
    <col min="12303" max="12303" width="1.75" customWidth="1"/>
    <col min="12304" max="12306" width="3" customWidth="1"/>
    <col min="12307" max="12307" width="2.375" customWidth="1"/>
    <col min="12308" max="12316" width="3" customWidth="1"/>
    <col min="12317" max="12317" width="2.625" customWidth="1"/>
    <col min="12318" max="12321" width="3" customWidth="1"/>
    <col min="12322" max="12322" width="2.125" customWidth="1"/>
    <col min="12323" max="12325" width="2.625" customWidth="1"/>
    <col min="12326" max="12326" width="2.75" customWidth="1"/>
    <col min="12327" max="12329" width="7" customWidth="1"/>
    <col min="12330" max="12330" width="10.625" customWidth="1"/>
    <col min="12545" max="12547" width="3" customWidth="1"/>
    <col min="12548" max="12548" width="3.625" customWidth="1"/>
    <col min="12549" max="12549" width="2.875" customWidth="1"/>
    <col min="12550" max="12550" width="5" customWidth="1"/>
    <col min="12551" max="12551" width="0" hidden="1" customWidth="1"/>
    <col min="12552" max="12553" width="3" customWidth="1"/>
    <col min="12554" max="12554" width="6.125" customWidth="1"/>
    <col min="12555" max="12555" width="2.125" customWidth="1"/>
    <col min="12556" max="12556" width="1.875" customWidth="1"/>
    <col min="12557" max="12558" width="3" customWidth="1"/>
    <col min="12559" max="12559" width="1.75" customWidth="1"/>
    <col min="12560" max="12562" width="3" customWidth="1"/>
    <col min="12563" max="12563" width="2.375" customWidth="1"/>
    <col min="12564" max="12572" width="3" customWidth="1"/>
    <col min="12573" max="12573" width="2.625" customWidth="1"/>
    <col min="12574" max="12577" width="3" customWidth="1"/>
    <col min="12578" max="12578" width="2.125" customWidth="1"/>
    <col min="12579" max="12581" width="2.625" customWidth="1"/>
    <col min="12582" max="12582" width="2.75" customWidth="1"/>
    <col min="12583" max="12585" width="7" customWidth="1"/>
    <col min="12586" max="12586" width="10.625" customWidth="1"/>
    <col min="12801" max="12803" width="3" customWidth="1"/>
    <col min="12804" max="12804" width="3.625" customWidth="1"/>
    <col min="12805" max="12805" width="2.875" customWidth="1"/>
    <col min="12806" max="12806" width="5" customWidth="1"/>
    <col min="12807" max="12807" width="0" hidden="1" customWidth="1"/>
    <col min="12808" max="12809" width="3" customWidth="1"/>
    <col min="12810" max="12810" width="6.125" customWidth="1"/>
    <col min="12811" max="12811" width="2.125" customWidth="1"/>
    <col min="12812" max="12812" width="1.875" customWidth="1"/>
    <col min="12813" max="12814" width="3" customWidth="1"/>
    <col min="12815" max="12815" width="1.75" customWidth="1"/>
    <col min="12816" max="12818" width="3" customWidth="1"/>
    <col min="12819" max="12819" width="2.375" customWidth="1"/>
    <col min="12820" max="12828" width="3" customWidth="1"/>
    <col min="12829" max="12829" width="2.625" customWidth="1"/>
    <col min="12830" max="12833" width="3" customWidth="1"/>
    <col min="12834" max="12834" width="2.125" customWidth="1"/>
    <col min="12835" max="12837" width="2.625" customWidth="1"/>
    <col min="12838" max="12838" width="2.75" customWidth="1"/>
    <col min="12839" max="12841" width="7" customWidth="1"/>
    <col min="12842" max="12842" width="10.625" customWidth="1"/>
    <col min="13057" max="13059" width="3" customWidth="1"/>
    <col min="13060" max="13060" width="3.625" customWidth="1"/>
    <col min="13061" max="13061" width="2.875" customWidth="1"/>
    <col min="13062" max="13062" width="5" customWidth="1"/>
    <col min="13063" max="13063" width="0" hidden="1" customWidth="1"/>
    <col min="13064" max="13065" width="3" customWidth="1"/>
    <col min="13066" max="13066" width="6.125" customWidth="1"/>
    <col min="13067" max="13067" width="2.125" customWidth="1"/>
    <col min="13068" max="13068" width="1.875" customWidth="1"/>
    <col min="13069" max="13070" width="3" customWidth="1"/>
    <col min="13071" max="13071" width="1.75" customWidth="1"/>
    <col min="13072" max="13074" width="3" customWidth="1"/>
    <col min="13075" max="13075" width="2.375" customWidth="1"/>
    <col min="13076" max="13084" width="3" customWidth="1"/>
    <col min="13085" max="13085" width="2.625" customWidth="1"/>
    <col min="13086" max="13089" width="3" customWidth="1"/>
    <col min="13090" max="13090" width="2.125" customWidth="1"/>
    <col min="13091" max="13093" width="2.625" customWidth="1"/>
    <col min="13094" max="13094" width="2.75" customWidth="1"/>
    <col min="13095" max="13097" width="7" customWidth="1"/>
    <col min="13098" max="13098" width="10.625" customWidth="1"/>
    <col min="13313" max="13315" width="3" customWidth="1"/>
    <col min="13316" max="13316" width="3.625" customWidth="1"/>
    <col min="13317" max="13317" width="2.875" customWidth="1"/>
    <col min="13318" max="13318" width="5" customWidth="1"/>
    <col min="13319" max="13319" width="0" hidden="1" customWidth="1"/>
    <col min="13320" max="13321" width="3" customWidth="1"/>
    <col min="13322" max="13322" width="6.125" customWidth="1"/>
    <col min="13323" max="13323" width="2.125" customWidth="1"/>
    <col min="13324" max="13324" width="1.875" customWidth="1"/>
    <col min="13325" max="13326" width="3" customWidth="1"/>
    <col min="13327" max="13327" width="1.75" customWidth="1"/>
    <col min="13328" max="13330" width="3" customWidth="1"/>
    <col min="13331" max="13331" width="2.375" customWidth="1"/>
    <col min="13332" max="13340" width="3" customWidth="1"/>
    <col min="13341" max="13341" width="2.625" customWidth="1"/>
    <col min="13342" max="13345" width="3" customWidth="1"/>
    <col min="13346" max="13346" width="2.125" customWidth="1"/>
    <col min="13347" max="13349" width="2.625" customWidth="1"/>
    <col min="13350" max="13350" width="2.75" customWidth="1"/>
    <col min="13351" max="13353" width="7" customWidth="1"/>
    <col min="13354" max="13354" width="10.625" customWidth="1"/>
    <col min="13569" max="13571" width="3" customWidth="1"/>
    <col min="13572" max="13572" width="3.625" customWidth="1"/>
    <col min="13573" max="13573" width="2.875" customWidth="1"/>
    <col min="13574" max="13574" width="5" customWidth="1"/>
    <col min="13575" max="13575" width="0" hidden="1" customWidth="1"/>
    <col min="13576" max="13577" width="3" customWidth="1"/>
    <col min="13578" max="13578" width="6.125" customWidth="1"/>
    <col min="13579" max="13579" width="2.125" customWidth="1"/>
    <col min="13580" max="13580" width="1.875" customWidth="1"/>
    <col min="13581" max="13582" width="3" customWidth="1"/>
    <col min="13583" max="13583" width="1.75" customWidth="1"/>
    <col min="13584" max="13586" width="3" customWidth="1"/>
    <col min="13587" max="13587" width="2.375" customWidth="1"/>
    <col min="13588" max="13596" width="3" customWidth="1"/>
    <col min="13597" max="13597" width="2.625" customWidth="1"/>
    <col min="13598" max="13601" width="3" customWidth="1"/>
    <col min="13602" max="13602" width="2.125" customWidth="1"/>
    <col min="13603" max="13605" width="2.625" customWidth="1"/>
    <col min="13606" max="13606" width="2.75" customWidth="1"/>
    <col min="13607" max="13609" width="7" customWidth="1"/>
    <col min="13610" max="13610" width="10.625" customWidth="1"/>
    <col min="13825" max="13827" width="3" customWidth="1"/>
    <col min="13828" max="13828" width="3.625" customWidth="1"/>
    <col min="13829" max="13829" width="2.875" customWidth="1"/>
    <col min="13830" max="13830" width="5" customWidth="1"/>
    <col min="13831" max="13831" width="0" hidden="1" customWidth="1"/>
    <col min="13832" max="13833" width="3" customWidth="1"/>
    <col min="13834" max="13834" width="6.125" customWidth="1"/>
    <col min="13835" max="13835" width="2.125" customWidth="1"/>
    <col min="13836" max="13836" width="1.875" customWidth="1"/>
    <col min="13837" max="13838" width="3" customWidth="1"/>
    <col min="13839" max="13839" width="1.75" customWidth="1"/>
    <col min="13840" max="13842" width="3" customWidth="1"/>
    <col min="13843" max="13843" width="2.375" customWidth="1"/>
    <col min="13844" max="13852" width="3" customWidth="1"/>
    <col min="13853" max="13853" width="2.625" customWidth="1"/>
    <col min="13854" max="13857" width="3" customWidth="1"/>
    <col min="13858" max="13858" width="2.125" customWidth="1"/>
    <col min="13859" max="13861" width="2.625" customWidth="1"/>
    <col min="13862" max="13862" width="2.75" customWidth="1"/>
    <col min="13863" max="13865" width="7" customWidth="1"/>
    <col min="13866" max="13866" width="10.625" customWidth="1"/>
    <col min="14081" max="14083" width="3" customWidth="1"/>
    <col min="14084" max="14084" width="3.625" customWidth="1"/>
    <col min="14085" max="14085" width="2.875" customWidth="1"/>
    <col min="14086" max="14086" width="5" customWidth="1"/>
    <col min="14087" max="14087" width="0" hidden="1" customWidth="1"/>
    <col min="14088" max="14089" width="3" customWidth="1"/>
    <col min="14090" max="14090" width="6.125" customWidth="1"/>
    <col min="14091" max="14091" width="2.125" customWidth="1"/>
    <col min="14092" max="14092" width="1.875" customWidth="1"/>
    <col min="14093" max="14094" width="3" customWidth="1"/>
    <col min="14095" max="14095" width="1.75" customWidth="1"/>
    <col min="14096" max="14098" width="3" customWidth="1"/>
    <col min="14099" max="14099" width="2.375" customWidth="1"/>
    <col min="14100" max="14108" width="3" customWidth="1"/>
    <col min="14109" max="14109" width="2.625" customWidth="1"/>
    <col min="14110" max="14113" width="3" customWidth="1"/>
    <col min="14114" max="14114" width="2.125" customWidth="1"/>
    <col min="14115" max="14117" width="2.625" customWidth="1"/>
    <col min="14118" max="14118" width="2.75" customWidth="1"/>
    <col min="14119" max="14121" width="7" customWidth="1"/>
    <col min="14122" max="14122" width="10.625" customWidth="1"/>
    <col min="14337" max="14339" width="3" customWidth="1"/>
    <col min="14340" max="14340" width="3.625" customWidth="1"/>
    <col min="14341" max="14341" width="2.875" customWidth="1"/>
    <col min="14342" max="14342" width="5" customWidth="1"/>
    <col min="14343" max="14343" width="0" hidden="1" customWidth="1"/>
    <col min="14344" max="14345" width="3" customWidth="1"/>
    <col min="14346" max="14346" width="6.125" customWidth="1"/>
    <col min="14347" max="14347" width="2.125" customWidth="1"/>
    <col min="14348" max="14348" width="1.875" customWidth="1"/>
    <col min="14349" max="14350" width="3" customWidth="1"/>
    <col min="14351" max="14351" width="1.75" customWidth="1"/>
    <col min="14352" max="14354" width="3" customWidth="1"/>
    <col min="14355" max="14355" width="2.375" customWidth="1"/>
    <col min="14356" max="14364" width="3" customWidth="1"/>
    <col min="14365" max="14365" width="2.625" customWidth="1"/>
    <col min="14366" max="14369" width="3" customWidth="1"/>
    <col min="14370" max="14370" width="2.125" customWidth="1"/>
    <col min="14371" max="14373" width="2.625" customWidth="1"/>
    <col min="14374" max="14374" width="2.75" customWidth="1"/>
    <col min="14375" max="14377" width="7" customWidth="1"/>
    <col min="14378" max="14378" width="10.625" customWidth="1"/>
    <col min="14593" max="14595" width="3" customWidth="1"/>
    <col min="14596" max="14596" width="3.625" customWidth="1"/>
    <col min="14597" max="14597" width="2.875" customWidth="1"/>
    <col min="14598" max="14598" width="5" customWidth="1"/>
    <col min="14599" max="14599" width="0" hidden="1" customWidth="1"/>
    <col min="14600" max="14601" width="3" customWidth="1"/>
    <col min="14602" max="14602" width="6.125" customWidth="1"/>
    <col min="14603" max="14603" width="2.125" customWidth="1"/>
    <col min="14604" max="14604" width="1.875" customWidth="1"/>
    <col min="14605" max="14606" width="3" customWidth="1"/>
    <col min="14607" max="14607" width="1.75" customWidth="1"/>
    <col min="14608" max="14610" width="3" customWidth="1"/>
    <col min="14611" max="14611" width="2.375" customWidth="1"/>
    <col min="14612" max="14620" width="3" customWidth="1"/>
    <col min="14621" max="14621" width="2.625" customWidth="1"/>
    <col min="14622" max="14625" width="3" customWidth="1"/>
    <col min="14626" max="14626" width="2.125" customWidth="1"/>
    <col min="14627" max="14629" width="2.625" customWidth="1"/>
    <col min="14630" max="14630" width="2.75" customWidth="1"/>
    <col min="14631" max="14633" width="7" customWidth="1"/>
    <col min="14634" max="14634" width="10.625" customWidth="1"/>
    <col min="14849" max="14851" width="3" customWidth="1"/>
    <col min="14852" max="14852" width="3.625" customWidth="1"/>
    <col min="14853" max="14853" width="2.875" customWidth="1"/>
    <col min="14854" max="14854" width="5" customWidth="1"/>
    <col min="14855" max="14855" width="0" hidden="1" customWidth="1"/>
    <col min="14856" max="14857" width="3" customWidth="1"/>
    <col min="14858" max="14858" width="6.125" customWidth="1"/>
    <col min="14859" max="14859" width="2.125" customWidth="1"/>
    <col min="14860" max="14860" width="1.875" customWidth="1"/>
    <col min="14861" max="14862" width="3" customWidth="1"/>
    <col min="14863" max="14863" width="1.75" customWidth="1"/>
    <col min="14864" max="14866" width="3" customWidth="1"/>
    <col min="14867" max="14867" width="2.375" customWidth="1"/>
    <col min="14868" max="14876" width="3" customWidth="1"/>
    <col min="14877" max="14877" width="2.625" customWidth="1"/>
    <col min="14878" max="14881" width="3" customWidth="1"/>
    <col min="14882" max="14882" width="2.125" customWidth="1"/>
    <col min="14883" max="14885" width="2.625" customWidth="1"/>
    <col min="14886" max="14886" width="2.75" customWidth="1"/>
    <col min="14887" max="14889" width="7" customWidth="1"/>
    <col min="14890" max="14890" width="10.625" customWidth="1"/>
    <col min="15105" max="15107" width="3" customWidth="1"/>
    <col min="15108" max="15108" width="3.625" customWidth="1"/>
    <col min="15109" max="15109" width="2.875" customWidth="1"/>
    <col min="15110" max="15110" width="5" customWidth="1"/>
    <col min="15111" max="15111" width="0" hidden="1" customWidth="1"/>
    <col min="15112" max="15113" width="3" customWidth="1"/>
    <col min="15114" max="15114" width="6.125" customWidth="1"/>
    <col min="15115" max="15115" width="2.125" customWidth="1"/>
    <col min="15116" max="15116" width="1.875" customWidth="1"/>
    <col min="15117" max="15118" width="3" customWidth="1"/>
    <col min="15119" max="15119" width="1.75" customWidth="1"/>
    <col min="15120" max="15122" width="3" customWidth="1"/>
    <col min="15123" max="15123" width="2.375" customWidth="1"/>
    <col min="15124" max="15132" width="3" customWidth="1"/>
    <col min="15133" max="15133" width="2.625" customWidth="1"/>
    <col min="15134" max="15137" width="3" customWidth="1"/>
    <col min="15138" max="15138" width="2.125" customWidth="1"/>
    <col min="15139" max="15141" width="2.625" customWidth="1"/>
    <col min="15142" max="15142" width="2.75" customWidth="1"/>
    <col min="15143" max="15145" width="7" customWidth="1"/>
    <col min="15146" max="15146" width="10.625" customWidth="1"/>
    <col min="15361" max="15363" width="3" customWidth="1"/>
    <col min="15364" max="15364" width="3.625" customWidth="1"/>
    <col min="15365" max="15365" width="2.875" customWidth="1"/>
    <col min="15366" max="15366" width="5" customWidth="1"/>
    <col min="15367" max="15367" width="0" hidden="1" customWidth="1"/>
    <col min="15368" max="15369" width="3" customWidth="1"/>
    <col min="15370" max="15370" width="6.125" customWidth="1"/>
    <col min="15371" max="15371" width="2.125" customWidth="1"/>
    <col min="15372" max="15372" width="1.875" customWidth="1"/>
    <col min="15373" max="15374" width="3" customWidth="1"/>
    <col min="15375" max="15375" width="1.75" customWidth="1"/>
    <col min="15376" max="15378" width="3" customWidth="1"/>
    <col min="15379" max="15379" width="2.375" customWidth="1"/>
    <col min="15380" max="15388" width="3" customWidth="1"/>
    <col min="15389" max="15389" width="2.625" customWidth="1"/>
    <col min="15390" max="15393" width="3" customWidth="1"/>
    <col min="15394" max="15394" width="2.125" customWidth="1"/>
    <col min="15395" max="15397" width="2.625" customWidth="1"/>
    <col min="15398" max="15398" width="2.75" customWidth="1"/>
    <col min="15399" max="15401" width="7" customWidth="1"/>
    <col min="15402" max="15402" width="10.625" customWidth="1"/>
    <col min="15617" max="15619" width="3" customWidth="1"/>
    <col min="15620" max="15620" width="3.625" customWidth="1"/>
    <col min="15621" max="15621" width="2.875" customWidth="1"/>
    <col min="15622" max="15622" width="5" customWidth="1"/>
    <col min="15623" max="15623" width="0" hidden="1" customWidth="1"/>
    <col min="15624" max="15625" width="3" customWidth="1"/>
    <col min="15626" max="15626" width="6.125" customWidth="1"/>
    <col min="15627" max="15627" width="2.125" customWidth="1"/>
    <col min="15628" max="15628" width="1.875" customWidth="1"/>
    <col min="15629" max="15630" width="3" customWidth="1"/>
    <col min="15631" max="15631" width="1.75" customWidth="1"/>
    <col min="15632" max="15634" width="3" customWidth="1"/>
    <col min="15635" max="15635" width="2.375" customWidth="1"/>
    <col min="15636" max="15644" width="3" customWidth="1"/>
    <col min="15645" max="15645" width="2.625" customWidth="1"/>
    <col min="15646" max="15649" width="3" customWidth="1"/>
    <col min="15650" max="15650" width="2.125" customWidth="1"/>
    <col min="15651" max="15653" width="2.625" customWidth="1"/>
    <col min="15654" max="15654" width="2.75" customWidth="1"/>
    <col min="15655" max="15657" width="7" customWidth="1"/>
    <col min="15658" max="15658" width="10.625" customWidth="1"/>
    <col min="15873" max="15875" width="3" customWidth="1"/>
    <col min="15876" max="15876" width="3.625" customWidth="1"/>
    <col min="15877" max="15877" width="2.875" customWidth="1"/>
    <col min="15878" max="15878" width="5" customWidth="1"/>
    <col min="15879" max="15879" width="0" hidden="1" customWidth="1"/>
    <col min="15880" max="15881" width="3" customWidth="1"/>
    <col min="15882" max="15882" width="6.125" customWidth="1"/>
    <col min="15883" max="15883" width="2.125" customWidth="1"/>
    <col min="15884" max="15884" width="1.875" customWidth="1"/>
    <col min="15885" max="15886" width="3" customWidth="1"/>
    <col min="15887" max="15887" width="1.75" customWidth="1"/>
    <col min="15888" max="15890" width="3" customWidth="1"/>
    <col min="15891" max="15891" width="2.375" customWidth="1"/>
    <col min="15892" max="15900" width="3" customWidth="1"/>
    <col min="15901" max="15901" width="2.625" customWidth="1"/>
    <col min="15902" max="15905" width="3" customWidth="1"/>
    <col min="15906" max="15906" width="2.125" customWidth="1"/>
    <col min="15907" max="15909" width="2.625" customWidth="1"/>
    <col min="15910" max="15910" width="2.75" customWidth="1"/>
    <col min="15911" max="15913" width="7" customWidth="1"/>
    <col min="15914" max="15914" width="10.625" customWidth="1"/>
    <col min="16129" max="16131" width="3" customWidth="1"/>
    <col min="16132" max="16132" width="3.625" customWidth="1"/>
    <col min="16133" max="16133" width="2.875" customWidth="1"/>
    <col min="16134" max="16134" width="5" customWidth="1"/>
    <col min="16135" max="16135" width="0" hidden="1" customWidth="1"/>
    <col min="16136" max="16137" width="3" customWidth="1"/>
    <col min="16138" max="16138" width="6.125" customWidth="1"/>
    <col min="16139" max="16139" width="2.125" customWidth="1"/>
    <col min="16140" max="16140" width="1.875" customWidth="1"/>
    <col min="16141" max="16142" width="3" customWidth="1"/>
    <col min="16143" max="16143" width="1.75" customWidth="1"/>
    <col min="16144" max="16146" width="3" customWidth="1"/>
    <col min="16147" max="16147" width="2.375" customWidth="1"/>
    <col min="16148" max="16156" width="3" customWidth="1"/>
    <col min="16157" max="16157" width="2.625" customWidth="1"/>
    <col min="16158" max="16161" width="3" customWidth="1"/>
    <col min="16162" max="16162" width="2.125" customWidth="1"/>
    <col min="16163" max="16165" width="2.625" customWidth="1"/>
    <col min="16166" max="16166" width="2.75" customWidth="1"/>
    <col min="16167" max="16169" width="7" customWidth="1"/>
    <col min="16170" max="16170" width="10.625" customWidth="1"/>
  </cols>
  <sheetData>
    <row r="1" spans="1:46">
      <c r="A1" s="327"/>
      <c r="B1" s="327"/>
      <c r="C1" s="327"/>
      <c r="D1" s="327"/>
      <c r="E1" s="327"/>
      <c r="F1" s="327"/>
      <c r="G1" s="327"/>
      <c r="H1" s="327"/>
      <c r="I1" s="327"/>
      <c r="J1" s="327"/>
      <c r="K1" s="327"/>
      <c r="L1" s="327"/>
      <c r="M1" s="327"/>
      <c r="N1" s="327"/>
      <c r="O1" s="327"/>
      <c r="P1" s="327"/>
      <c r="Q1" s="327"/>
      <c r="R1" s="327"/>
      <c r="S1" s="327"/>
      <c r="T1" s="327"/>
      <c r="U1" s="327"/>
      <c r="V1" s="327"/>
      <c r="W1" s="327"/>
      <c r="X1" s="327"/>
      <c r="Y1" s="327"/>
      <c r="Z1" s="327"/>
      <c r="AA1" s="2898"/>
      <c r="AB1" s="2898"/>
      <c r="AC1" s="2898"/>
      <c r="AD1" s="2898"/>
      <c r="AE1" s="2898"/>
      <c r="AF1" s="2898"/>
      <c r="AG1" s="2898"/>
      <c r="AH1" s="2898"/>
    </row>
    <row r="2" spans="1:46" ht="16.5" customHeight="1">
      <c r="A2" s="328"/>
      <c r="B2" s="2799" t="s">
        <v>797</v>
      </c>
      <c r="C2" s="2800"/>
      <c r="D2" s="2801"/>
      <c r="E2" s="2799" t="s">
        <v>796</v>
      </c>
      <c r="F2" s="2800"/>
      <c r="G2" s="2800"/>
      <c r="H2" s="2801"/>
      <c r="I2" s="2799" t="s">
        <v>798</v>
      </c>
      <c r="J2" s="2800"/>
      <c r="K2" s="2801"/>
      <c r="L2" s="2899" t="s">
        <v>798</v>
      </c>
      <c r="M2" s="2900"/>
      <c r="N2" s="2900"/>
      <c r="O2" s="2901"/>
      <c r="P2" s="2905" t="s">
        <v>801</v>
      </c>
      <c r="Q2" s="2906"/>
      <c r="R2" s="2906"/>
      <c r="S2" s="2906"/>
      <c r="T2" s="2906"/>
      <c r="U2" s="2906"/>
      <c r="V2" s="2906"/>
      <c r="W2" s="2906"/>
      <c r="X2" s="2880"/>
      <c r="Y2" s="2907"/>
      <c r="Z2" s="2908"/>
      <c r="AA2" s="2908"/>
      <c r="AB2" s="2908"/>
      <c r="AC2" s="2908"/>
      <c r="AD2" s="2908"/>
      <c r="AE2" s="2908"/>
      <c r="AF2" s="2906" t="s">
        <v>660</v>
      </c>
      <c r="AG2" s="2880"/>
      <c r="AH2" s="328"/>
    </row>
    <row r="3" spans="1:46" ht="15" customHeight="1">
      <c r="A3" s="328"/>
      <c r="B3" s="2799"/>
      <c r="C3" s="2800"/>
      <c r="D3" s="2801"/>
      <c r="E3" s="2799"/>
      <c r="F3" s="2800"/>
      <c r="G3" s="2800"/>
      <c r="H3" s="2801"/>
      <c r="I3" s="2799"/>
      <c r="J3" s="2800"/>
      <c r="K3" s="2801"/>
      <c r="L3" s="2902"/>
      <c r="M3" s="2903"/>
      <c r="N3" s="2903"/>
      <c r="O3" s="2904"/>
      <c r="P3" s="2905" t="s">
        <v>661</v>
      </c>
      <c r="Q3" s="2906"/>
      <c r="R3" s="2880"/>
      <c r="S3" s="2905" t="s">
        <v>662</v>
      </c>
      <c r="T3" s="2906"/>
      <c r="U3" s="2880"/>
      <c r="V3" s="2879" t="s">
        <v>663</v>
      </c>
      <c r="W3" s="2906"/>
      <c r="X3" s="2880"/>
      <c r="Y3" s="2905" t="s">
        <v>661</v>
      </c>
      <c r="Z3" s="2906"/>
      <c r="AA3" s="2880"/>
      <c r="AB3" s="2905" t="s">
        <v>662</v>
      </c>
      <c r="AC3" s="2906"/>
      <c r="AD3" s="2880"/>
      <c r="AE3" s="2879" t="s">
        <v>663</v>
      </c>
      <c r="AF3" s="2906"/>
      <c r="AG3" s="2880"/>
      <c r="AH3" s="328"/>
    </row>
    <row r="4" spans="1:46">
      <c r="A4" s="328"/>
      <c r="B4" s="2802"/>
      <c r="C4" s="2803"/>
      <c r="D4" s="2804"/>
      <c r="E4" s="2802"/>
      <c r="F4" s="2803"/>
      <c r="G4" s="2803"/>
      <c r="H4" s="2804"/>
      <c r="I4" s="2802"/>
      <c r="J4" s="2803"/>
      <c r="K4" s="2804"/>
      <c r="L4" s="2892"/>
      <c r="M4" s="2893"/>
      <c r="N4" s="2893"/>
      <c r="O4" s="2894"/>
      <c r="P4" s="2812"/>
      <c r="Q4" s="2813"/>
      <c r="R4" s="2814"/>
      <c r="S4" s="2812"/>
      <c r="T4" s="2813"/>
      <c r="U4" s="2814"/>
      <c r="V4" s="2812"/>
      <c r="W4" s="2813"/>
      <c r="X4" s="2814"/>
      <c r="Y4" s="2812"/>
      <c r="Z4" s="2813"/>
      <c r="AA4" s="2814"/>
      <c r="AB4" s="2812"/>
      <c r="AC4" s="2813"/>
      <c r="AD4" s="2814"/>
      <c r="AE4" s="2812"/>
      <c r="AF4" s="2813"/>
      <c r="AG4" s="2814"/>
      <c r="AH4" s="328"/>
    </row>
    <row r="5" spans="1:46">
      <c r="A5" s="328"/>
      <c r="B5" s="2802"/>
      <c r="C5" s="2803"/>
      <c r="D5" s="2804"/>
      <c r="E5" s="2802"/>
      <c r="F5" s="2803"/>
      <c r="G5" s="2803"/>
      <c r="H5" s="2804"/>
      <c r="I5" s="2802"/>
      <c r="J5" s="2803"/>
      <c r="K5" s="2804"/>
      <c r="L5" s="2892"/>
      <c r="M5" s="2893"/>
      <c r="N5" s="2893"/>
      <c r="O5" s="2894"/>
      <c r="P5" s="2815"/>
      <c r="Q5" s="2816"/>
      <c r="R5" s="2817"/>
      <c r="S5" s="2815"/>
      <c r="T5" s="2816"/>
      <c r="U5" s="2817"/>
      <c r="V5" s="2815"/>
      <c r="W5" s="2816"/>
      <c r="X5" s="2817"/>
      <c r="Y5" s="2815"/>
      <c r="Z5" s="2816"/>
      <c r="AA5" s="2817"/>
      <c r="AB5" s="2815"/>
      <c r="AC5" s="2816"/>
      <c r="AD5" s="2817"/>
      <c r="AE5" s="2815"/>
      <c r="AF5" s="2816"/>
      <c r="AG5" s="2817"/>
      <c r="AH5" s="328"/>
    </row>
    <row r="6" spans="1:46">
      <c r="A6" s="328"/>
      <c r="B6" s="2802"/>
      <c r="C6" s="2803"/>
      <c r="D6" s="2804"/>
      <c r="E6" s="2802"/>
      <c r="F6" s="2803"/>
      <c r="G6" s="2803"/>
      <c r="H6" s="2804"/>
      <c r="I6" s="2802"/>
      <c r="J6" s="2803"/>
      <c r="K6" s="2804"/>
      <c r="L6" s="2892"/>
      <c r="M6" s="2893"/>
      <c r="N6" s="2893"/>
      <c r="O6" s="2894"/>
      <c r="P6" s="2815"/>
      <c r="Q6" s="2816"/>
      <c r="R6" s="2817"/>
      <c r="S6" s="2815"/>
      <c r="T6" s="2816"/>
      <c r="U6" s="2817"/>
      <c r="V6" s="2815"/>
      <c r="W6" s="2816"/>
      <c r="X6" s="2817"/>
      <c r="Y6" s="2815"/>
      <c r="Z6" s="2816"/>
      <c r="AA6" s="2817"/>
      <c r="AB6" s="2815"/>
      <c r="AC6" s="2816"/>
      <c r="AD6" s="2817"/>
      <c r="AE6" s="2815"/>
      <c r="AF6" s="2816"/>
      <c r="AG6" s="2817"/>
      <c r="AH6" s="328"/>
    </row>
    <row r="7" spans="1:46">
      <c r="A7" s="328"/>
      <c r="B7" s="2802"/>
      <c r="C7" s="2803"/>
      <c r="D7" s="2804"/>
      <c r="E7" s="2802"/>
      <c r="F7" s="2803"/>
      <c r="G7" s="2803"/>
      <c r="H7" s="2804"/>
      <c r="I7" s="2802"/>
      <c r="J7" s="2803"/>
      <c r="K7" s="2804"/>
      <c r="L7" s="2895"/>
      <c r="M7" s="2896"/>
      <c r="N7" s="2896"/>
      <c r="O7" s="2897"/>
      <c r="P7" s="2818"/>
      <c r="Q7" s="2819"/>
      <c r="R7" s="2820"/>
      <c r="S7" s="2818"/>
      <c r="T7" s="2819"/>
      <c r="U7" s="2820"/>
      <c r="V7" s="2818"/>
      <c r="W7" s="2819"/>
      <c r="X7" s="2820"/>
      <c r="Y7" s="2818"/>
      <c r="Z7" s="2819"/>
      <c r="AA7" s="2820"/>
      <c r="AB7" s="2818"/>
      <c r="AC7" s="2819"/>
      <c r="AD7" s="2820"/>
      <c r="AE7" s="2818"/>
      <c r="AF7" s="2819"/>
      <c r="AG7" s="2820"/>
      <c r="AH7" s="328"/>
      <c r="AL7" s="330"/>
      <c r="AM7" s="330"/>
      <c r="AN7" s="330"/>
      <c r="AO7" s="330"/>
      <c r="AP7" s="330"/>
      <c r="AQ7" s="330"/>
    </row>
    <row r="8" spans="1:46" ht="8.25" customHeight="1">
      <c r="A8" s="328"/>
      <c r="B8" s="328"/>
      <c r="C8" s="328"/>
      <c r="D8" s="328"/>
      <c r="E8" s="328"/>
      <c r="F8" s="328"/>
      <c r="G8" s="328"/>
      <c r="H8" s="328"/>
      <c r="I8" s="328"/>
      <c r="J8" s="328"/>
      <c r="K8" s="328"/>
      <c r="L8" s="329"/>
      <c r="M8" s="329"/>
      <c r="N8" s="329"/>
      <c r="O8" s="329"/>
      <c r="P8" s="329"/>
      <c r="Q8" s="329"/>
      <c r="R8" s="329"/>
      <c r="S8" s="329"/>
      <c r="T8" s="329"/>
      <c r="U8" s="329"/>
      <c r="V8" s="329"/>
      <c r="W8" s="329"/>
      <c r="X8" s="329"/>
      <c r="Y8" s="329"/>
      <c r="Z8" s="329"/>
      <c r="AA8" s="329"/>
      <c r="AB8" s="329"/>
      <c r="AC8" s="329"/>
      <c r="AD8" s="329"/>
      <c r="AE8" s="329"/>
      <c r="AF8" s="329"/>
      <c r="AG8" s="329"/>
      <c r="AH8" s="328"/>
      <c r="AL8" s="330"/>
      <c r="AM8" s="330"/>
      <c r="AN8" s="330"/>
      <c r="AO8" s="330"/>
      <c r="AP8" s="330"/>
      <c r="AQ8" s="330"/>
    </row>
    <row r="9" spans="1:46" ht="17.25" customHeight="1">
      <c r="A9" s="328"/>
      <c r="B9" s="328"/>
      <c r="C9" s="328"/>
      <c r="D9" s="328"/>
      <c r="E9" s="328"/>
      <c r="F9" s="328"/>
      <c r="G9" s="328"/>
      <c r="H9" s="328"/>
      <c r="I9" s="328"/>
      <c r="J9" s="328"/>
      <c r="K9" s="328"/>
      <c r="L9" s="328"/>
      <c r="M9" s="328"/>
      <c r="N9" s="328"/>
      <c r="O9" s="328"/>
      <c r="P9" s="328"/>
      <c r="Q9" s="328"/>
      <c r="R9" s="328"/>
      <c r="S9" s="328"/>
      <c r="T9" s="328"/>
      <c r="U9" s="328"/>
      <c r="V9" s="328"/>
      <c r="W9" s="331" t="s">
        <v>664</v>
      </c>
      <c r="X9" s="332"/>
      <c r="Y9" s="2808"/>
      <c r="Z9" s="2808"/>
      <c r="AA9" s="331" t="s">
        <v>7</v>
      </c>
      <c r="AB9" s="2808"/>
      <c r="AC9" s="2808"/>
      <c r="AD9" s="331" t="s">
        <v>665</v>
      </c>
      <c r="AE9" s="2808"/>
      <c r="AF9" s="2808"/>
      <c r="AG9" s="331" t="s">
        <v>666</v>
      </c>
      <c r="AH9" s="328"/>
      <c r="AL9" s="330"/>
      <c r="AM9" s="2889"/>
      <c r="AN9" s="2889"/>
      <c r="AO9" s="2889"/>
      <c r="AP9" s="333"/>
      <c r="AQ9" s="330"/>
    </row>
    <row r="10" spans="1:46" ht="13.5" customHeight="1">
      <c r="A10" s="328"/>
      <c r="B10" s="334"/>
      <c r="C10" s="334"/>
      <c r="D10" s="334"/>
      <c r="E10" s="334"/>
      <c r="F10" s="334"/>
      <c r="G10" s="334"/>
      <c r="H10" s="334"/>
      <c r="I10" s="335"/>
      <c r="J10" s="335"/>
      <c r="K10" s="2890" t="s">
        <v>667</v>
      </c>
      <c r="L10" s="2890"/>
      <c r="M10" s="2890"/>
      <c r="N10" s="2890"/>
      <c r="O10" s="2890"/>
      <c r="P10" s="2890"/>
      <c r="Q10" s="2890"/>
      <c r="R10" s="2890"/>
      <c r="S10" s="2890"/>
      <c r="T10" s="2890"/>
      <c r="U10" s="2890"/>
      <c r="V10" s="328"/>
      <c r="W10" s="328"/>
      <c r="X10" s="328"/>
      <c r="Y10" s="328"/>
      <c r="Z10" s="328"/>
      <c r="AA10" s="328"/>
      <c r="AB10" s="328"/>
      <c r="AC10" s="328"/>
      <c r="AD10" s="328"/>
      <c r="AE10" s="328"/>
      <c r="AF10" s="328"/>
      <c r="AG10" s="328"/>
      <c r="AH10" s="328"/>
      <c r="AL10" s="330"/>
      <c r="AM10" s="336"/>
      <c r="AN10" s="336"/>
      <c r="AO10" s="336"/>
      <c r="AP10" s="336"/>
      <c r="AQ10" s="336"/>
      <c r="AR10" s="337"/>
      <c r="AS10" s="337"/>
      <c r="AT10" s="337"/>
    </row>
    <row r="11" spans="1:46" ht="18" customHeight="1">
      <c r="A11" s="328"/>
      <c r="B11" s="334"/>
      <c r="C11" s="334"/>
      <c r="D11" s="334"/>
      <c r="E11" s="334"/>
      <c r="F11" s="334"/>
      <c r="G11" s="334"/>
      <c r="H11" s="334"/>
      <c r="I11" s="334"/>
      <c r="J11" s="338"/>
      <c r="K11" s="2890"/>
      <c r="L11" s="2890"/>
      <c r="M11" s="2890"/>
      <c r="N11" s="2890"/>
      <c r="O11" s="2890"/>
      <c r="P11" s="2890"/>
      <c r="Q11" s="2890"/>
      <c r="R11" s="2890"/>
      <c r="S11" s="2890"/>
      <c r="T11" s="2890"/>
      <c r="U11" s="2890"/>
      <c r="V11" s="335"/>
      <c r="W11" s="2891"/>
      <c r="X11" s="2891"/>
      <c r="Y11" s="2891"/>
      <c r="Z11" s="2891"/>
      <c r="AA11" s="2891"/>
      <c r="AB11" s="2891"/>
      <c r="AC11" s="2891"/>
      <c r="AD11" s="2891"/>
      <c r="AE11" s="2891"/>
      <c r="AF11" s="2891"/>
      <c r="AG11" s="328"/>
      <c r="AH11" s="328"/>
      <c r="AL11" s="330"/>
      <c r="AM11" s="336"/>
      <c r="AN11" s="336"/>
      <c r="AO11" s="336"/>
      <c r="AP11" s="336"/>
      <c r="AQ11" s="336"/>
      <c r="AR11" s="337"/>
      <c r="AS11" s="337"/>
      <c r="AT11" s="337"/>
    </row>
    <row r="12" spans="1:46" ht="18" customHeight="1">
      <c r="A12" s="328"/>
      <c r="B12" s="334"/>
      <c r="C12" s="334"/>
      <c r="D12" s="334"/>
      <c r="E12" s="334"/>
      <c r="F12" s="334"/>
      <c r="G12" s="334"/>
      <c r="H12" s="334"/>
      <c r="I12" s="334"/>
      <c r="J12" s="338"/>
      <c r="K12" s="2890"/>
      <c r="L12" s="2890"/>
      <c r="M12" s="2890"/>
      <c r="N12" s="2890"/>
      <c r="O12" s="2890"/>
      <c r="P12" s="2890"/>
      <c r="Q12" s="2890"/>
      <c r="R12" s="2890"/>
      <c r="S12" s="2890"/>
      <c r="T12" s="2890"/>
      <c r="U12" s="2890"/>
      <c r="V12" s="335"/>
      <c r="W12" s="2810"/>
      <c r="X12" s="2810"/>
      <c r="Y12" s="2810"/>
      <c r="Z12" s="2810"/>
      <c r="AA12" s="2810"/>
      <c r="AB12" s="2810"/>
      <c r="AC12" s="2810"/>
      <c r="AD12" s="2809"/>
      <c r="AE12" s="2809"/>
      <c r="AF12" s="2809"/>
      <c r="AG12" s="328"/>
      <c r="AH12" s="328"/>
      <c r="AL12" s="330"/>
      <c r="AM12" s="336"/>
      <c r="AN12" s="336"/>
      <c r="AO12" s="336"/>
      <c r="AP12" s="336"/>
      <c r="AQ12" s="336"/>
      <c r="AR12" s="337"/>
      <c r="AS12" s="337"/>
      <c r="AT12" s="337"/>
    </row>
    <row r="13" spans="1:46" ht="18" customHeight="1">
      <c r="A13" s="328"/>
      <c r="B13" s="334"/>
      <c r="C13" s="334"/>
      <c r="D13" s="334"/>
      <c r="E13" s="334"/>
      <c r="F13" s="334"/>
      <c r="G13" s="334"/>
      <c r="H13" s="334"/>
      <c r="I13" s="334"/>
      <c r="J13" s="338"/>
      <c r="K13" s="2890"/>
      <c r="L13" s="2890"/>
      <c r="M13" s="2890"/>
      <c r="N13" s="2890"/>
      <c r="O13" s="2890"/>
      <c r="P13" s="2890"/>
      <c r="Q13" s="2890"/>
      <c r="R13" s="2890"/>
      <c r="S13" s="2890"/>
      <c r="T13" s="2890"/>
      <c r="U13" s="2890"/>
      <c r="V13" s="335"/>
      <c r="W13" s="2810"/>
      <c r="X13" s="2810"/>
      <c r="Y13" s="2810"/>
      <c r="Z13" s="2810"/>
      <c r="AA13" s="2810"/>
      <c r="AB13" s="2810"/>
      <c r="AC13" s="2810"/>
      <c r="AD13" s="2809"/>
      <c r="AE13" s="2809"/>
      <c r="AF13" s="2809"/>
      <c r="AG13" s="328"/>
      <c r="AH13" s="328"/>
      <c r="AL13" s="330"/>
      <c r="AM13" s="336"/>
      <c r="AN13" s="336"/>
      <c r="AO13" s="336"/>
      <c r="AP13" s="336"/>
      <c r="AQ13" s="336"/>
      <c r="AR13" s="337"/>
      <c r="AS13" s="337"/>
      <c r="AT13" s="337"/>
    </row>
    <row r="14" spans="1:46" ht="18" customHeight="1">
      <c r="A14" s="339"/>
      <c r="B14" s="340"/>
      <c r="C14" s="340"/>
      <c r="D14" s="340"/>
      <c r="E14" s="340"/>
      <c r="F14" s="340"/>
      <c r="G14" s="340"/>
      <c r="H14" s="340"/>
      <c r="I14" s="340"/>
      <c r="J14" s="340"/>
      <c r="K14" s="328"/>
      <c r="L14" s="328"/>
      <c r="M14" s="328"/>
      <c r="N14" s="328"/>
      <c r="O14" s="328"/>
      <c r="P14" s="328"/>
      <c r="Q14" s="328"/>
      <c r="R14" s="328"/>
      <c r="S14" s="328"/>
      <c r="T14" s="328"/>
      <c r="U14" s="328"/>
      <c r="V14" s="328"/>
      <c r="W14" s="2810"/>
      <c r="X14" s="2810"/>
      <c r="Y14" s="2810"/>
      <c r="Z14" s="2810"/>
      <c r="AA14" s="2810"/>
      <c r="AB14" s="2810"/>
      <c r="AC14" s="2810"/>
      <c r="AD14" s="2809"/>
      <c r="AE14" s="2809"/>
      <c r="AF14" s="2809"/>
      <c r="AG14" s="328"/>
      <c r="AH14" s="328"/>
      <c r="AL14" s="330"/>
      <c r="AM14" s="330"/>
      <c r="AN14" s="330"/>
      <c r="AO14" s="330"/>
      <c r="AP14" s="330"/>
      <c r="AQ14" s="330"/>
    </row>
    <row r="15" spans="1:46" ht="24" customHeight="1">
      <c r="A15" s="328"/>
      <c r="B15" s="2805" t="s">
        <v>668</v>
      </c>
      <c r="C15" s="2805"/>
      <c r="D15" s="2805"/>
      <c r="E15" s="2805"/>
      <c r="F15" s="2805"/>
      <c r="G15" s="2805"/>
      <c r="H15" s="2805"/>
      <c r="I15" s="2805"/>
      <c r="J15" s="341" t="s">
        <v>454</v>
      </c>
      <c r="K15" s="342"/>
      <c r="L15" s="342"/>
      <c r="M15" s="332"/>
      <c r="N15" s="328"/>
      <c r="O15" s="328"/>
      <c r="P15" s="328"/>
      <c r="Q15" s="328"/>
      <c r="R15" s="328"/>
      <c r="S15" s="328"/>
      <c r="T15" s="328"/>
      <c r="U15" s="328"/>
      <c r="V15" s="331"/>
      <c r="W15" s="2806">
        <f>入力シート!C25</f>
        <v>0</v>
      </c>
      <c r="X15" s="2806"/>
      <c r="Y15" s="2806"/>
      <c r="Z15" s="2806"/>
      <c r="AA15" s="2806"/>
      <c r="AB15" s="2806"/>
      <c r="AC15" s="2806"/>
      <c r="AD15" s="2806"/>
      <c r="AE15" s="2806"/>
      <c r="AF15" s="2806"/>
      <c r="AG15" s="2806"/>
      <c r="AH15" s="328"/>
    </row>
    <row r="16" spans="1:46" ht="27.75" customHeight="1">
      <c r="A16" s="328"/>
      <c r="B16" s="329"/>
      <c r="C16" s="329"/>
      <c r="D16" s="329"/>
      <c r="E16" s="329"/>
      <c r="F16" s="329"/>
      <c r="G16" s="329"/>
      <c r="H16" s="329"/>
      <c r="I16" s="329"/>
      <c r="J16" s="328"/>
      <c r="K16" s="343"/>
      <c r="L16" s="328"/>
      <c r="M16" s="328"/>
      <c r="N16" s="328"/>
      <c r="O16" s="328"/>
      <c r="P16" s="328"/>
      <c r="Q16" s="328"/>
      <c r="R16" s="2807" t="s">
        <v>488</v>
      </c>
      <c r="S16" s="2807"/>
      <c r="T16" s="2807"/>
      <c r="U16" s="2807"/>
      <c r="V16" s="2807"/>
      <c r="W16" s="2811">
        <f>入力シート!C26</f>
        <v>0</v>
      </c>
      <c r="X16" s="2811"/>
      <c r="Y16" s="2811"/>
      <c r="Z16" s="2811"/>
      <c r="AA16" s="2811"/>
      <c r="AB16" s="2811"/>
      <c r="AC16" s="2811"/>
      <c r="AD16" s="2811"/>
      <c r="AE16" s="2811"/>
      <c r="AF16" s="593" t="s">
        <v>961</v>
      </c>
      <c r="AG16" s="593"/>
      <c r="AH16" s="344"/>
      <c r="AM16" s="345"/>
      <c r="AN16" s="345"/>
    </row>
    <row r="17" spans="1:53" ht="27.75" customHeight="1">
      <c r="A17" s="328"/>
      <c r="B17" s="329"/>
      <c r="C17" s="329"/>
      <c r="D17" s="329"/>
      <c r="E17" s="329"/>
      <c r="F17" s="329"/>
      <c r="G17" s="329"/>
      <c r="H17" s="329"/>
      <c r="I17" s="329"/>
      <c r="J17" s="328"/>
      <c r="K17" s="343"/>
      <c r="L17" s="328"/>
      <c r="M17" s="328"/>
      <c r="N17" s="328"/>
      <c r="O17" s="328"/>
      <c r="P17" s="328"/>
      <c r="Q17" s="328"/>
      <c r="R17" s="346"/>
      <c r="S17" s="346"/>
      <c r="T17" s="346"/>
      <c r="U17" s="346"/>
      <c r="V17" s="346"/>
      <c r="W17" s="2798">
        <f>入力シート!C27</f>
        <v>0</v>
      </c>
      <c r="X17" s="2798"/>
      <c r="Y17" s="2798"/>
      <c r="Z17" s="2798"/>
      <c r="AA17" s="2798"/>
      <c r="AB17" s="2798"/>
      <c r="AC17" s="2798"/>
      <c r="AD17" s="2798"/>
      <c r="AE17" s="2798"/>
      <c r="AF17" s="347"/>
      <c r="AG17" s="347"/>
      <c r="AH17" s="344"/>
      <c r="AM17" s="345"/>
      <c r="AN17" s="345"/>
    </row>
    <row r="18" spans="1:53" ht="24" customHeight="1">
      <c r="A18" s="348"/>
      <c r="B18" s="349"/>
      <c r="C18" s="349"/>
      <c r="D18" s="349"/>
      <c r="E18" s="350"/>
      <c r="F18" s="2871" t="s">
        <v>669</v>
      </c>
      <c r="G18" s="2872"/>
      <c r="H18" s="2872"/>
      <c r="I18" s="2872"/>
      <c r="J18" s="2873"/>
      <c r="K18" s="351"/>
      <c r="L18" s="2874">
        <f>入力シート!C10</f>
        <v>0</v>
      </c>
      <c r="M18" s="2874"/>
      <c r="N18" s="2874"/>
      <c r="O18" s="2874"/>
      <c r="P18" s="2874"/>
      <c r="Q18" s="2874"/>
      <c r="R18" s="2874"/>
      <c r="S18" s="2874"/>
      <c r="T18" s="2874"/>
      <c r="U18" s="2874"/>
      <c r="V18" s="2874"/>
      <c r="W18" s="2874"/>
      <c r="X18" s="2874"/>
      <c r="Y18" s="2874"/>
      <c r="Z18" s="2874"/>
      <c r="AA18" s="2874"/>
      <c r="AB18" s="2874"/>
      <c r="AC18" s="2874"/>
      <c r="AD18" s="2874"/>
      <c r="AE18" s="2874"/>
      <c r="AF18" s="2874"/>
      <c r="AG18" s="2874"/>
      <c r="AH18" s="352"/>
    </row>
    <row r="19" spans="1:53" ht="24" customHeight="1">
      <c r="A19" s="2831" t="s">
        <v>670</v>
      </c>
      <c r="B19" s="2829"/>
      <c r="C19" s="2829"/>
      <c r="D19" s="2829"/>
      <c r="E19" s="2830"/>
      <c r="F19" s="2875" t="s">
        <v>671</v>
      </c>
      <c r="G19" s="2876"/>
      <c r="H19" s="2876"/>
      <c r="I19" s="2876"/>
      <c r="J19" s="2877"/>
      <c r="K19" s="353"/>
      <c r="L19" s="2878">
        <f>入力シート!C26</f>
        <v>0</v>
      </c>
      <c r="M19" s="2878"/>
      <c r="N19" s="2878"/>
      <c r="O19" s="2878"/>
      <c r="P19" s="2878"/>
      <c r="Q19" s="2878"/>
      <c r="R19" s="2878"/>
      <c r="S19" s="354"/>
      <c r="T19" s="2879" t="s">
        <v>62</v>
      </c>
      <c r="U19" s="2880"/>
      <c r="V19" s="2881">
        <f>入力シート!C14</f>
        <v>0</v>
      </c>
      <c r="W19" s="2882"/>
      <c r="X19" s="2882"/>
      <c r="Y19" s="2882"/>
      <c r="Z19" s="2882"/>
      <c r="AA19" s="2882"/>
      <c r="AB19" s="355" t="s">
        <v>20</v>
      </c>
      <c r="AC19" s="2882">
        <f>入力シート!C15</f>
        <v>0</v>
      </c>
      <c r="AD19" s="2882"/>
      <c r="AE19" s="2882"/>
      <c r="AF19" s="2882"/>
      <c r="AG19" s="2882"/>
      <c r="AH19" s="2883"/>
    </row>
    <row r="20" spans="1:53" ht="24" customHeight="1">
      <c r="A20" s="356"/>
      <c r="B20" s="357"/>
      <c r="C20" s="357"/>
      <c r="D20" s="357"/>
      <c r="E20" s="358"/>
      <c r="F20" s="2884" t="s">
        <v>672</v>
      </c>
      <c r="G20" s="2885"/>
      <c r="H20" s="2885"/>
      <c r="I20" s="2885"/>
      <c r="J20" s="2886"/>
      <c r="K20" s="359"/>
      <c r="L20" s="360"/>
      <c r="M20" s="360"/>
      <c r="N20" s="360"/>
      <c r="O20" s="360"/>
      <c r="P20" s="360"/>
      <c r="Q20" s="360"/>
      <c r="R20" s="360"/>
      <c r="S20" s="360"/>
      <c r="T20" s="361"/>
      <c r="U20" s="362"/>
      <c r="V20" s="362"/>
      <c r="W20" s="362"/>
      <c r="X20" s="362"/>
      <c r="Y20" s="362"/>
      <c r="Z20" s="362"/>
      <c r="AA20" s="362"/>
      <c r="AB20" s="362"/>
      <c r="AC20" s="362"/>
      <c r="AD20" s="362"/>
      <c r="AE20" s="362"/>
      <c r="AF20" s="362"/>
      <c r="AG20" s="362"/>
      <c r="AH20" s="363"/>
      <c r="AO20" s="364"/>
      <c r="AP20" s="364"/>
      <c r="AQ20" s="364"/>
      <c r="AR20" s="364"/>
      <c r="AS20" s="364"/>
      <c r="AT20" s="364"/>
      <c r="AU20" s="364"/>
      <c r="AV20" s="364"/>
      <c r="AW20" s="364"/>
      <c r="AX20" s="364"/>
      <c r="AY20" s="364"/>
      <c r="AZ20" s="364"/>
      <c r="BA20" s="364"/>
    </row>
    <row r="21" spans="1:53" ht="24" customHeight="1">
      <c r="A21" s="2867" t="s">
        <v>673</v>
      </c>
      <c r="B21" s="2852"/>
      <c r="C21" s="2852"/>
      <c r="D21" s="2852"/>
      <c r="E21" s="2853"/>
      <c r="F21" s="365" t="s">
        <v>674</v>
      </c>
      <c r="G21" s="366"/>
      <c r="H21" s="367"/>
      <c r="I21" s="367"/>
      <c r="J21" s="368" t="s">
        <v>7</v>
      </c>
      <c r="K21" s="367"/>
      <c r="L21" s="367"/>
      <c r="M21" s="368" t="s">
        <v>665</v>
      </c>
      <c r="N21" s="367"/>
      <c r="O21" s="367"/>
      <c r="P21" s="368" t="s">
        <v>666</v>
      </c>
      <c r="Q21" s="366" t="s">
        <v>239</v>
      </c>
      <c r="R21" s="369"/>
      <c r="S21" s="369"/>
      <c r="T21" s="368" t="s">
        <v>675</v>
      </c>
      <c r="U21" s="370"/>
      <c r="V21" s="367"/>
      <c r="W21" s="367"/>
      <c r="X21" s="368" t="s">
        <v>676</v>
      </c>
      <c r="Y21" s="367"/>
      <c r="Z21" s="367"/>
      <c r="AA21" s="371" t="s">
        <v>677</v>
      </c>
      <c r="AB21" s="372"/>
      <c r="AC21" s="2851" t="s">
        <v>678</v>
      </c>
      <c r="AD21" s="2868"/>
      <c r="AE21" s="373"/>
      <c r="AF21" s="367"/>
      <c r="AG21" s="367"/>
      <c r="AH21" s="374"/>
      <c r="AO21" s="364"/>
      <c r="AP21" s="364"/>
      <c r="AQ21" s="364"/>
      <c r="AR21" s="364"/>
      <c r="AS21" s="364"/>
      <c r="AT21" s="364"/>
      <c r="AU21" s="364"/>
      <c r="AV21" s="364"/>
      <c r="AW21" s="364"/>
      <c r="AX21" s="364"/>
      <c r="AY21" s="364"/>
      <c r="AZ21" s="364"/>
      <c r="BA21" s="364"/>
    </row>
    <row r="22" spans="1:53" ht="24" customHeight="1">
      <c r="A22" s="2867" t="s">
        <v>679</v>
      </c>
      <c r="B22" s="2852"/>
      <c r="C22" s="2852"/>
      <c r="D22" s="2852"/>
      <c r="E22" s="2853"/>
      <c r="F22" s="2887"/>
      <c r="G22" s="2888"/>
      <c r="H22" s="2888"/>
      <c r="I22" s="2888"/>
      <c r="J22" s="2888"/>
      <c r="K22" s="2888"/>
      <c r="L22" s="2888"/>
      <c r="M22" s="2888"/>
      <c r="N22" s="2888"/>
      <c r="O22" s="2888"/>
      <c r="P22" s="2888"/>
      <c r="Q22" s="2888"/>
      <c r="R22" s="2888"/>
      <c r="S22" s="2888"/>
      <c r="T22" s="2888"/>
      <c r="U22" s="2888"/>
      <c r="V22" s="2888"/>
      <c r="W22" s="2888"/>
      <c r="X22" s="2888"/>
      <c r="Y22" s="2888"/>
      <c r="Z22" s="2888"/>
      <c r="AA22" s="2888"/>
      <c r="AB22" s="2888"/>
      <c r="AC22" s="2888"/>
      <c r="AD22" s="2888"/>
      <c r="AE22" s="2888"/>
      <c r="AF22" s="2888"/>
      <c r="AG22" s="2888"/>
      <c r="AH22" s="375"/>
    </row>
    <row r="23" spans="1:53" ht="24" customHeight="1">
      <c r="A23" s="376"/>
      <c r="B23" s="377"/>
      <c r="C23" s="377"/>
      <c r="D23" s="377"/>
      <c r="E23" s="378"/>
      <c r="F23" s="2867" t="s">
        <v>680</v>
      </c>
      <c r="G23" s="2852"/>
      <c r="H23" s="2852"/>
      <c r="I23" s="2852"/>
      <c r="J23" s="2852"/>
      <c r="K23" s="2868"/>
      <c r="L23" s="2851" t="s">
        <v>681</v>
      </c>
      <c r="M23" s="2868"/>
      <c r="N23" s="2851" t="s">
        <v>682</v>
      </c>
      <c r="O23" s="2868"/>
      <c r="P23" s="2851" t="s">
        <v>683</v>
      </c>
      <c r="Q23" s="2852"/>
      <c r="R23" s="2852"/>
      <c r="S23" s="2852"/>
      <c r="T23" s="2868"/>
      <c r="U23" s="2869" t="s">
        <v>684</v>
      </c>
      <c r="V23" s="2833"/>
      <c r="W23" s="2833"/>
      <c r="X23" s="2833"/>
      <c r="Y23" s="2833"/>
      <c r="Z23" s="2833"/>
      <c r="AA23" s="2833"/>
      <c r="AB23" s="2833"/>
      <c r="AC23" s="2870"/>
      <c r="AD23" s="2851" t="s">
        <v>685</v>
      </c>
      <c r="AE23" s="2852"/>
      <c r="AF23" s="2852"/>
      <c r="AG23" s="2852"/>
      <c r="AH23" s="2853"/>
      <c r="AO23" s="364"/>
      <c r="AP23" s="364"/>
      <c r="AQ23" s="364"/>
      <c r="AR23" s="364"/>
      <c r="AS23" s="364"/>
      <c r="AT23" s="364"/>
      <c r="AU23" s="364"/>
      <c r="AV23" s="364"/>
      <c r="AW23" s="364"/>
      <c r="AX23" s="364"/>
      <c r="AY23" s="364"/>
      <c r="AZ23" s="364"/>
      <c r="BA23" s="364"/>
    </row>
    <row r="24" spans="1:53" ht="26.25" customHeight="1">
      <c r="A24" s="2854" t="s">
        <v>686</v>
      </c>
      <c r="B24" s="2855"/>
      <c r="C24" s="2855"/>
      <c r="D24" s="2855"/>
      <c r="E24" s="2856"/>
      <c r="F24" s="2857"/>
      <c r="G24" s="2858"/>
      <c r="H24" s="2858"/>
      <c r="I24" s="2858"/>
      <c r="J24" s="2858"/>
      <c r="K24" s="2859"/>
      <c r="L24" s="2860"/>
      <c r="M24" s="2859"/>
      <c r="N24" s="2860"/>
      <c r="O24" s="2859"/>
      <c r="P24" s="2861"/>
      <c r="Q24" s="2862"/>
      <c r="R24" s="2862"/>
      <c r="S24" s="2862"/>
      <c r="T24" s="2863"/>
      <c r="U24" s="2861"/>
      <c r="V24" s="2862"/>
      <c r="W24" s="2862"/>
      <c r="X24" s="2862"/>
      <c r="Y24" s="2862"/>
      <c r="Z24" s="2862"/>
      <c r="AA24" s="2862"/>
      <c r="AB24" s="2862"/>
      <c r="AC24" s="2863"/>
      <c r="AD24" s="2860"/>
      <c r="AE24" s="2858"/>
      <c r="AF24" s="2858"/>
      <c r="AG24" s="2858"/>
      <c r="AH24" s="2864"/>
    </row>
    <row r="25" spans="1:53" ht="24" customHeight="1">
      <c r="A25" s="2854"/>
      <c r="B25" s="2855"/>
      <c r="C25" s="2855"/>
      <c r="D25" s="2855"/>
      <c r="E25" s="2856"/>
      <c r="F25" s="2844" t="s">
        <v>687</v>
      </c>
      <c r="G25" s="2845"/>
      <c r="H25" s="2845"/>
      <c r="I25" s="2845"/>
      <c r="J25" s="2845"/>
      <c r="K25" s="2846"/>
      <c r="L25" s="2865"/>
      <c r="M25" s="2842"/>
      <c r="N25" s="2842"/>
      <c r="O25" s="2842"/>
      <c r="P25" s="2842"/>
      <c r="Q25" s="2842"/>
      <c r="R25" s="2842"/>
      <c r="S25" s="2842"/>
      <c r="T25" s="2842"/>
      <c r="U25" s="2842"/>
      <c r="V25" s="2842"/>
      <c r="W25" s="2842"/>
      <c r="X25" s="2842"/>
      <c r="Y25" s="2866"/>
      <c r="Z25" s="2842" t="s">
        <v>688</v>
      </c>
      <c r="AA25" s="2842"/>
      <c r="AB25" s="2842"/>
      <c r="AC25" s="2842"/>
      <c r="AD25" s="2842"/>
      <c r="AE25" s="2842"/>
      <c r="AF25" s="2842"/>
      <c r="AG25" s="2842"/>
      <c r="AH25" s="2843"/>
    </row>
    <row r="26" spans="1:53" ht="24" customHeight="1">
      <c r="A26" s="379"/>
      <c r="B26" s="380"/>
      <c r="C26" s="380"/>
      <c r="D26" s="380"/>
      <c r="E26" s="381"/>
      <c r="F26" s="2844" t="s">
        <v>689</v>
      </c>
      <c r="G26" s="2845"/>
      <c r="H26" s="2845"/>
      <c r="I26" s="2845"/>
      <c r="J26" s="2845"/>
      <c r="K26" s="2846"/>
      <c r="L26" s="382"/>
      <c r="M26" s="2842"/>
      <c r="N26" s="2842"/>
      <c r="O26" s="2842"/>
      <c r="P26" s="2842"/>
      <c r="Q26" s="2842"/>
      <c r="R26" s="2842"/>
      <c r="S26" s="2842"/>
      <c r="T26" s="2842"/>
      <c r="U26" s="2842"/>
      <c r="V26" s="2842"/>
      <c r="W26" s="2842"/>
      <c r="X26" s="2842"/>
      <c r="Y26" s="2842"/>
      <c r="Z26" s="2842"/>
      <c r="AA26" s="2842"/>
      <c r="AB26" s="2842"/>
      <c r="AC26" s="2842"/>
      <c r="AD26" s="2842"/>
      <c r="AE26" s="2842"/>
      <c r="AF26" s="2842"/>
      <c r="AG26" s="2842"/>
      <c r="AH26" s="383"/>
    </row>
    <row r="27" spans="1:53" ht="16.350000000000001" customHeight="1">
      <c r="A27" s="384"/>
      <c r="B27" s="385"/>
      <c r="C27" s="385"/>
      <c r="D27" s="385"/>
      <c r="E27" s="386"/>
      <c r="F27" s="387"/>
      <c r="G27" s="2847"/>
      <c r="H27" s="2848"/>
      <c r="I27" s="2848"/>
      <c r="J27" s="2848"/>
      <c r="K27" s="2848"/>
      <c r="L27" s="2849"/>
      <c r="M27" s="2849"/>
      <c r="N27" s="2849"/>
      <c r="O27" s="2849"/>
      <c r="P27" s="2849"/>
      <c r="Q27" s="2849"/>
      <c r="R27" s="2849"/>
      <c r="S27" s="2849"/>
      <c r="T27" s="2849"/>
      <c r="U27" s="2849"/>
      <c r="V27" s="2849"/>
      <c r="W27" s="2849"/>
      <c r="X27" s="2849"/>
      <c r="Y27" s="2849"/>
      <c r="Z27" s="2849"/>
      <c r="AA27" s="2849"/>
      <c r="AB27" s="2849"/>
      <c r="AC27" s="2849"/>
      <c r="AD27" s="2849"/>
      <c r="AE27" s="2849"/>
      <c r="AF27" s="2849"/>
      <c r="AG27" s="2849"/>
      <c r="AH27" s="388"/>
      <c r="AI27" s="389"/>
    </row>
    <row r="28" spans="1:53" ht="16.350000000000001" customHeight="1">
      <c r="A28" s="390"/>
      <c r="B28" s="391"/>
      <c r="C28" s="391"/>
      <c r="D28" s="391"/>
      <c r="E28" s="392"/>
      <c r="F28" s="387"/>
      <c r="G28" s="2826"/>
      <c r="H28" s="2826"/>
      <c r="I28" s="2826"/>
      <c r="J28" s="2826"/>
      <c r="K28" s="2826"/>
      <c r="L28" s="2826"/>
      <c r="M28" s="2826"/>
      <c r="N28" s="2826"/>
      <c r="O28" s="2826"/>
      <c r="P28" s="2826"/>
      <c r="Q28" s="2826"/>
      <c r="R28" s="2826"/>
      <c r="S28" s="2826"/>
      <c r="T28" s="2826"/>
      <c r="U28" s="2826"/>
      <c r="V28" s="2826"/>
      <c r="W28" s="2826"/>
      <c r="X28" s="2826"/>
      <c r="Y28" s="2826"/>
      <c r="Z28" s="2826"/>
      <c r="AA28" s="2826"/>
      <c r="AB28" s="2826"/>
      <c r="AC28" s="2826"/>
      <c r="AD28" s="2826"/>
      <c r="AE28" s="2826"/>
      <c r="AF28" s="2826"/>
      <c r="AG28" s="2826"/>
      <c r="AH28" s="388"/>
      <c r="AI28" s="389"/>
    </row>
    <row r="29" spans="1:53" ht="12" customHeight="1">
      <c r="A29" s="390"/>
      <c r="B29" s="391"/>
      <c r="C29" s="391"/>
      <c r="D29" s="391"/>
      <c r="E29" s="392"/>
      <c r="F29" s="387"/>
      <c r="G29" s="2826"/>
      <c r="H29" s="2826"/>
      <c r="I29" s="2826"/>
      <c r="J29" s="2826"/>
      <c r="K29" s="2826"/>
      <c r="L29" s="2826"/>
      <c r="M29" s="2826"/>
      <c r="N29" s="2826"/>
      <c r="O29" s="2826"/>
      <c r="P29" s="2826"/>
      <c r="Q29" s="2826"/>
      <c r="R29" s="2826"/>
      <c r="S29" s="2826"/>
      <c r="T29" s="2826"/>
      <c r="U29" s="2826"/>
      <c r="V29" s="2826"/>
      <c r="W29" s="2826"/>
      <c r="X29" s="2826"/>
      <c r="Y29" s="2826"/>
      <c r="Z29" s="2826"/>
      <c r="AA29" s="2826"/>
      <c r="AB29" s="2826"/>
      <c r="AC29" s="2826"/>
      <c r="AD29" s="2826"/>
      <c r="AE29" s="2826"/>
      <c r="AF29" s="2826"/>
      <c r="AG29" s="2826"/>
      <c r="AH29" s="388"/>
      <c r="AI29" s="389"/>
    </row>
    <row r="30" spans="1:53" ht="16.350000000000001" customHeight="1">
      <c r="A30" s="2831" t="s">
        <v>690</v>
      </c>
      <c r="B30" s="2829"/>
      <c r="C30" s="2829"/>
      <c r="D30" s="2829"/>
      <c r="E30" s="2830"/>
      <c r="F30" s="387"/>
      <c r="G30" s="2826"/>
      <c r="H30" s="2826"/>
      <c r="I30" s="2826"/>
      <c r="J30" s="2826"/>
      <c r="K30" s="2826"/>
      <c r="L30" s="2826"/>
      <c r="M30" s="2826"/>
      <c r="N30" s="2826"/>
      <c r="O30" s="2826"/>
      <c r="P30" s="2826"/>
      <c r="Q30" s="2826"/>
      <c r="R30" s="2826"/>
      <c r="S30" s="2826"/>
      <c r="T30" s="2826"/>
      <c r="U30" s="2826"/>
      <c r="V30" s="2826"/>
      <c r="W30" s="2826"/>
      <c r="X30" s="2826"/>
      <c r="Y30" s="2826"/>
      <c r="Z30" s="2826"/>
      <c r="AA30" s="2826"/>
      <c r="AB30" s="2826"/>
      <c r="AC30" s="2826"/>
      <c r="AD30" s="2826"/>
      <c r="AE30" s="2826"/>
      <c r="AF30" s="2826"/>
      <c r="AG30" s="2826"/>
      <c r="AH30" s="388"/>
      <c r="AI30" s="389"/>
    </row>
    <row r="31" spans="1:53" ht="16.350000000000001" customHeight="1">
      <c r="A31" s="2831"/>
      <c r="B31" s="2829"/>
      <c r="C31" s="2829"/>
      <c r="D31" s="2829"/>
      <c r="E31" s="2830"/>
      <c r="F31" s="387"/>
      <c r="G31" s="2826"/>
      <c r="H31" s="2826"/>
      <c r="I31" s="2826"/>
      <c r="J31" s="2826"/>
      <c r="K31" s="2826"/>
      <c r="L31" s="2826"/>
      <c r="M31" s="2826"/>
      <c r="N31" s="2826"/>
      <c r="O31" s="2826"/>
      <c r="P31" s="2826"/>
      <c r="Q31" s="2826"/>
      <c r="R31" s="2826"/>
      <c r="S31" s="2826"/>
      <c r="T31" s="2826"/>
      <c r="U31" s="2826"/>
      <c r="V31" s="2826"/>
      <c r="W31" s="2826"/>
      <c r="X31" s="2826"/>
      <c r="Y31" s="2826"/>
      <c r="Z31" s="2826"/>
      <c r="AA31" s="2826"/>
      <c r="AB31" s="2826"/>
      <c r="AC31" s="2826"/>
      <c r="AD31" s="2826"/>
      <c r="AE31" s="2826"/>
      <c r="AF31" s="2826"/>
      <c r="AG31" s="2826"/>
      <c r="AH31" s="388"/>
      <c r="AI31" s="389"/>
    </row>
    <row r="32" spans="1:53" ht="12" customHeight="1">
      <c r="A32" s="393"/>
      <c r="B32" s="394"/>
      <c r="C32" s="394"/>
      <c r="D32" s="394"/>
      <c r="E32" s="395"/>
      <c r="F32" s="387"/>
      <c r="G32" s="2826"/>
      <c r="H32" s="2826"/>
      <c r="I32" s="2826"/>
      <c r="J32" s="2826"/>
      <c r="K32" s="2826"/>
      <c r="L32" s="2826"/>
      <c r="M32" s="2826"/>
      <c r="N32" s="2826"/>
      <c r="O32" s="2826"/>
      <c r="P32" s="2826"/>
      <c r="Q32" s="2826"/>
      <c r="R32" s="2826"/>
      <c r="S32" s="2826"/>
      <c r="T32" s="2826"/>
      <c r="U32" s="2826"/>
      <c r="V32" s="2826"/>
      <c r="W32" s="2826"/>
      <c r="X32" s="2826"/>
      <c r="Y32" s="2826"/>
      <c r="Z32" s="2826"/>
      <c r="AA32" s="2826"/>
      <c r="AB32" s="2826"/>
      <c r="AC32" s="2826"/>
      <c r="AD32" s="2826"/>
      <c r="AE32" s="2826"/>
      <c r="AF32" s="2826"/>
      <c r="AG32" s="2826"/>
      <c r="AH32" s="388"/>
      <c r="AI32" s="389"/>
    </row>
    <row r="33" spans="1:35" ht="12" customHeight="1">
      <c r="A33" s="396"/>
      <c r="B33" s="397"/>
      <c r="C33" s="397"/>
      <c r="D33" s="397"/>
      <c r="E33" s="398"/>
      <c r="F33" s="387"/>
      <c r="G33" s="2826"/>
      <c r="H33" s="2826"/>
      <c r="I33" s="2826"/>
      <c r="J33" s="2826"/>
      <c r="K33" s="2826"/>
      <c r="L33" s="2826"/>
      <c r="M33" s="2826"/>
      <c r="N33" s="2826"/>
      <c r="O33" s="2826"/>
      <c r="P33" s="2826"/>
      <c r="Q33" s="2826"/>
      <c r="R33" s="2826"/>
      <c r="S33" s="2826"/>
      <c r="T33" s="2826"/>
      <c r="U33" s="2826"/>
      <c r="V33" s="2826"/>
      <c r="W33" s="2826"/>
      <c r="X33" s="2826"/>
      <c r="Y33" s="2826"/>
      <c r="Z33" s="2826"/>
      <c r="AA33" s="2826"/>
      <c r="AB33" s="2826"/>
      <c r="AC33" s="2826"/>
      <c r="AD33" s="2826"/>
      <c r="AE33" s="2826"/>
      <c r="AF33" s="2826"/>
      <c r="AG33" s="2826"/>
      <c r="AH33" s="388"/>
      <c r="AI33" s="389"/>
    </row>
    <row r="34" spans="1:35" ht="9.75" customHeight="1">
      <c r="A34" s="399"/>
      <c r="B34" s="400"/>
      <c r="C34" s="400"/>
      <c r="D34" s="400"/>
      <c r="E34" s="401"/>
      <c r="F34" s="402"/>
      <c r="G34" s="2850"/>
      <c r="H34" s="2850"/>
      <c r="I34" s="2850"/>
      <c r="J34" s="2850"/>
      <c r="K34" s="2850"/>
      <c r="L34" s="2850"/>
      <c r="M34" s="2850"/>
      <c r="N34" s="2850"/>
      <c r="O34" s="2850"/>
      <c r="P34" s="2850"/>
      <c r="Q34" s="2850"/>
      <c r="R34" s="2850"/>
      <c r="S34" s="2850"/>
      <c r="T34" s="2850"/>
      <c r="U34" s="2850"/>
      <c r="V34" s="2850"/>
      <c r="W34" s="2850"/>
      <c r="X34" s="2850"/>
      <c r="Y34" s="2850"/>
      <c r="Z34" s="2850"/>
      <c r="AA34" s="2850"/>
      <c r="AB34" s="2850"/>
      <c r="AC34" s="2850"/>
      <c r="AD34" s="2850"/>
      <c r="AE34" s="2850"/>
      <c r="AF34" s="2850"/>
      <c r="AG34" s="2850"/>
      <c r="AH34" s="403"/>
      <c r="AI34" s="389"/>
    </row>
    <row r="35" spans="1:35" ht="16.350000000000001" customHeight="1">
      <c r="A35" s="404"/>
      <c r="B35" s="405"/>
      <c r="C35" s="405"/>
      <c r="D35" s="405"/>
      <c r="E35" s="406"/>
      <c r="F35" s="407"/>
      <c r="G35" s="2824"/>
      <c r="H35" s="2825"/>
      <c r="I35" s="2825"/>
      <c r="J35" s="2825"/>
      <c r="K35" s="2825"/>
      <c r="L35" s="2825"/>
      <c r="M35" s="2825"/>
      <c r="N35" s="2825"/>
      <c r="O35" s="2825"/>
      <c r="P35" s="2825"/>
      <c r="Q35" s="2825"/>
      <c r="R35" s="2825"/>
      <c r="S35" s="2825"/>
      <c r="T35" s="2825"/>
      <c r="U35" s="2825"/>
      <c r="V35" s="2825"/>
      <c r="W35" s="2825"/>
      <c r="X35" s="2825"/>
      <c r="Y35" s="2825"/>
      <c r="Z35" s="2825"/>
      <c r="AA35" s="2825"/>
      <c r="AB35" s="2825"/>
      <c r="AC35" s="2825"/>
      <c r="AD35" s="2825"/>
      <c r="AE35" s="2825"/>
      <c r="AF35" s="2825"/>
      <c r="AG35" s="2825"/>
      <c r="AH35" s="408"/>
      <c r="AI35" s="389"/>
    </row>
    <row r="36" spans="1:35" ht="16.350000000000001" customHeight="1">
      <c r="A36" s="390"/>
      <c r="B36" s="391"/>
      <c r="C36" s="391"/>
      <c r="D36" s="391"/>
      <c r="E36" s="392"/>
      <c r="F36" s="329"/>
      <c r="G36" s="2826"/>
      <c r="H36" s="2826"/>
      <c r="I36" s="2826"/>
      <c r="J36" s="2826"/>
      <c r="K36" s="2826"/>
      <c r="L36" s="2826"/>
      <c r="M36" s="2826"/>
      <c r="N36" s="2826"/>
      <c r="O36" s="2826"/>
      <c r="P36" s="2826"/>
      <c r="Q36" s="2826"/>
      <c r="R36" s="2826"/>
      <c r="S36" s="2826"/>
      <c r="T36" s="2826"/>
      <c r="U36" s="2826"/>
      <c r="V36" s="2826"/>
      <c r="W36" s="2826"/>
      <c r="X36" s="2826"/>
      <c r="Y36" s="2826"/>
      <c r="Z36" s="2826"/>
      <c r="AA36" s="2826"/>
      <c r="AB36" s="2826"/>
      <c r="AC36" s="2826"/>
      <c r="AD36" s="2826"/>
      <c r="AE36" s="2826"/>
      <c r="AF36" s="2826"/>
      <c r="AG36" s="2826"/>
      <c r="AH36" s="409"/>
      <c r="AI36" s="389"/>
    </row>
    <row r="37" spans="1:35" ht="16.350000000000001" customHeight="1">
      <c r="A37" s="2831" t="s">
        <v>691</v>
      </c>
      <c r="B37" s="2829"/>
      <c r="C37" s="2829"/>
      <c r="D37" s="2829"/>
      <c r="E37" s="2830"/>
      <c r="F37" s="329"/>
      <c r="G37" s="2826"/>
      <c r="H37" s="2826"/>
      <c r="I37" s="2826"/>
      <c r="J37" s="2826"/>
      <c r="K37" s="2826"/>
      <c r="L37" s="2826"/>
      <c r="M37" s="2826"/>
      <c r="N37" s="2826"/>
      <c r="O37" s="2826"/>
      <c r="P37" s="2826"/>
      <c r="Q37" s="2826"/>
      <c r="R37" s="2826"/>
      <c r="S37" s="2826"/>
      <c r="T37" s="2826"/>
      <c r="U37" s="2826"/>
      <c r="V37" s="2826"/>
      <c r="W37" s="2826"/>
      <c r="X37" s="2826"/>
      <c r="Y37" s="2826"/>
      <c r="Z37" s="2826"/>
      <c r="AA37" s="2826"/>
      <c r="AB37" s="2826"/>
      <c r="AC37" s="2826"/>
      <c r="AD37" s="2826"/>
      <c r="AE37" s="2826"/>
      <c r="AF37" s="2826"/>
      <c r="AG37" s="2826"/>
      <c r="AH37" s="409"/>
      <c r="AI37" s="389"/>
    </row>
    <row r="38" spans="1:35" ht="16.350000000000001" customHeight="1">
      <c r="A38" s="2831"/>
      <c r="B38" s="2829"/>
      <c r="C38" s="2829"/>
      <c r="D38" s="2829"/>
      <c r="E38" s="2830"/>
      <c r="F38" s="329"/>
      <c r="G38" s="2826"/>
      <c r="H38" s="2826"/>
      <c r="I38" s="2826"/>
      <c r="J38" s="2826"/>
      <c r="K38" s="2826"/>
      <c r="L38" s="2826"/>
      <c r="M38" s="2826"/>
      <c r="N38" s="2826"/>
      <c r="O38" s="2826"/>
      <c r="P38" s="2826"/>
      <c r="Q38" s="2826"/>
      <c r="R38" s="2826"/>
      <c r="S38" s="2826"/>
      <c r="T38" s="2826"/>
      <c r="U38" s="2826"/>
      <c r="V38" s="2826"/>
      <c r="W38" s="2826"/>
      <c r="X38" s="2826"/>
      <c r="Y38" s="2826"/>
      <c r="Z38" s="2826"/>
      <c r="AA38" s="2826"/>
      <c r="AB38" s="2826"/>
      <c r="AC38" s="2826"/>
      <c r="AD38" s="2826"/>
      <c r="AE38" s="2826"/>
      <c r="AF38" s="2826"/>
      <c r="AG38" s="2826"/>
      <c r="AH38" s="409"/>
      <c r="AI38" s="389"/>
    </row>
    <row r="39" spans="1:35" ht="16.350000000000001" customHeight="1">
      <c r="A39" s="410"/>
      <c r="B39" s="411"/>
      <c r="C39" s="411"/>
      <c r="D39" s="411"/>
      <c r="E39" s="412"/>
      <c r="F39" s="329"/>
      <c r="G39" s="2826"/>
      <c r="H39" s="2826"/>
      <c r="I39" s="2826"/>
      <c r="J39" s="2826"/>
      <c r="K39" s="2826"/>
      <c r="L39" s="2826"/>
      <c r="M39" s="2826"/>
      <c r="N39" s="2826"/>
      <c r="O39" s="2826"/>
      <c r="P39" s="2826"/>
      <c r="Q39" s="2826"/>
      <c r="R39" s="2826"/>
      <c r="S39" s="2826"/>
      <c r="T39" s="2826"/>
      <c r="U39" s="2826"/>
      <c r="V39" s="2826"/>
      <c r="W39" s="2826"/>
      <c r="X39" s="2826"/>
      <c r="Y39" s="2826"/>
      <c r="Z39" s="2826"/>
      <c r="AA39" s="2826"/>
      <c r="AB39" s="2826"/>
      <c r="AC39" s="2826"/>
      <c r="AD39" s="2826"/>
      <c r="AE39" s="2826"/>
      <c r="AF39" s="2826"/>
      <c r="AG39" s="2826"/>
      <c r="AH39" s="409"/>
      <c r="AI39" s="389"/>
    </row>
    <row r="40" spans="1:35" ht="16.350000000000001" customHeight="1">
      <c r="A40" s="399"/>
      <c r="B40" s="400"/>
      <c r="C40" s="400"/>
      <c r="D40" s="400"/>
      <c r="E40" s="401"/>
      <c r="F40" s="413"/>
      <c r="G40" s="2850"/>
      <c r="H40" s="2850"/>
      <c r="I40" s="2850"/>
      <c r="J40" s="2850"/>
      <c r="K40" s="2850"/>
      <c r="L40" s="2850"/>
      <c r="M40" s="2850"/>
      <c r="N40" s="2850"/>
      <c r="O40" s="2850"/>
      <c r="P40" s="2850"/>
      <c r="Q40" s="2850"/>
      <c r="R40" s="2850"/>
      <c r="S40" s="2850"/>
      <c r="T40" s="2850"/>
      <c r="U40" s="2850"/>
      <c r="V40" s="2850"/>
      <c r="W40" s="2850"/>
      <c r="X40" s="2850"/>
      <c r="Y40" s="2850"/>
      <c r="Z40" s="2850"/>
      <c r="AA40" s="2850"/>
      <c r="AB40" s="2850"/>
      <c r="AC40" s="2850"/>
      <c r="AD40" s="2850"/>
      <c r="AE40" s="2850"/>
      <c r="AF40" s="2850"/>
      <c r="AG40" s="2850"/>
      <c r="AH40" s="414"/>
      <c r="AI40" s="389"/>
    </row>
    <row r="41" spans="1:35" ht="16.350000000000001" customHeight="1">
      <c r="A41" s="404"/>
      <c r="B41" s="405"/>
      <c r="C41" s="405"/>
      <c r="D41" s="405"/>
      <c r="E41" s="406"/>
      <c r="F41" s="407"/>
      <c r="G41" s="2824"/>
      <c r="H41" s="2825"/>
      <c r="I41" s="2825"/>
      <c r="J41" s="2825"/>
      <c r="K41" s="2825"/>
      <c r="L41" s="2825"/>
      <c r="M41" s="2825"/>
      <c r="N41" s="2825"/>
      <c r="O41" s="2825"/>
      <c r="P41" s="2825"/>
      <c r="Q41" s="2825"/>
      <c r="R41" s="2825"/>
      <c r="S41" s="2825"/>
      <c r="T41" s="2825"/>
      <c r="U41" s="2825"/>
      <c r="V41" s="2825"/>
      <c r="W41" s="2825"/>
      <c r="X41" s="2825"/>
      <c r="Y41" s="2825"/>
      <c r="Z41" s="2825"/>
      <c r="AA41" s="2825"/>
      <c r="AB41" s="2825"/>
      <c r="AC41" s="2825"/>
      <c r="AD41" s="2825"/>
      <c r="AE41" s="2825"/>
      <c r="AF41" s="2825"/>
      <c r="AG41" s="2825"/>
      <c r="AH41" s="408"/>
      <c r="AI41" s="389"/>
    </row>
    <row r="42" spans="1:35" ht="16.350000000000001" customHeight="1">
      <c r="A42" s="396"/>
      <c r="B42" s="415"/>
      <c r="C42" s="415"/>
      <c r="D42" s="415"/>
      <c r="E42" s="416"/>
      <c r="F42" s="329"/>
      <c r="G42" s="2826"/>
      <c r="H42" s="2826"/>
      <c r="I42" s="2826"/>
      <c r="J42" s="2826"/>
      <c r="K42" s="2826"/>
      <c r="L42" s="2826"/>
      <c r="M42" s="2826"/>
      <c r="N42" s="2826"/>
      <c r="O42" s="2826"/>
      <c r="P42" s="2826"/>
      <c r="Q42" s="2826"/>
      <c r="R42" s="2826"/>
      <c r="S42" s="2826"/>
      <c r="T42" s="2826"/>
      <c r="U42" s="2826"/>
      <c r="V42" s="2826"/>
      <c r="W42" s="2826"/>
      <c r="X42" s="2826"/>
      <c r="Y42" s="2826"/>
      <c r="Z42" s="2826"/>
      <c r="AA42" s="2826"/>
      <c r="AB42" s="2826"/>
      <c r="AC42" s="2826"/>
      <c r="AD42" s="2826"/>
      <c r="AE42" s="2826"/>
      <c r="AF42" s="2826"/>
      <c r="AG42" s="2826"/>
      <c r="AH42" s="409"/>
      <c r="AI42" s="389"/>
    </row>
    <row r="43" spans="1:35" ht="16.350000000000001" customHeight="1">
      <c r="A43" s="2828" t="s">
        <v>692</v>
      </c>
      <c r="B43" s="2829"/>
      <c r="C43" s="2829"/>
      <c r="D43" s="2829"/>
      <c r="E43" s="2830"/>
      <c r="F43" s="329"/>
      <c r="G43" s="2826"/>
      <c r="H43" s="2826"/>
      <c r="I43" s="2826"/>
      <c r="J43" s="2826"/>
      <c r="K43" s="2826"/>
      <c r="L43" s="2826"/>
      <c r="M43" s="2826"/>
      <c r="N43" s="2826"/>
      <c r="O43" s="2826"/>
      <c r="P43" s="2826"/>
      <c r="Q43" s="2826"/>
      <c r="R43" s="2826"/>
      <c r="S43" s="2826"/>
      <c r="T43" s="2826"/>
      <c r="U43" s="2826"/>
      <c r="V43" s="2826"/>
      <c r="W43" s="2826"/>
      <c r="X43" s="2826"/>
      <c r="Y43" s="2826"/>
      <c r="Z43" s="2826"/>
      <c r="AA43" s="2826"/>
      <c r="AB43" s="2826"/>
      <c r="AC43" s="2826"/>
      <c r="AD43" s="2826"/>
      <c r="AE43" s="2826"/>
      <c r="AF43" s="2826"/>
      <c r="AG43" s="2826"/>
      <c r="AH43" s="409"/>
      <c r="AI43" s="389"/>
    </row>
    <row r="44" spans="1:35" ht="16.350000000000001" customHeight="1">
      <c r="A44" s="2831"/>
      <c r="B44" s="2829"/>
      <c r="C44" s="2829"/>
      <c r="D44" s="2829"/>
      <c r="E44" s="2830"/>
      <c r="F44" s="329"/>
      <c r="G44" s="2826"/>
      <c r="H44" s="2826"/>
      <c r="I44" s="2826"/>
      <c r="J44" s="2826"/>
      <c r="K44" s="2826"/>
      <c r="L44" s="2826"/>
      <c r="M44" s="2826"/>
      <c r="N44" s="2826"/>
      <c r="O44" s="2826"/>
      <c r="P44" s="2826"/>
      <c r="Q44" s="2826"/>
      <c r="R44" s="2826"/>
      <c r="S44" s="2826"/>
      <c r="T44" s="2826"/>
      <c r="U44" s="2826"/>
      <c r="V44" s="2826"/>
      <c r="W44" s="2826"/>
      <c r="X44" s="2826"/>
      <c r="Y44" s="2826"/>
      <c r="Z44" s="2826"/>
      <c r="AA44" s="2826"/>
      <c r="AB44" s="2826"/>
      <c r="AC44" s="2826"/>
      <c r="AD44" s="2826"/>
      <c r="AE44" s="2826"/>
      <c r="AF44" s="2826"/>
      <c r="AG44" s="2826"/>
      <c r="AH44" s="409"/>
      <c r="AI44" s="389"/>
    </row>
    <row r="45" spans="1:35" ht="16.350000000000001" customHeight="1">
      <c r="A45" s="417"/>
      <c r="B45" s="418"/>
      <c r="C45" s="418"/>
      <c r="D45" s="418"/>
      <c r="E45" s="419"/>
      <c r="F45" s="329"/>
      <c r="G45" s="2826"/>
      <c r="H45" s="2826"/>
      <c r="I45" s="2826"/>
      <c r="J45" s="2826"/>
      <c r="K45" s="2826"/>
      <c r="L45" s="2826"/>
      <c r="M45" s="2826"/>
      <c r="N45" s="2826"/>
      <c r="O45" s="2826"/>
      <c r="P45" s="2826"/>
      <c r="Q45" s="2826"/>
      <c r="R45" s="2826"/>
      <c r="S45" s="2826"/>
      <c r="T45" s="2826"/>
      <c r="U45" s="2826"/>
      <c r="V45" s="2826"/>
      <c r="W45" s="2826"/>
      <c r="X45" s="2826"/>
      <c r="Y45" s="2826"/>
      <c r="Z45" s="2826"/>
      <c r="AA45" s="2826"/>
      <c r="AB45" s="2826"/>
      <c r="AC45" s="2826"/>
      <c r="AD45" s="2826"/>
      <c r="AE45" s="2826"/>
      <c r="AF45" s="2826"/>
      <c r="AG45" s="2826"/>
      <c r="AH45" s="409"/>
      <c r="AI45" s="389"/>
    </row>
    <row r="46" spans="1:35" ht="16.350000000000001" customHeight="1">
      <c r="A46" s="420"/>
      <c r="B46" s="421"/>
      <c r="C46" s="421"/>
      <c r="D46" s="421"/>
      <c r="E46" s="422"/>
      <c r="F46" s="421"/>
      <c r="G46" s="2827"/>
      <c r="H46" s="2827"/>
      <c r="I46" s="2827"/>
      <c r="J46" s="2827"/>
      <c r="K46" s="2827"/>
      <c r="L46" s="2827"/>
      <c r="M46" s="2827"/>
      <c r="N46" s="2827"/>
      <c r="O46" s="2827"/>
      <c r="P46" s="2827"/>
      <c r="Q46" s="2827"/>
      <c r="R46" s="2827"/>
      <c r="S46" s="2827"/>
      <c r="T46" s="2827"/>
      <c r="U46" s="2827"/>
      <c r="V46" s="2827"/>
      <c r="W46" s="2827"/>
      <c r="X46" s="2827"/>
      <c r="Y46" s="2827"/>
      <c r="Z46" s="2827"/>
      <c r="AA46" s="2827"/>
      <c r="AB46" s="2827"/>
      <c r="AC46" s="2827"/>
      <c r="AD46" s="2827"/>
      <c r="AE46" s="2827"/>
      <c r="AF46" s="2827"/>
      <c r="AG46" s="2827"/>
      <c r="AH46" s="422"/>
      <c r="AI46" s="389"/>
    </row>
    <row r="47" spans="1:35" ht="24" customHeight="1">
      <c r="A47" s="2832" t="s">
        <v>693</v>
      </c>
      <c r="B47" s="2833"/>
      <c r="C47" s="2833"/>
      <c r="D47" s="2833"/>
      <c r="E47" s="2833"/>
      <c r="F47" s="423"/>
      <c r="G47" s="368"/>
      <c r="H47" s="368" t="s">
        <v>694</v>
      </c>
      <c r="I47" s="368"/>
      <c r="J47" s="368"/>
      <c r="K47" s="368"/>
      <c r="L47" s="368"/>
      <c r="M47" s="368"/>
      <c r="N47" s="368"/>
      <c r="O47" s="368"/>
      <c r="P47" s="368"/>
      <c r="Q47" s="368"/>
      <c r="R47" s="368"/>
      <c r="S47" s="368"/>
      <c r="T47" s="368"/>
      <c r="U47" s="368"/>
      <c r="V47" s="368"/>
      <c r="W47" s="368"/>
      <c r="X47" s="368"/>
      <c r="Y47" s="368"/>
      <c r="Z47" s="368"/>
      <c r="AA47" s="368"/>
      <c r="AB47" s="368"/>
      <c r="AC47" s="368"/>
      <c r="AD47" s="368"/>
      <c r="AE47" s="368"/>
      <c r="AF47" s="368"/>
      <c r="AG47" s="368"/>
      <c r="AH47" s="424"/>
    </row>
    <row r="48" spans="1:35" ht="24" customHeight="1">
      <c r="A48" s="2832" t="s">
        <v>695</v>
      </c>
      <c r="B48" s="2833"/>
      <c r="C48" s="2833"/>
      <c r="D48" s="2833"/>
      <c r="E48" s="2833"/>
      <c r="F48" s="423"/>
      <c r="G48" s="368"/>
      <c r="H48" s="368" t="s">
        <v>696</v>
      </c>
      <c r="I48" s="368"/>
      <c r="J48" s="368"/>
      <c r="K48" s="368"/>
      <c r="L48" s="368"/>
      <c r="M48" s="368"/>
      <c r="N48" s="368"/>
      <c r="O48" s="368"/>
      <c r="P48" s="368"/>
      <c r="Q48" s="368"/>
      <c r="R48" s="368"/>
      <c r="S48" s="368"/>
      <c r="T48" s="368"/>
      <c r="U48" s="368"/>
      <c r="V48" s="368"/>
      <c r="W48" s="368"/>
      <c r="X48" s="368"/>
      <c r="Y48" s="368"/>
      <c r="Z48" s="368"/>
      <c r="AA48" s="368"/>
      <c r="AB48" s="368"/>
      <c r="AC48" s="368"/>
      <c r="AD48" s="368"/>
      <c r="AE48" s="368"/>
      <c r="AF48" s="368"/>
      <c r="AG48" s="368"/>
      <c r="AH48" s="424"/>
    </row>
    <row r="49" spans="1:34" ht="24" customHeight="1">
      <c r="A49" s="2834" t="s">
        <v>697</v>
      </c>
      <c r="B49" s="2835"/>
      <c r="C49" s="2835"/>
      <c r="D49" s="2835"/>
      <c r="E49" s="2836"/>
      <c r="F49" s="425"/>
      <c r="G49" s="426" t="s">
        <v>698</v>
      </c>
      <c r="H49" s="2840" t="s">
        <v>699</v>
      </c>
      <c r="I49" s="2840"/>
      <c r="J49" s="2840"/>
      <c r="K49" s="2840"/>
      <c r="L49" s="2840"/>
      <c r="M49" s="2840"/>
      <c r="N49" s="2840"/>
      <c r="O49" s="2840"/>
      <c r="P49" s="2840"/>
      <c r="Q49" s="2840"/>
      <c r="R49" s="2840"/>
      <c r="S49" s="2840"/>
      <c r="T49" s="2840"/>
      <c r="U49" s="2840"/>
      <c r="V49" s="2840"/>
      <c r="W49" s="2840"/>
      <c r="X49" s="2840"/>
      <c r="Y49" s="2840"/>
      <c r="Z49" s="2840"/>
      <c r="AA49" s="2840"/>
      <c r="AB49" s="2840"/>
      <c r="AC49" s="2840"/>
      <c r="AD49" s="2840"/>
      <c r="AE49" s="2840"/>
      <c r="AF49" s="2840"/>
      <c r="AG49" s="2840"/>
      <c r="AH49" s="2841"/>
    </row>
    <row r="50" spans="1:34" ht="24" customHeight="1">
      <c r="A50" s="2837"/>
      <c r="B50" s="2838"/>
      <c r="C50" s="2838"/>
      <c r="D50" s="2838"/>
      <c r="E50" s="2839"/>
      <c r="F50" s="427"/>
      <c r="G50" s="428" t="s">
        <v>700</v>
      </c>
      <c r="H50" s="429" t="s">
        <v>701</v>
      </c>
      <c r="I50" s="430"/>
      <c r="J50" s="430"/>
      <c r="K50" s="430"/>
      <c r="L50" s="430"/>
      <c r="M50" s="430"/>
      <c r="N50" s="430"/>
      <c r="O50" s="430"/>
      <c r="P50" s="430"/>
      <c r="Q50" s="430"/>
      <c r="R50" s="430"/>
      <c r="S50" s="430"/>
      <c r="T50" s="430"/>
      <c r="U50" s="430"/>
      <c r="V50" s="430"/>
      <c r="W50" s="430"/>
      <c r="X50" s="430"/>
      <c r="Y50" s="430"/>
      <c r="Z50" s="430"/>
      <c r="AA50" s="430"/>
      <c r="AB50" s="430"/>
      <c r="AC50" s="430"/>
      <c r="AD50" s="430"/>
      <c r="AE50" s="430"/>
      <c r="AF50" s="430"/>
      <c r="AG50" s="430"/>
      <c r="AH50" s="431" t="s">
        <v>240</v>
      </c>
    </row>
    <row r="51" spans="1:34" ht="17.25" customHeight="1">
      <c r="A51" s="328"/>
      <c r="B51" s="329" t="s">
        <v>702</v>
      </c>
      <c r="C51" s="329"/>
      <c r="D51" s="329"/>
      <c r="E51" s="432" t="s">
        <v>210</v>
      </c>
      <c r="F51" s="2821" t="s">
        <v>703</v>
      </c>
      <c r="G51" s="2822"/>
      <c r="H51" s="2822"/>
      <c r="I51" s="2822"/>
      <c r="J51" s="2822"/>
      <c r="K51" s="2822"/>
      <c r="L51" s="2822"/>
      <c r="M51" s="2822"/>
      <c r="N51" s="2822"/>
      <c r="O51" s="2822"/>
      <c r="P51" s="2822"/>
      <c r="Q51" s="2822"/>
      <c r="R51" s="2822"/>
      <c r="S51" s="2822"/>
      <c r="T51" s="2822"/>
      <c r="U51" s="2822"/>
      <c r="V51" s="2822"/>
      <c r="W51" s="2822"/>
      <c r="X51" s="2822"/>
      <c r="Y51" s="2822"/>
      <c r="Z51" s="2822"/>
      <c r="AA51" s="2822"/>
      <c r="AB51" s="2822"/>
      <c r="AC51" s="2822"/>
      <c r="AD51" s="2822"/>
      <c r="AE51" s="2822"/>
      <c r="AF51" s="2822"/>
      <c r="AG51" s="2822"/>
      <c r="AH51" s="2822"/>
    </row>
    <row r="52" spans="1:34" ht="17.25" customHeight="1">
      <c r="A52" s="328"/>
      <c r="B52" s="329"/>
      <c r="C52" s="329"/>
      <c r="D52" s="329"/>
      <c r="E52" s="432" t="s">
        <v>258</v>
      </c>
      <c r="F52" s="2823" t="s">
        <v>704</v>
      </c>
      <c r="G52" s="2823"/>
      <c r="H52" s="2823"/>
      <c r="I52" s="2823"/>
      <c r="J52" s="2823"/>
      <c r="K52" s="2823"/>
      <c r="L52" s="2823"/>
      <c r="M52" s="2823"/>
      <c r="N52" s="2823"/>
      <c r="O52" s="2823"/>
      <c r="P52" s="2823"/>
      <c r="Q52" s="2823"/>
      <c r="R52" s="2823"/>
      <c r="S52" s="2823"/>
      <c r="T52" s="2823"/>
      <c r="U52" s="2823"/>
      <c r="V52" s="2823"/>
      <c r="W52" s="2823"/>
      <c r="X52" s="2823"/>
      <c r="Y52" s="2823"/>
      <c r="Z52" s="2823"/>
      <c r="AA52" s="2823"/>
      <c r="AB52" s="2823"/>
      <c r="AC52" s="2823"/>
      <c r="AD52" s="2823"/>
      <c r="AE52" s="2823"/>
      <c r="AF52" s="2823"/>
      <c r="AG52" s="2823"/>
      <c r="AH52" s="2823"/>
    </row>
    <row r="53" spans="1:34" ht="15" customHeight="1">
      <c r="A53" s="328"/>
      <c r="B53" s="328"/>
      <c r="C53" s="328"/>
      <c r="D53" s="328"/>
      <c r="E53" s="433" t="s">
        <v>211</v>
      </c>
      <c r="F53" s="434" t="s">
        <v>705</v>
      </c>
      <c r="G53" s="328"/>
      <c r="H53" s="328"/>
      <c r="I53" s="328"/>
      <c r="J53" s="328"/>
      <c r="K53" s="328"/>
      <c r="L53" s="328"/>
      <c r="M53" s="328"/>
      <c r="N53" s="328"/>
      <c r="O53" s="328"/>
      <c r="P53" s="328"/>
      <c r="Q53" s="328"/>
      <c r="R53" s="328"/>
      <c r="S53" s="328"/>
      <c r="T53" s="328"/>
      <c r="U53" s="328"/>
      <c r="V53" s="328"/>
      <c r="W53" s="328"/>
      <c r="X53" s="328"/>
      <c r="Y53" s="328"/>
      <c r="Z53" s="328"/>
      <c r="AA53" s="328"/>
      <c r="AB53" s="328"/>
      <c r="AC53" s="328"/>
      <c r="AD53" s="328"/>
      <c r="AE53" s="328"/>
      <c r="AF53" s="328"/>
      <c r="AG53" s="328"/>
      <c r="AH53" s="328"/>
    </row>
    <row r="54" spans="1:34">
      <c r="A54" s="435"/>
      <c r="B54" s="435"/>
      <c r="C54" s="435"/>
      <c r="D54" s="435"/>
      <c r="E54" s="435"/>
      <c r="F54" s="435"/>
      <c r="G54" s="435"/>
      <c r="H54" s="435"/>
      <c r="I54" s="435"/>
      <c r="J54" s="435"/>
      <c r="K54" s="435"/>
      <c r="L54" s="435"/>
      <c r="M54" s="435"/>
      <c r="N54" s="435"/>
      <c r="O54" s="435"/>
      <c r="P54" s="435"/>
      <c r="Q54" s="435"/>
      <c r="R54" s="435"/>
      <c r="S54" s="435"/>
      <c r="T54" s="435"/>
      <c r="U54" s="435"/>
      <c r="V54" s="435"/>
      <c r="W54" s="435"/>
      <c r="X54" s="435"/>
      <c r="Y54" s="435"/>
    </row>
    <row r="55" spans="1:34">
      <c r="A55" s="435"/>
      <c r="B55" s="435"/>
      <c r="C55" s="435"/>
      <c r="D55" s="435"/>
      <c r="E55" s="435"/>
      <c r="F55" s="435"/>
      <c r="G55" s="435"/>
      <c r="H55" s="435"/>
      <c r="I55" s="435"/>
      <c r="J55" s="435"/>
      <c r="K55" s="435"/>
      <c r="L55" s="435"/>
      <c r="M55" s="435"/>
      <c r="N55" s="435"/>
      <c r="O55" s="435"/>
      <c r="P55" s="435"/>
      <c r="Q55" s="435"/>
      <c r="R55" s="435"/>
      <c r="S55" s="435"/>
      <c r="T55" s="435"/>
      <c r="U55" s="435"/>
      <c r="V55" s="435"/>
      <c r="W55" s="435"/>
      <c r="X55" s="435"/>
      <c r="Y55" s="435"/>
    </row>
    <row r="56" spans="1:34">
      <c r="A56" s="435"/>
      <c r="B56" s="435"/>
      <c r="C56" s="435"/>
      <c r="D56" s="435"/>
      <c r="E56" s="435"/>
      <c r="F56" s="435"/>
      <c r="G56" s="435"/>
      <c r="H56" s="435"/>
      <c r="I56" s="435"/>
      <c r="J56" s="435"/>
      <c r="K56" s="435"/>
      <c r="L56" s="435"/>
      <c r="M56" s="435"/>
      <c r="N56" s="435"/>
      <c r="O56" s="435"/>
      <c r="P56" s="435"/>
      <c r="Q56" s="435"/>
      <c r="R56" s="435"/>
      <c r="S56" s="435"/>
      <c r="T56" s="435"/>
      <c r="U56" s="435"/>
      <c r="V56" s="435"/>
      <c r="W56" s="435"/>
      <c r="X56" s="435"/>
      <c r="Y56" s="435"/>
    </row>
    <row r="57" spans="1:34">
      <c r="A57" s="435"/>
      <c r="B57" s="435"/>
      <c r="C57" s="435"/>
      <c r="D57" s="435"/>
      <c r="E57" s="435"/>
      <c r="F57" s="435"/>
      <c r="G57" s="435"/>
      <c r="H57" s="435"/>
      <c r="I57" s="435"/>
      <c r="J57" s="435"/>
      <c r="K57" s="435"/>
      <c r="L57" s="435"/>
      <c r="M57" s="435"/>
      <c r="N57" s="435"/>
      <c r="O57" s="435"/>
      <c r="P57" s="435"/>
      <c r="Q57" s="435"/>
      <c r="R57" s="435"/>
      <c r="S57" s="435"/>
      <c r="T57" s="435"/>
      <c r="U57" s="435"/>
      <c r="V57" s="435"/>
      <c r="W57" s="435"/>
      <c r="X57" s="435"/>
      <c r="Y57" s="435"/>
    </row>
    <row r="58" spans="1:34">
      <c r="A58" s="435"/>
      <c r="B58" s="435"/>
      <c r="C58" s="435"/>
      <c r="D58" s="435"/>
      <c r="E58" s="435"/>
      <c r="F58" s="435"/>
      <c r="G58" s="435"/>
      <c r="H58" s="435"/>
      <c r="I58" s="435"/>
      <c r="J58" s="435"/>
      <c r="K58" s="435"/>
      <c r="L58" s="435"/>
      <c r="M58" s="435"/>
      <c r="N58" s="435"/>
      <c r="O58" s="435"/>
      <c r="P58" s="435"/>
      <c r="Q58" s="435"/>
      <c r="R58" s="435"/>
      <c r="S58" s="435"/>
      <c r="T58" s="435"/>
      <c r="U58" s="435"/>
      <c r="V58" s="435"/>
      <c r="W58" s="435"/>
      <c r="X58" s="435"/>
      <c r="Y58" s="435"/>
    </row>
    <row r="59" spans="1:34">
      <c r="A59" s="435"/>
      <c r="B59" s="435"/>
      <c r="C59" s="435"/>
      <c r="D59" s="435"/>
      <c r="E59" s="435"/>
      <c r="F59" s="435"/>
      <c r="G59" s="435"/>
      <c r="H59" s="435"/>
      <c r="I59" s="435"/>
      <c r="J59" s="435"/>
      <c r="K59" s="435"/>
      <c r="L59" s="435"/>
      <c r="M59" s="435"/>
      <c r="N59" s="435"/>
      <c r="O59" s="435"/>
      <c r="P59" s="435"/>
      <c r="Q59" s="435"/>
      <c r="R59" s="435"/>
      <c r="S59" s="435"/>
      <c r="T59" s="435"/>
      <c r="U59" s="435"/>
      <c r="V59" s="435"/>
      <c r="W59" s="435"/>
      <c r="X59" s="435"/>
      <c r="Y59" s="435"/>
    </row>
    <row r="60" spans="1:34">
      <c r="A60" s="435"/>
      <c r="B60" s="435"/>
      <c r="C60" s="435"/>
      <c r="D60" s="435"/>
      <c r="E60" s="435"/>
      <c r="F60" s="435"/>
      <c r="G60" s="435"/>
      <c r="H60" s="435"/>
      <c r="I60" s="435"/>
      <c r="J60" s="435"/>
      <c r="K60" s="435"/>
      <c r="L60" s="435"/>
      <c r="M60" s="435"/>
      <c r="N60" s="435"/>
      <c r="O60" s="435"/>
      <c r="P60" s="435"/>
      <c r="Q60" s="435"/>
      <c r="R60" s="435"/>
      <c r="S60" s="435"/>
      <c r="T60" s="435"/>
      <c r="U60" s="435"/>
      <c r="V60" s="435"/>
      <c r="W60" s="435"/>
      <c r="X60" s="435"/>
      <c r="Y60" s="435"/>
    </row>
    <row r="61" spans="1:34">
      <c r="A61" s="435"/>
      <c r="B61" s="435"/>
      <c r="C61" s="435"/>
      <c r="D61" s="435"/>
      <c r="E61" s="435"/>
      <c r="F61" s="435"/>
      <c r="G61" s="435"/>
      <c r="H61" s="435"/>
      <c r="I61" s="435"/>
      <c r="J61" s="435"/>
      <c r="K61" s="435"/>
      <c r="L61" s="435"/>
      <c r="M61" s="435"/>
      <c r="N61" s="435"/>
      <c r="O61" s="435"/>
      <c r="P61" s="435"/>
      <c r="Q61" s="435"/>
      <c r="R61" s="435"/>
      <c r="S61" s="435"/>
      <c r="T61" s="435"/>
      <c r="U61" s="435"/>
      <c r="V61" s="435"/>
      <c r="W61" s="435"/>
      <c r="X61" s="435"/>
      <c r="Y61" s="435"/>
    </row>
    <row r="62" spans="1:34">
      <c r="A62" s="435"/>
      <c r="B62" s="435"/>
      <c r="C62" s="435"/>
      <c r="D62" s="435"/>
      <c r="E62" s="435"/>
      <c r="F62" s="435"/>
      <c r="G62" s="435"/>
      <c r="H62" s="435"/>
      <c r="I62" s="435"/>
      <c r="J62" s="435"/>
      <c r="K62" s="435"/>
      <c r="L62" s="435"/>
      <c r="M62" s="435"/>
      <c r="N62" s="435"/>
      <c r="O62" s="435"/>
      <c r="P62" s="435"/>
      <c r="Q62" s="435"/>
      <c r="R62" s="435"/>
      <c r="S62" s="435"/>
      <c r="T62" s="435"/>
      <c r="U62" s="435"/>
      <c r="V62" s="435"/>
      <c r="W62" s="435"/>
      <c r="X62" s="435"/>
      <c r="Y62" s="435"/>
    </row>
    <row r="63" spans="1:34">
      <c r="A63" s="435"/>
      <c r="B63" s="435"/>
      <c r="C63" s="435"/>
      <c r="D63" s="435"/>
      <c r="E63" s="435"/>
      <c r="F63" s="435"/>
      <c r="G63" s="435"/>
      <c r="H63" s="435"/>
      <c r="I63" s="435"/>
      <c r="J63" s="435"/>
      <c r="K63" s="435"/>
      <c r="L63" s="435"/>
      <c r="M63" s="435"/>
      <c r="N63" s="435"/>
      <c r="O63" s="435"/>
      <c r="P63" s="435"/>
      <c r="Q63" s="435"/>
      <c r="R63" s="435"/>
      <c r="S63" s="435"/>
      <c r="T63" s="435"/>
      <c r="U63" s="435"/>
      <c r="V63" s="435"/>
      <c r="W63" s="435"/>
      <c r="X63" s="435"/>
      <c r="Y63" s="435"/>
    </row>
    <row r="64" spans="1:34">
      <c r="A64" s="435"/>
      <c r="B64" s="435"/>
      <c r="C64" s="435"/>
      <c r="D64" s="435"/>
      <c r="E64" s="435"/>
      <c r="F64" s="435"/>
      <c r="G64" s="435"/>
      <c r="H64" s="435"/>
      <c r="I64" s="435"/>
      <c r="J64" s="435"/>
      <c r="K64" s="435"/>
      <c r="L64" s="435"/>
      <c r="M64" s="435"/>
      <c r="N64" s="435"/>
      <c r="O64" s="435"/>
      <c r="P64" s="435"/>
      <c r="Q64" s="435"/>
      <c r="R64" s="435"/>
      <c r="S64" s="435"/>
      <c r="T64" s="435"/>
      <c r="U64" s="435"/>
      <c r="V64" s="435"/>
      <c r="W64" s="435"/>
      <c r="X64" s="435"/>
      <c r="Y64" s="435"/>
    </row>
    <row r="65" spans="1:25">
      <c r="A65" s="435"/>
      <c r="B65" s="435"/>
      <c r="C65" s="435"/>
      <c r="D65" s="435"/>
      <c r="E65" s="435"/>
      <c r="F65" s="435"/>
      <c r="G65" s="435"/>
      <c r="H65" s="435"/>
      <c r="I65" s="435"/>
      <c r="J65" s="435"/>
      <c r="K65" s="435"/>
      <c r="L65" s="435"/>
      <c r="M65" s="435"/>
      <c r="N65" s="435"/>
      <c r="O65" s="435"/>
      <c r="P65" s="435"/>
      <c r="Q65" s="435"/>
      <c r="R65" s="435"/>
      <c r="S65" s="435"/>
      <c r="T65" s="435"/>
      <c r="U65" s="435"/>
      <c r="V65" s="435"/>
      <c r="W65" s="435"/>
      <c r="X65" s="435"/>
      <c r="Y65" s="435"/>
    </row>
    <row r="66" spans="1:25">
      <c r="A66" s="435"/>
      <c r="B66" s="435"/>
      <c r="C66" s="435"/>
      <c r="D66" s="435"/>
      <c r="E66" s="435"/>
      <c r="F66" s="435"/>
      <c r="G66" s="435"/>
      <c r="H66" s="435"/>
      <c r="I66" s="435"/>
      <c r="J66" s="435"/>
      <c r="K66" s="435"/>
      <c r="L66" s="435"/>
      <c r="M66" s="435"/>
      <c r="N66" s="435"/>
      <c r="O66" s="435"/>
      <c r="P66" s="435"/>
      <c r="Q66" s="435"/>
      <c r="R66" s="435"/>
      <c r="S66" s="435"/>
      <c r="T66" s="435"/>
      <c r="U66" s="435"/>
      <c r="V66" s="435"/>
      <c r="W66" s="435"/>
      <c r="X66" s="435"/>
      <c r="Y66" s="435"/>
    </row>
    <row r="67" spans="1:25">
      <c r="A67" s="435"/>
      <c r="B67" s="435"/>
      <c r="C67" s="435"/>
      <c r="D67" s="435"/>
      <c r="E67" s="435"/>
      <c r="F67" s="435"/>
      <c r="G67" s="435"/>
      <c r="H67" s="435"/>
      <c r="I67" s="435"/>
      <c r="J67" s="435"/>
      <c r="K67" s="435"/>
      <c r="L67" s="435"/>
      <c r="M67" s="435"/>
      <c r="N67" s="435"/>
      <c r="O67" s="435"/>
      <c r="P67" s="435"/>
      <c r="Q67" s="435"/>
      <c r="R67" s="435"/>
      <c r="S67" s="435"/>
      <c r="T67" s="435"/>
      <c r="U67" s="435"/>
      <c r="V67" s="435"/>
      <c r="W67" s="435"/>
      <c r="X67" s="435"/>
      <c r="Y67" s="435"/>
    </row>
    <row r="68" spans="1:25">
      <c r="A68" s="435"/>
      <c r="B68" s="435"/>
      <c r="C68" s="435"/>
      <c r="D68" s="435"/>
      <c r="E68" s="435"/>
      <c r="F68" s="435"/>
      <c r="G68" s="435"/>
      <c r="H68" s="435"/>
      <c r="I68" s="435"/>
      <c r="J68" s="435"/>
      <c r="K68" s="435"/>
      <c r="L68" s="435"/>
      <c r="M68" s="435"/>
      <c r="N68" s="435"/>
      <c r="O68" s="435"/>
      <c r="P68" s="435"/>
      <c r="Q68" s="435"/>
      <c r="R68" s="435"/>
      <c r="S68" s="435"/>
      <c r="T68" s="435"/>
      <c r="U68" s="435"/>
      <c r="V68" s="435"/>
      <c r="W68" s="435"/>
      <c r="X68" s="435"/>
      <c r="Y68" s="435"/>
    </row>
    <row r="69" spans="1:25">
      <c r="A69" s="435"/>
      <c r="B69" s="435"/>
      <c r="C69" s="435"/>
      <c r="D69" s="435"/>
      <c r="E69" s="435"/>
      <c r="F69" s="435"/>
      <c r="G69" s="435"/>
      <c r="H69" s="435"/>
      <c r="I69" s="435"/>
      <c r="J69" s="435"/>
      <c r="K69" s="435"/>
      <c r="L69" s="435"/>
      <c r="M69" s="435"/>
      <c r="N69" s="435"/>
      <c r="O69" s="435"/>
      <c r="P69" s="435"/>
      <c r="Q69" s="435"/>
      <c r="R69" s="435"/>
      <c r="S69" s="435"/>
      <c r="T69" s="435"/>
      <c r="U69" s="435"/>
      <c r="V69" s="435"/>
      <c r="W69" s="435"/>
      <c r="X69" s="435"/>
      <c r="Y69" s="435"/>
    </row>
    <row r="70" spans="1:25">
      <c r="A70" s="435"/>
      <c r="B70" s="435"/>
      <c r="C70" s="435"/>
      <c r="D70" s="435"/>
      <c r="E70" s="435"/>
      <c r="F70" s="435"/>
      <c r="G70" s="435"/>
      <c r="H70" s="435"/>
      <c r="I70" s="435"/>
      <c r="J70" s="435"/>
      <c r="K70" s="435"/>
      <c r="L70" s="435"/>
      <c r="M70" s="435"/>
      <c r="N70" s="435"/>
      <c r="O70" s="435"/>
      <c r="P70" s="435"/>
      <c r="Q70" s="435"/>
      <c r="R70" s="435"/>
      <c r="S70" s="435"/>
      <c r="T70" s="435"/>
      <c r="U70" s="435"/>
      <c r="V70" s="435"/>
      <c r="W70" s="435"/>
      <c r="X70" s="435"/>
      <c r="Y70" s="435"/>
    </row>
  </sheetData>
  <mergeCells count="85">
    <mergeCell ref="AA1:AH1"/>
    <mergeCell ref="L2:O3"/>
    <mergeCell ref="P2:X2"/>
    <mergeCell ref="Y2:AE2"/>
    <mergeCell ref="AF2:AG2"/>
    <mergeCell ref="P3:R3"/>
    <mergeCell ref="S3:U3"/>
    <mergeCell ref="V3:X3"/>
    <mergeCell ref="Y3:AA3"/>
    <mergeCell ref="AB3:AD3"/>
    <mergeCell ref="AE3:AG3"/>
    <mergeCell ref="AE4:AG7"/>
    <mergeCell ref="AM9:AO9"/>
    <mergeCell ref="K10:U13"/>
    <mergeCell ref="W11:AC11"/>
    <mergeCell ref="AD11:AF11"/>
    <mergeCell ref="W12:AC12"/>
    <mergeCell ref="AD12:AF12"/>
    <mergeCell ref="W13:AC13"/>
    <mergeCell ref="L4:O7"/>
    <mergeCell ref="P4:R7"/>
    <mergeCell ref="S4:U7"/>
    <mergeCell ref="V4:X7"/>
    <mergeCell ref="Y4:AA7"/>
    <mergeCell ref="F20:J20"/>
    <mergeCell ref="A21:E21"/>
    <mergeCell ref="AC21:AD21"/>
    <mergeCell ref="A22:E22"/>
    <mergeCell ref="F22:AG22"/>
    <mergeCell ref="F18:J18"/>
    <mergeCell ref="L18:AG18"/>
    <mergeCell ref="A19:E19"/>
    <mergeCell ref="F19:J19"/>
    <mergeCell ref="L19:R19"/>
    <mergeCell ref="T19:U19"/>
    <mergeCell ref="V19:AA19"/>
    <mergeCell ref="AC19:AH19"/>
    <mergeCell ref="A37:E38"/>
    <mergeCell ref="AD23:AH23"/>
    <mergeCell ref="A24:E25"/>
    <mergeCell ref="F24:K24"/>
    <mergeCell ref="L24:M24"/>
    <mergeCell ref="N24:O24"/>
    <mergeCell ref="P24:T24"/>
    <mergeCell ref="U24:AC24"/>
    <mergeCell ref="AD24:AH24"/>
    <mergeCell ref="F25:K25"/>
    <mergeCell ref="L25:Y25"/>
    <mergeCell ref="F23:K23"/>
    <mergeCell ref="L23:M23"/>
    <mergeCell ref="N23:O23"/>
    <mergeCell ref="P23:T23"/>
    <mergeCell ref="U23:AC23"/>
    <mergeCell ref="B2:D3"/>
    <mergeCell ref="B4:D7"/>
    <mergeCell ref="F51:AH51"/>
    <mergeCell ref="F52:AH52"/>
    <mergeCell ref="G41:AG46"/>
    <mergeCell ref="A43:E44"/>
    <mergeCell ref="A47:E47"/>
    <mergeCell ref="A48:E48"/>
    <mergeCell ref="A49:E50"/>
    <mergeCell ref="H49:AH49"/>
    <mergeCell ref="Z25:AH25"/>
    <mergeCell ref="F26:K26"/>
    <mergeCell ref="M26:AG26"/>
    <mergeCell ref="G27:AG34"/>
    <mergeCell ref="A30:E31"/>
    <mergeCell ref="G35:AG40"/>
    <mergeCell ref="W17:AE17"/>
    <mergeCell ref="I2:K3"/>
    <mergeCell ref="I4:K7"/>
    <mergeCell ref="E2:H3"/>
    <mergeCell ref="E4:H7"/>
    <mergeCell ref="B15:I15"/>
    <mergeCell ref="W15:AG15"/>
    <mergeCell ref="R16:V16"/>
    <mergeCell ref="Y9:Z9"/>
    <mergeCell ref="AB9:AC9"/>
    <mergeCell ref="AE9:AF9"/>
    <mergeCell ref="AD13:AF13"/>
    <mergeCell ref="W14:AC14"/>
    <mergeCell ref="AD14:AF14"/>
    <mergeCell ref="W16:AE16"/>
    <mergeCell ref="AB4:AD7"/>
  </mergeCells>
  <phoneticPr fontId="17"/>
  <printOptions horizontalCentered="1" verticalCentered="1"/>
  <pageMargins left="0.59055118110236227" right="0.47244094488188981" top="0.55118110236220474" bottom="0.27559055118110237" header="0.51181102362204722" footer="0.31496062992125984"/>
  <pageSetup paperSize="9" scale="89" orientation="portrait" r:id="rId1"/>
  <headerFooter alignWithMargins="0"/>
  <ignoredErrors>
    <ignoredError sqref="L18:L19 V19 AC19 W15:W17" unlockedFormula="1"/>
  </ignoredErrors>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C7C903-170A-49A5-8BEB-5FADDB74AC9E}">
  <sheetPr codeName="Sheet29">
    <tabColor theme="8"/>
  </sheetPr>
  <dimension ref="A1:BA71"/>
  <sheetViews>
    <sheetView view="pageBreakPreview" topLeftCell="A22" zoomScale="85" zoomScaleNormal="75" zoomScaleSheetLayoutView="85" workbookViewId="0"/>
  </sheetViews>
  <sheetFormatPr defaultRowHeight="13.5"/>
  <cols>
    <col min="1" max="3" width="3" customWidth="1"/>
    <col min="4" max="4" width="3.625" customWidth="1"/>
    <col min="5" max="5" width="2.875" customWidth="1"/>
    <col min="6" max="6" width="5" customWidth="1"/>
    <col min="7" max="7" width="3" hidden="1" customWidth="1"/>
    <col min="8" max="9" width="3" customWidth="1"/>
    <col min="10" max="10" width="6.125" customWidth="1"/>
    <col min="11" max="11" width="2.125" customWidth="1"/>
    <col min="12" max="12" width="1.875" customWidth="1"/>
    <col min="13" max="14" width="3" customWidth="1"/>
    <col min="15" max="15" width="1.75" customWidth="1"/>
    <col min="16" max="18" width="3" customWidth="1"/>
    <col min="19" max="19" width="2.375" customWidth="1"/>
    <col min="20" max="28" width="3" customWidth="1"/>
    <col min="29" max="29" width="2.625" customWidth="1"/>
    <col min="30" max="33" width="3" customWidth="1"/>
    <col min="34" max="34" width="2.125" customWidth="1"/>
    <col min="35" max="37" width="2.625" customWidth="1"/>
    <col min="38" max="38" width="2.75" customWidth="1"/>
    <col min="39" max="41" width="7" customWidth="1"/>
    <col min="42" max="42" width="10.625" customWidth="1"/>
    <col min="257" max="259" width="3" customWidth="1"/>
    <col min="260" max="260" width="3.625" customWidth="1"/>
    <col min="261" max="261" width="2.875" customWidth="1"/>
    <col min="262" max="262" width="5" customWidth="1"/>
    <col min="263" max="263" width="0" hidden="1" customWidth="1"/>
    <col min="264" max="265" width="3" customWidth="1"/>
    <col min="266" max="266" width="6.125" customWidth="1"/>
    <col min="267" max="267" width="2.125" customWidth="1"/>
    <col min="268" max="268" width="1.875" customWidth="1"/>
    <col min="269" max="270" width="3" customWidth="1"/>
    <col min="271" max="271" width="1.75" customWidth="1"/>
    <col min="272" max="274" width="3" customWidth="1"/>
    <col min="275" max="275" width="2.375" customWidth="1"/>
    <col min="276" max="284" width="3" customWidth="1"/>
    <col min="285" max="285" width="2.625" customWidth="1"/>
    <col min="286" max="289" width="3" customWidth="1"/>
    <col min="290" max="290" width="2.125" customWidth="1"/>
    <col min="291" max="293" width="2.625" customWidth="1"/>
    <col min="294" max="294" width="2.75" customWidth="1"/>
    <col min="295" max="297" width="7" customWidth="1"/>
    <col min="298" max="298" width="10.625" customWidth="1"/>
    <col min="513" max="515" width="3" customWidth="1"/>
    <col min="516" max="516" width="3.625" customWidth="1"/>
    <col min="517" max="517" width="2.875" customWidth="1"/>
    <col min="518" max="518" width="5" customWidth="1"/>
    <col min="519" max="519" width="0" hidden="1" customWidth="1"/>
    <col min="520" max="521" width="3" customWidth="1"/>
    <col min="522" max="522" width="6.125" customWidth="1"/>
    <col min="523" max="523" width="2.125" customWidth="1"/>
    <col min="524" max="524" width="1.875" customWidth="1"/>
    <col min="525" max="526" width="3" customWidth="1"/>
    <col min="527" max="527" width="1.75" customWidth="1"/>
    <col min="528" max="530" width="3" customWidth="1"/>
    <col min="531" max="531" width="2.375" customWidth="1"/>
    <col min="532" max="540" width="3" customWidth="1"/>
    <col min="541" max="541" width="2.625" customWidth="1"/>
    <col min="542" max="545" width="3" customWidth="1"/>
    <col min="546" max="546" width="2.125" customWidth="1"/>
    <col min="547" max="549" width="2.625" customWidth="1"/>
    <col min="550" max="550" width="2.75" customWidth="1"/>
    <col min="551" max="553" width="7" customWidth="1"/>
    <col min="554" max="554" width="10.625" customWidth="1"/>
    <col min="769" max="771" width="3" customWidth="1"/>
    <col min="772" max="772" width="3.625" customWidth="1"/>
    <col min="773" max="773" width="2.875" customWidth="1"/>
    <col min="774" max="774" width="5" customWidth="1"/>
    <col min="775" max="775" width="0" hidden="1" customWidth="1"/>
    <col min="776" max="777" width="3" customWidth="1"/>
    <col min="778" max="778" width="6.125" customWidth="1"/>
    <col min="779" max="779" width="2.125" customWidth="1"/>
    <col min="780" max="780" width="1.875" customWidth="1"/>
    <col min="781" max="782" width="3" customWidth="1"/>
    <col min="783" max="783" width="1.75" customWidth="1"/>
    <col min="784" max="786" width="3" customWidth="1"/>
    <col min="787" max="787" width="2.375" customWidth="1"/>
    <col min="788" max="796" width="3" customWidth="1"/>
    <col min="797" max="797" width="2.625" customWidth="1"/>
    <col min="798" max="801" width="3" customWidth="1"/>
    <col min="802" max="802" width="2.125" customWidth="1"/>
    <col min="803" max="805" width="2.625" customWidth="1"/>
    <col min="806" max="806" width="2.75" customWidth="1"/>
    <col min="807" max="809" width="7" customWidth="1"/>
    <col min="810" max="810" width="10.625" customWidth="1"/>
    <col min="1025" max="1027" width="3" customWidth="1"/>
    <col min="1028" max="1028" width="3.625" customWidth="1"/>
    <col min="1029" max="1029" width="2.875" customWidth="1"/>
    <col min="1030" max="1030" width="5" customWidth="1"/>
    <col min="1031" max="1031" width="0" hidden="1" customWidth="1"/>
    <col min="1032" max="1033" width="3" customWidth="1"/>
    <col min="1034" max="1034" width="6.125" customWidth="1"/>
    <col min="1035" max="1035" width="2.125" customWidth="1"/>
    <col min="1036" max="1036" width="1.875" customWidth="1"/>
    <col min="1037" max="1038" width="3" customWidth="1"/>
    <col min="1039" max="1039" width="1.75" customWidth="1"/>
    <col min="1040" max="1042" width="3" customWidth="1"/>
    <col min="1043" max="1043" width="2.375" customWidth="1"/>
    <col min="1044" max="1052" width="3" customWidth="1"/>
    <col min="1053" max="1053" width="2.625" customWidth="1"/>
    <col min="1054" max="1057" width="3" customWidth="1"/>
    <col min="1058" max="1058" width="2.125" customWidth="1"/>
    <col min="1059" max="1061" width="2.625" customWidth="1"/>
    <col min="1062" max="1062" width="2.75" customWidth="1"/>
    <col min="1063" max="1065" width="7" customWidth="1"/>
    <col min="1066" max="1066" width="10.625" customWidth="1"/>
    <col min="1281" max="1283" width="3" customWidth="1"/>
    <col min="1284" max="1284" width="3.625" customWidth="1"/>
    <col min="1285" max="1285" width="2.875" customWidth="1"/>
    <col min="1286" max="1286" width="5" customWidth="1"/>
    <col min="1287" max="1287" width="0" hidden="1" customWidth="1"/>
    <col min="1288" max="1289" width="3" customWidth="1"/>
    <col min="1290" max="1290" width="6.125" customWidth="1"/>
    <col min="1291" max="1291" width="2.125" customWidth="1"/>
    <col min="1292" max="1292" width="1.875" customWidth="1"/>
    <col min="1293" max="1294" width="3" customWidth="1"/>
    <col min="1295" max="1295" width="1.75" customWidth="1"/>
    <col min="1296" max="1298" width="3" customWidth="1"/>
    <col min="1299" max="1299" width="2.375" customWidth="1"/>
    <col min="1300" max="1308" width="3" customWidth="1"/>
    <col min="1309" max="1309" width="2.625" customWidth="1"/>
    <col min="1310" max="1313" width="3" customWidth="1"/>
    <col min="1314" max="1314" width="2.125" customWidth="1"/>
    <col min="1315" max="1317" width="2.625" customWidth="1"/>
    <col min="1318" max="1318" width="2.75" customWidth="1"/>
    <col min="1319" max="1321" width="7" customWidth="1"/>
    <col min="1322" max="1322" width="10.625" customWidth="1"/>
    <col min="1537" max="1539" width="3" customWidth="1"/>
    <col min="1540" max="1540" width="3.625" customWidth="1"/>
    <col min="1541" max="1541" width="2.875" customWidth="1"/>
    <col min="1542" max="1542" width="5" customWidth="1"/>
    <col min="1543" max="1543" width="0" hidden="1" customWidth="1"/>
    <col min="1544" max="1545" width="3" customWidth="1"/>
    <col min="1546" max="1546" width="6.125" customWidth="1"/>
    <col min="1547" max="1547" width="2.125" customWidth="1"/>
    <col min="1548" max="1548" width="1.875" customWidth="1"/>
    <col min="1549" max="1550" width="3" customWidth="1"/>
    <col min="1551" max="1551" width="1.75" customWidth="1"/>
    <col min="1552" max="1554" width="3" customWidth="1"/>
    <col min="1555" max="1555" width="2.375" customWidth="1"/>
    <col min="1556" max="1564" width="3" customWidth="1"/>
    <col min="1565" max="1565" width="2.625" customWidth="1"/>
    <col min="1566" max="1569" width="3" customWidth="1"/>
    <col min="1570" max="1570" width="2.125" customWidth="1"/>
    <col min="1571" max="1573" width="2.625" customWidth="1"/>
    <col min="1574" max="1574" width="2.75" customWidth="1"/>
    <col min="1575" max="1577" width="7" customWidth="1"/>
    <col min="1578" max="1578" width="10.625" customWidth="1"/>
    <col min="1793" max="1795" width="3" customWidth="1"/>
    <col min="1796" max="1796" width="3.625" customWidth="1"/>
    <col min="1797" max="1797" width="2.875" customWidth="1"/>
    <col min="1798" max="1798" width="5" customWidth="1"/>
    <col min="1799" max="1799" width="0" hidden="1" customWidth="1"/>
    <col min="1800" max="1801" width="3" customWidth="1"/>
    <col min="1802" max="1802" width="6.125" customWidth="1"/>
    <col min="1803" max="1803" width="2.125" customWidth="1"/>
    <col min="1804" max="1804" width="1.875" customWidth="1"/>
    <col min="1805" max="1806" width="3" customWidth="1"/>
    <col min="1807" max="1807" width="1.75" customWidth="1"/>
    <col min="1808" max="1810" width="3" customWidth="1"/>
    <col min="1811" max="1811" width="2.375" customWidth="1"/>
    <col min="1812" max="1820" width="3" customWidth="1"/>
    <col min="1821" max="1821" width="2.625" customWidth="1"/>
    <col min="1822" max="1825" width="3" customWidth="1"/>
    <col min="1826" max="1826" width="2.125" customWidth="1"/>
    <col min="1827" max="1829" width="2.625" customWidth="1"/>
    <col min="1830" max="1830" width="2.75" customWidth="1"/>
    <col min="1831" max="1833" width="7" customWidth="1"/>
    <col min="1834" max="1834" width="10.625" customWidth="1"/>
    <col min="2049" max="2051" width="3" customWidth="1"/>
    <col min="2052" max="2052" width="3.625" customWidth="1"/>
    <col min="2053" max="2053" width="2.875" customWidth="1"/>
    <col min="2054" max="2054" width="5" customWidth="1"/>
    <col min="2055" max="2055" width="0" hidden="1" customWidth="1"/>
    <col min="2056" max="2057" width="3" customWidth="1"/>
    <col min="2058" max="2058" width="6.125" customWidth="1"/>
    <col min="2059" max="2059" width="2.125" customWidth="1"/>
    <col min="2060" max="2060" width="1.875" customWidth="1"/>
    <col min="2061" max="2062" width="3" customWidth="1"/>
    <col min="2063" max="2063" width="1.75" customWidth="1"/>
    <col min="2064" max="2066" width="3" customWidth="1"/>
    <col min="2067" max="2067" width="2.375" customWidth="1"/>
    <col min="2068" max="2076" width="3" customWidth="1"/>
    <col min="2077" max="2077" width="2.625" customWidth="1"/>
    <col min="2078" max="2081" width="3" customWidth="1"/>
    <col min="2082" max="2082" width="2.125" customWidth="1"/>
    <col min="2083" max="2085" width="2.625" customWidth="1"/>
    <col min="2086" max="2086" width="2.75" customWidth="1"/>
    <col min="2087" max="2089" width="7" customWidth="1"/>
    <col min="2090" max="2090" width="10.625" customWidth="1"/>
    <col min="2305" max="2307" width="3" customWidth="1"/>
    <col min="2308" max="2308" width="3.625" customWidth="1"/>
    <col min="2309" max="2309" width="2.875" customWidth="1"/>
    <col min="2310" max="2310" width="5" customWidth="1"/>
    <col min="2311" max="2311" width="0" hidden="1" customWidth="1"/>
    <col min="2312" max="2313" width="3" customWidth="1"/>
    <col min="2314" max="2314" width="6.125" customWidth="1"/>
    <col min="2315" max="2315" width="2.125" customWidth="1"/>
    <col min="2316" max="2316" width="1.875" customWidth="1"/>
    <col min="2317" max="2318" width="3" customWidth="1"/>
    <col min="2319" max="2319" width="1.75" customWidth="1"/>
    <col min="2320" max="2322" width="3" customWidth="1"/>
    <col min="2323" max="2323" width="2.375" customWidth="1"/>
    <col min="2324" max="2332" width="3" customWidth="1"/>
    <col min="2333" max="2333" width="2.625" customWidth="1"/>
    <col min="2334" max="2337" width="3" customWidth="1"/>
    <col min="2338" max="2338" width="2.125" customWidth="1"/>
    <col min="2339" max="2341" width="2.625" customWidth="1"/>
    <col min="2342" max="2342" width="2.75" customWidth="1"/>
    <col min="2343" max="2345" width="7" customWidth="1"/>
    <col min="2346" max="2346" width="10.625" customWidth="1"/>
    <col min="2561" max="2563" width="3" customWidth="1"/>
    <col min="2564" max="2564" width="3.625" customWidth="1"/>
    <col min="2565" max="2565" width="2.875" customWidth="1"/>
    <col min="2566" max="2566" width="5" customWidth="1"/>
    <col min="2567" max="2567" width="0" hidden="1" customWidth="1"/>
    <col min="2568" max="2569" width="3" customWidth="1"/>
    <col min="2570" max="2570" width="6.125" customWidth="1"/>
    <col min="2571" max="2571" width="2.125" customWidth="1"/>
    <col min="2572" max="2572" width="1.875" customWidth="1"/>
    <col min="2573" max="2574" width="3" customWidth="1"/>
    <col min="2575" max="2575" width="1.75" customWidth="1"/>
    <col min="2576" max="2578" width="3" customWidth="1"/>
    <col min="2579" max="2579" width="2.375" customWidth="1"/>
    <col min="2580" max="2588" width="3" customWidth="1"/>
    <col min="2589" max="2589" width="2.625" customWidth="1"/>
    <col min="2590" max="2593" width="3" customWidth="1"/>
    <col min="2594" max="2594" width="2.125" customWidth="1"/>
    <col min="2595" max="2597" width="2.625" customWidth="1"/>
    <col min="2598" max="2598" width="2.75" customWidth="1"/>
    <col min="2599" max="2601" width="7" customWidth="1"/>
    <col min="2602" max="2602" width="10.625" customWidth="1"/>
    <col min="2817" max="2819" width="3" customWidth="1"/>
    <col min="2820" max="2820" width="3.625" customWidth="1"/>
    <col min="2821" max="2821" width="2.875" customWidth="1"/>
    <col min="2822" max="2822" width="5" customWidth="1"/>
    <col min="2823" max="2823" width="0" hidden="1" customWidth="1"/>
    <col min="2824" max="2825" width="3" customWidth="1"/>
    <col min="2826" max="2826" width="6.125" customWidth="1"/>
    <col min="2827" max="2827" width="2.125" customWidth="1"/>
    <col min="2828" max="2828" width="1.875" customWidth="1"/>
    <col min="2829" max="2830" width="3" customWidth="1"/>
    <col min="2831" max="2831" width="1.75" customWidth="1"/>
    <col min="2832" max="2834" width="3" customWidth="1"/>
    <col min="2835" max="2835" width="2.375" customWidth="1"/>
    <col min="2836" max="2844" width="3" customWidth="1"/>
    <col min="2845" max="2845" width="2.625" customWidth="1"/>
    <col min="2846" max="2849" width="3" customWidth="1"/>
    <col min="2850" max="2850" width="2.125" customWidth="1"/>
    <col min="2851" max="2853" width="2.625" customWidth="1"/>
    <col min="2854" max="2854" width="2.75" customWidth="1"/>
    <col min="2855" max="2857" width="7" customWidth="1"/>
    <col min="2858" max="2858" width="10.625" customWidth="1"/>
    <col min="3073" max="3075" width="3" customWidth="1"/>
    <col min="3076" max="3076" width="3.625" customWidth="1"/>
    <col min="3077" max="3077" width="2.875" customWidth="1"/>
    <col min="3078" max="3078" width="5" customWidth="1"/>
    <col min="3079" max="3079" width="0" hidden="1" customWidth="1"/>
    <col min="3080" max="3081" width="3" customWidth="1"/>
    <col min="3082" max="3082" width="6.125" customWidth="1"/>
    <col min="3083" max="3083" width="2.125" customWidth="1"/>
    <col min="3084" max="3084" width="1.875" customWidth="1"/>
    <col min="3085" max="3086" width="3" customWidth="1"/>
    <col min="3087" max="3087" width="1.75" customWidth="1"/>
    <col min="3088" max="3090" width="3" customWidth="1"/>
    <col min="3091" max="3091" width="2.375" customWidth="1"/>
    <col min="3092" max="3100" width="3" customWidth="1"/>
    <col min="3101" max="3101" width="2.625" customWidth="1"/>
    <col min="3102" max="3105" width="3" customWidth="1"/>
    <col min="3106" max="3106" width="2.125" customWidth="1"/>
    <col min="3107" max="3109" width="2.625" customWidth="1"/>
    <col min="3110" max="3110" width="2.75" customWidth="1"/>
    <col min="3111" max="3113" width="7" customWidth="1"/>
    <col min="3114" max="3114" width="10.625" customWidth="1"/>
    <col min="3329" max="3331" width="3" customWidth="1"/>
    <col min="3332" max="3332" width="3.625" customWidth="1"/>
    <col min="3333" max="3333" width="2.875" customWidth="1"/>
    <col min="3334" max="3334" width="5" customWidth="1"/>
    <col min="3335" max="3335" width="0" hidden="1" customWidth="1"/>
    <col min="3336" max="3337" width="3" customWidth="1"/>
    <col min="3338" max="3338" width="6.125" customWidth="1"/>
    <col min="3339" max="3339" width="2.125" customWidth="1"/>
    <col min="3340" max="3340" width="1.875" customWidth="1"/>
    <col min="3341" max="3342" width="3" customWidth="1"/>
    <col min="3343" max="3343" width="1.75" customWidth="1"/>
    <col min="3344" max="3346" width="3" customWidth="1"/>
    <col min="3347" max="3347" width="2.375" customWidth="1"/>
    <col min="3348" max="3356" width="3" customWidth="1"/>
    <col min="3357" max="3357" width="2.625" customWidth="1"/>
    <col min="3358" max="3361" width="3" customWidth="1"/>
    <col min="3362" max="3362" width="2.125" customWidth="1"/>
    <col min="3363" max="3365" width="2.625" customWidth="1"/>
    <col min="3366" max="3366" width="2.75" customWidth="1"/>
    <col min="3367" max="3369" width="7" customWidth="1"/>
    <col min="3370" max="3370" width="10.625" customWidth="1"/>
    <col min="3585" max="3587" width="3" customWidth="1"/>
    <col min="3588" max="3588" width="3.625" customWidth="1"/>
    <col min="3589" max="3589" width="2.875" customWidth="1"/>
    <col min="3590" max="3590" width="5" customWidth="1"/>
    <col min="3591" max="3591" width="0" hidden="1" customWidth="1"/>
    <col min="3592" max="3593" width="3" customWidth="1"/>
    <col min="3594" max="3594" width="6.125" customWidth="1"/>
    <col min="3595" max="3595" width="2.125" customWidth="1"/>
    <col min="3596" max="3596" width="1.875" customWidth="1"/>
    <col min="3597" max="3598" width="3" customWidth="1"/>
    <col min="3599" max="3599" width="1.75" customWidth="1"/>
    <col min="3600" max="3602" width="3" customWidth="1"/>
    <col min="3603" max="3603" width="2.375" customWidth="1"/>
    <col min="3604" max="3612" width="3" customWidth="1"/>
    <col min="3613" max="3613" width="2.625" customWidth="1"/>
    <col min="3614" max="3617" width="3" customWidth="1"/>
    <col min="3618" max="3618" width="2.125" customWidth="1"/>
    <col min="3619" max="3621" width="2.625" customWidth="1"/>
    <col min="3622" max="3622" width="2.75" customWidth="1"/>
    <col min="3623" max="3625" width="7" customWidth="1"/>
    <col min="3626" max="3626" width="10.625" customWidth="1"/>
    <col min="3841" max="3843" width="3" customWidth="1"/>
    <col min="3844" max="3844" width="3.625" customWidth="1"/>
    <col min="3845" max="3845" width="2.875" customWidth="1"/>
    <col min="3846" max="3846" width="5" customWidth="1"/>
    <col min="3847" max="3847" width="0" hidden="1" customWidth="1"/>
    <col min="3848" max="3849" width="3" customWidth="1"/>
    <col min="3850" max="3850" width="6.125" customWidth="1"/>
    <col min="3851" max="3851" width="2.125" customWidth="1"/>
    <col min="3852" max="3852" width="1.875" customWidth="1"/>
    <col min="3853" max="3854" width="3" customWidth="1"/>
    <col min="3855" max="3855" width="1.75" customWidth="1"/>
    <col min="3856" max="3858" width="3" customWidth="1"/>
    <col min="3859" max="3859" width="2.375" customWidth="1"/>
    <col min="3860" max="3868" width="3" customWidth="1"/>
    <col min="3869" max="3869" width="2.625" customWidth="1"/>
    <col min="3870" max="3873" width="3" customWidth="1"/>
    <col min="3874" max="3874" width="2.125" customWidth="1"/>
    <col min="3875" max="3877" width="2.625" customWidth="1"/>
    <col min="3878" max="3878" width="2.75" customWidth="1"/>
    <col min="3879" max="3881" width="7" customWidth="1"/>
    <col min="3882" max="3882" width="10.625" customWidth="1"/>
    <col min="4097" max="4099" width="3" customWidth="1"/>
    <col min="4100" max="4100" width="3.625" customWidth="1"/>
    <col min="4101" max="4101" width="2.875" customWidth="1"/>
    <col min="4102" max="4102" width="5" customWidth="1"/>
    <col min="4103" max="4103" width="0" hidden="1" customWidth="1"/>
    <col min="4104" max="4105" width="3" customWidth="1"/>
    <col min="4106" max="4106" width="6.125" customWidth="1"/>
    <col min="4107" max="4107" width="2.125" customWidth="1"/>
    <col min="4108" max="4108" width="1.875" customWidth="1"/>
    <col min="4109" max="4110" width="3" customWidth="1"/>
    <col min="4111" max="4111" width="1.75" customWidth="1"/>
    <col min="4112" max="4114" width="3" customWidth="1"/>
    <col min="4115" max="4115" width="2.375" customWidth="1"/>
    <col min="4116" max="4124" width="3" customWidth="1"/>
    <col min="4125" max="4125" width="2.625" customWidth="1"/>
    <col min="4126" max="4129" width="3" customWidth="1"/>
    <col min="4130" max="4130" width="2.125" customWidth="1"/>
    <col min="4131" max="4133" width="2.625" customWidth="1"/>
    <col min="4134" max="4134" width="2.75" customWidth="1"/>
    <col min="4135" max="4137" width="7" customWidth="1"/>
    <col min="4138" max="4138" width="10.625" customWidth="1"/>
    <col min="4353" max="4355" width="3" customWidth="1"/>
    <col min="4356" max="4356" width="3.625" customWidth="1"/>
    <col min="4357" max="4357" width="2.875" customWidth="1"/>
    <col min="4358" max="4358" width="5" customWidth="1"/>
    <col min="4359" max="4359" width="0" hidden="1" customWidth="1"/>
    <col min="4360" max="4361" width="3" customWidth="1"/>
    <col min="4362" max="4362" width="6.125" customWidth="1"/>
    <col min="4363" max="4363" width="2.125" customWidth="1"/>
    <col min="4364" max="4364" width="1.875" customWidth="1"/>
    <col min="4365" max="4366" width="3" customWidth="1"/>
    <col min="4367" max="4367" width="1.75" customWidth="1"/>
    <col min="4368" max="4370" width="3" customWidth="1"/>
    <col min="4371" max="4371" width="2.375" customWidth="1"/>
    <col min="4372" max="4380" width="3" customWidth="1"/>
    <col min="4381" max="4381" width="2.625" customWidth="1"/>
    <col min="4382" max="4385" width="3" customWidth="1"/>
    <col min="4386" max="4386" width="2.125" customWidth="1"/>
    <col min="4387" max="4389" width="2.625" customWidth="1"/>
    <col min="4390" max="4390" width="2.75" customWidth="1"/>
    <col min="4391" max="4393" width="7" customWidth="1"/>
    <col min="4394" max="4394" width="10.625" customWidth="1"/>
    <col min="4609" max="4611" width="3" customWidth="1"/>
    <col min="4612" max="4612" width="3.625" customWidth="1"/>
    <col min="4613" max="4613" width="2.875" customWidth="1"/>
    <col min="4614" max="4614" width="5" customWidth="1"/>
    <col min="4615" max="4615" width="0" hidden="1" customWidth="1"/>
    <col min="4616" max="4617" width="3" customWidth="1"/>
    <col min="4618" max="4618" width="6.125" customWidth="1"/>
    <col min="4619" max="4619" width="2.125" customWidth="1"/>
    <col min="4620" max="4620" width="1.875" customWidth="1"/>
    <col min="4621" max="4622" width="3" customWidth="1"/>
    <col min="4623" max="4623" width="1.75" customWidth="1"/>
    <col min="4624" max="4626" width="3" customWidth="1"/>
    <col min="4627" max="4627" width="2.375" customWidth="1"/>
    <col min="4628" max="4636" width="3" customWidth="1"/>
    <col min="4637" max="4637" width="2.625" customWidth="1"/>
    <col min="4638" max="4641" width="3" customWidth="1"/>
    <col min="4642" max="4642" width="2.125" customWidth="1"/>
    <col min="4643" max="4645" width="2.625" customWidth="1"/>
    <col min="4646" max="4646" width="2.75" customWidth="1"/>
    <col min="4647" max="4649" width="7" customWidth="1"/>
    <col min="4650" max="4650" width="10.625" customWidth="1"/>
    <col min="4865" max="4867" width="3" customWidth="1"/>
    <col min="4868" max="4868" width="3.625" customWidth="1"/>
    <col min="4869" max="4869" width="2.875" customWidth="1"/>
    <col min="4870" max="4870" width="5" customWidth="1"/>
    <col min="4871" max="4871" width="0" hidden="1" customWidth="1"/>
    <col min="4872" max="4873" width="3" customWidth="1"/>
    <col min="4874" max="4874" width="6.125" customWidth="1"/>
    <col min="4875" max="4875" width="2.125" customWidth="1"/>
    <col min="4876" max="4876" width="1.875" customWidth="1"/>
    <col min="4877" max="4878" width="3" customWidth="1"/>
    <col min="4879" max="4879" width="1.75" customWidth="1"/>
    <col min="4880" max="4882" width="3" customWidth="1"/>
    <col min="4883" max="4883" width="2.375" customWidth="1"/>
    <col min="4884" max="4892" width="3" customWidth="1"/>
    <col min="4893" max="4893" width="2.625" customWidth="1"/>
    <col min="4894" max="4897" width="3" customWidth="1"/>
    <col min="4898" max="4898" width="2.125" customWidth="1"/>
    <col min="4899" max="4901" width="2.625" customWidth="1"/>
    <col min="4902" max="4902" width="2.75" customWidth="1"/>
    <col min="4903" max="4905" width="7" customWidth="1"/>
    <col min="4906" max="4906" width="10.625" customWidth="1"/>
    <col min="5121" max="5123" width="3" customWidth="1"/>
    <col min="5124" max="5124" width="3.625" customWidth="1"/>
    <col min="5125" max="5125" width="2.875" customWidth="1"/>
    <col min="5126" max="5126" width="5" customWidth="1"/>
    <col min="5127" max="5127" width="0" hidden="1" customWidth="1"/>
    <col min="5128" max="5129" width="3" customWidth="1"/>
    <col min="5130" max="5130" width="6.125" customWidth="1"/>
    <col min="5131" max="5131" width="2.125" customWidth="1"/>
    <col min="5132" max="5132" width="1.875" customWidth="1"/>
    <col min="5133" max="5134" width="3" customWidth="1"/>
    <col min="5135" max="5135" width="1.75" customWidth="1"/>
    <col min="5136" max="5138" width="3" customWidth="1"/>
    <col min="5139" max="5139" width="2.375" customWidth="1"/>
    <col min="5140" max="5148" width="3" customWidth="1"/>
    <col min="5149" max="5149" width="2.625" customWidth="1"/>
    <col min="5150" max="5153" width="3" customWidth="1"/>
    <col min="5154" max="5154" width="2.125" customWidth="1"/>
    <col min="5155" max="5157" width="2.625" customWidth="1"/>
    <col min="5158" max="5158" width="2.75" customWidth="1"/>
    <col min="5159" max="5161" width="7" customWidth="1"/>
    <col min="5162" max="5162" width="10.625" customWidth="1"/>
    <col min="5377" max="5379" width="3" customWidth="1"/>
    <col min="5380" max="5380" width="3.625" customWidth="1"/>
    <col min="5381" max="5381" width="2.875" customWidth="1"/>
    <col min="5382" max="5382" width="5" customWidth="1"/>
    <col min="5383" max="5383" width="0" hidden="1" customWidth="1"/>
    <col min="5384" max="5385" width="3" customWidth="1"/>
    <col min="5386" max="5386" width="6.125" customWidth="1"/>
    <col min="5387" max="5387" width="2.125" customWidth="1"/>
    <col min="5388" max="5388" width="1.875" customWidth="1"/>
    <col min="5389" max="5390" width="3" customWidth="1"/>
    <col min="5391" max="5391" width="1.75" customWidth="1"/>
    <col min="5392" max="5394" width="3" customWidth="1"/>
    <col min="5395" max="5395" width="2.375" customWidth="1"/>
    <col min="5396" max="5404" width="3" customWidth="1"/>
    <col min="5405" max="5405" width="2.625" customWidth="1"/>
    <col min="5406" max="5409" width="3" customWidth="1"/>
    <col min="5410" max="5410" width="2.125" customWidth="1"/>
    <col min="5411" max="5413" width="2.625" customWidth="1"/>
    <col min="5414" max="5414" width="2.75" customWidth="1"/>
    <col min="5415" max="5417" width="7" customWidth="1"/>
    <col min="5418" max="5418" width="10.625" customWidth="1"/>
    <col min="5633" max="5635" width="3" customWidth="1"/>
    <col min="5636" max="5636" width="3.625" customWidth="1"/>
    <col min="5637" max="5637" width="2.875" customWidth="1"/>
    <col min="5638" max="5638" width="5" customWidth="1"/>
    <col min="5639" max="5639" width="0" hidden="1" customWidth="1"/>
    <col min="5640" max="5641" width="3" customWidth="1"/>
    <col min="5642" max="5642" width="6.125" customWidth="1"/>
    <col min="5643" max="5643" width="2.125" customWidth="1"/>
    <col min="5644" max="5644" width="1.875" customWidth="1"/>
    <col min="5645" max="5646" width="3" customWidth="1"/>
    <col min="5647" max="5647" width="1.75" customWidth="1"/>
    <col min="5648" max="5650" width="3" customWidth="1"/>
    <col min="5651" max="5651" width="2.375" customWidth="1"/>
    <col min="5652" max="5660" width="3" customWidth="1"/>
    <col min="5661" max="5661" width="2.625" customWidth="1"/>
    <col min="5662" max="5665" width="3" customWidth="1"/>
    <col min="5666" max="5666" width="2.125" customWidth="1"/>
    <col min="5667" max="5669" width="2.625" customWidth="1"/>
    <col min="5670" max="5670" width="2.75" customWidth="1"/>
    <col min="5671" max="5673" width="7" customWidth="1"/>
    <col min="5674" max="5674" width="10.625" customWidth="1"/>
    <col min="5889" max="5891" width="3" customWidth="1"/>
    <col min="5892" max="5892" width="3.625" customWidth="1"/>
    <col min="5893" max="5893" width="2.875" customWidth="1"/>
    <col min="5894" max="5894" width="5" customWidth="1"/>
    <col min="5895" max="5895" width="0" hidden="1" customWidth="1"/>
    <col min="5896" max="5897" width="3" customWidth="1"/>
    <col min="5898" max="5898" width="6.125" customWidth="1"/>
    <col min="5899" max="5899" width="2.125" customWidth="1"/>
    <col min="5900" max="5900" width="1.875" customWidth="1"/>
    <col min="5901" max="5902" width="3" customWidth="1"/>
    <col min="5903" max="5903" width="1.75" customWidth="1"/>
    <col min="5904" max="5906" width="3" customWidth="1"/>
    <col min="5907" max="5907" width="2.375" customWidth="1"/>
    <col min="5908" max="5916" width="3" customWidth="1"/>
    <col min="5917" max="5917" width="2.625" customWidth="1"/>
    <col min="5918" max="5921" width="3" customWidth="1"/>
    <col min="5922" max="5922" width="2.125" customWidth="1"/>
    <col min="5923" max="5925" width="2.625" customWidth="1"/>
    <col min="5926" max="5926" width="2.75" customWidth="1"/>
    <col min="5927" max="5929" width="7" customWidth="1"/>
    <col min="5930" max="5930" width="10.625" customWidth="1"/>
    <col min="6145" max="6147" width="3" customWidth="1"/>
    <col min="6148" max="6148" width="3.625" customWidth="1"/>
    <col min="6149" max="6149" width="2.875" customWidth="1"/>
    <col min="6150" max="6150" width="5" customWidth="1"/>
    <col min="6151" max="6151" width="0" hidden="1" customWidth="1"/>
    <col min="6152" max="6153" width="3" customWidth="1"/>
    <col min="6154" max="6154" width="6.125" customWidth="1"/>
    <col min="6155" max="6155" width="2.125" customWidth="1"/>
    <col min="6156" max="6156" width="1.875" customWidth="1"/>
    <col min="6157" max="6158" width="3" customWidth="1"/>
    <col min="6159" max="6159" width="1.75" customWidth="1"/>
    <col min="6160" max="6162" width="3" customWidth="1"/>
    <col min="6163" max="6163" width="2.375" customWidth="1"/>
    <col min="6164" max="6172" width="3" customWidth="1"/>
    <col min="6173" max="6173" width="2.625" customWidth="1"/>
    <col min="6174" max="6177" width="3" customWidth="1"/>
    <col min="6178" max="6178" width="2.125" customWidth="1"/>
    <col min="6179" max="6181" width="2.625" customWidth="1"/>
    <col min="6182" max="6182" width="2.75" customWidth="1"/>
    <col min="6183" max="6185" width="7" customWidth="1"/>
    <col min="6186" max="6186" width="10.625" customWidth="1"/>
    <col min="6401" max="6403" width="3" customWidth="1"/>
    <col min="6404" max="6404" width="3.625" customWidth="1"/>
    <col min="6405" max="6405" width="2.875" customWidth="1"/>
    <col min="6406" max="6406" width="5" customWidth="1"/>
    <col min="6407" max="6407" width="0" hidden="1" customWidth="1"/>
    <col min="6408" max="6409" width="3" customWidth="1"/>
    <col min="6410" max="6410" width="6.125" customWidth="1"/>
    <col min="6411" max="6411" width="2.125" customWidth="1"/>
    <col min="6412" max="6412" width="1.875" customWidth="1"/>
    <col min="6413" max="6414" width="3" customWidth="1"/>
    <col min="6415" max="6415" width="1.75" customWidth="1"/>
    <col min="6416" max="6418" width="3" customWidth="1"/>
    <col min="6419" max="6419" width="2.375" customWidth="1"/>
    <col min="6420" max="6428" width="3" customWidth="1"/>
    <col min="6429" max="6429" width="2.625" customWidth="1"/>
    <col min="6430" max="6433" width="3" customWidth="1"/>
    <col min="6434" max="6434" width="2.125" customWidth="1"/>
    <col min="6435" max="6437" width="2.625" customWidth="1"/>
    <col min="6438" max="6438" width="2.75" customWidth="1"/>
    <col min="6439" max="6441" width="7" customWidth="1"/>
    <col min="6442" max="6442" width="10.625" customWidth="1"/>
    <col min="6657" max="6659" width="3" customWidth="1"/>
    <col min="6660" max="6660" width="3.625" customWidth="1"/>
    <col min="6661" max="6661" width="2.875" customWidth="1"/>
    <col min="6662" max="6662" width="5" customWidth="1"/>
    <col min="6663" max="6663" width="0" hidden="1" customWidth="1"/>
    <col min="6664" max="6665" width="3" customWidth="1"/>
    <col min="6666" max="6666" width="6.125" customWidth="1"/>
    <col min="6667" max="6667" width="2.125" customWidth="1"/>
    <col min="6668" max="6668" width="1.875" customWidth="1"/>
    <col min="6669" max="6670" width="3" customWidth="1"/>
    <col min="6671" max="6671" width="1.75" customWidth="1"/>
    <col min="6672" max="6674" width="3" customWidth="1"/>
    <col min="6675" max="6675" width="2.375" customWidth="1"/>
    <col min="6676" max="6684" width="3" customWidth="1"/>
    <col min="6685" max="6685" width="2.625" customWidth="1"/>
    <col min="6686" max="6689" width="3" customWidth="1"/>
    <col min="6690" max="6690" width="2.125" customWidth="1"/>
    <col min="6691" max="6693" width="2.625" customWidth="1"/>
    <col min="6694" max="6694" width="2.75" customWidth="1"/>
    <col min="6695" max="6697" width="7" customWidth="1"/>
    <col min="6698" max="6698" width="10.625" customWidth="1"/>
    <col min="6913" max="6915" width="3" customWidth="1"/>
    <col min="6916" max="6916" width="3.625" customWidth="1"/>
    <col min="6917" max="6917" width="2.875" customWidth="1"/>
    <col min="6918" max="6918" width="5" customWidth="1"/>
    <col min="6919" max="6919" width="0" hidden="1" customWidth="1"/>
    <col min="6920" max="6921" width="3" customWidth="1"/>
    <col min="6922" max="6922" width="6.125" customWidth="1"/>
    <col min="6923" max="6923" width="2.125" customWidth="1"/>
    <col min="6924" max="6924" width="1.875" customWidth="1"/>
    <col min="6925" max="6926" width="3" customWidth="1"/>
    <col min="6927" max="6927" width="1.75" customWidth="1"/>
    <col min="6928" max="6930" width="3" customWidth="1"/>
    <col min="6931" max="6931" width="2.375" customWidth="1"/>
    <col min="6932" max="6940" width="3" customWidth="1"/>
    <col min="6941" max="6941" width="2.625" customWidth="1"/>
    <col min="6942" max="6945" width="3" customWidth="1"/>
    <col min="6946" max="6946" width="2.125" customWidth="1"/>
    <col min="6947" max="6949" width="2.625" customWidth="1"/>
    <col min="6950" max="6950" width="2.75" customWidth="1"/>
    <col min="6951" max="6953" width="7" customWidth="1"/>
    <col min="6954" max="6954" width="10.625" customWidth="1"/>
    <col min="7169" max="7171" width="3" customWidth="1"/>
    <col min="7172" max="7172" width="3.625" customWidth="1"/>
    <col min="7173" max="7173" width="2.875" customWidth="1"/>
    <col min="7174" max="7174" width="5" customWidth="1"/>
    <col min="7175" max="7175" width="0" hidden="1" customWidth="1"/>
    <col min="7176" max="7177" width="3" customWidth="1"/>
    <col min="7178" max="7178" width="6.125" customWidth="1"/>
    <col min="7179" max="7179" width="2.125" customWidth="1"/>
    <col min="7180" max="7180" width="1.875" customWidth="1"/>
    <col min="7181" max="7182" width="3" customWidth="1"/>
    <col min="7183" max="7183" width="1.75" customWidth="1"/>
    <col min="7184" max="7186" width="3" customWidth="1"/>
    <col min="7187" max="7187" width="2.375" customWidth="1"/>
    <col min="7188" max="7196" width="3" customWidth="1"/>
    <col min="7197" max="7197" width="2.625" customWidth="1"/>
    <col min="7198" max="7201" width="3" customWidth="1"/>
    <col min="7202" max="7202" width="2.125" customWidth="1"/>
    <col min="7203" max="7205" width="2.625" customWidth="1"/>
    <col min="7206" max="7206" width="2.75" customWidth="1"/>
    <col min="7207" max="7209" width="7" customWidth="1"/>
    <col min="7210" max="7210" width="10.625" customWidth="1"/>
    <col min="7425" max="7427" width="3" customWidth="1"/>
    <col min="7428" max="7428" width="3.625" customWidth="1"/>
    <col min="7429" max="7429" width="2.875" customWidth="1"/>
    <col min="7430" max="7430" width="5" customWidth="1"/>
    <col min="7431" max="7431" width="0" hidden="1" customWidth="1"/>
    <col min="7432" max="7433" width="3" customWidth="1"/>
    <col min="7434" max="7434" width="6.125" customWidth="1"/>
    <col min="7435" max="7435" width="2.125" customWidth="1"/>
    <col min="7436" max="7436" width="1.875" customWidth="1"/>
    <col min="7437" max="7438" width="3" customWidth="1"/>
    <col min="7439" max="7439" width="1.75" customWidth="1"/>
    <col min="7440" max="7442" width="3" customWidth="1"/>
    <col min="7443" max="7443" width="2.375" customWidth="1"/>
    <col min="7444" max="7452" width="3" customWidth="1"/>
    <col min="7453" max="7453" width="2.625" customWidth="1"/>
    <col min="7454" max="7457" width="3" customWidth="1"/>
    <col min="7458" max="7458" width="2.125" customWidth="1"/>
    <col min="7459" max="7461" width="2.625" customWidth="1"/>
    <col min="7462" max="7462" width="2.75" customWidth="1"/>
    <col min="7463" max="7465" width="7" customWidth="1"/>
    <col min="7466" max="7466" width="10.625" customWidth="1"/>
    <col min="7681" max="7683" width="3" customWidth="1"/>
    <col min="7684" max="7684" width="3.625" customWidth="1"/>
    <col min="7685" max="7685" width="2.875" customWidth="1"/>
    <col min="7686" max="7686" width="5" customWidth="1"/>
    <col min="7687" max="7687" width="0" hidden="1" customWidth="1"/>
    <col min="7688" max="7689" width="3" customWidth="1"/>
    <col min="7690" max="7690" width="6.125" customWidth="1"/>
    <col min="7691" max="7691" width="2.125" customWidth="1"/>
    <col min="7692" max="7692" width="1.875" customWidth="1"/>
    <col min="7693" max="7694" width="3" customWidth="1"/>
    <col min="7695" max="7695" width="1.75" customWidth="1"/>
    <col min="7696" max="7698" width="3" customWidth="1"/>
    <col min="7699" max="7699" width="2.375" customWidth="1"/>
    <col min="7700" max="7708" width="3" customWidth="1"/>
    <col min="7709" max="7709" width="2.625" customWidth="1"/>
    <col min="7710" max="7713" width="3" customWidth="1"/>
    <col min="7714" max="7714" width="2.125" customWidth="1"/>
    <col min="7715" max="7717" width="2.625" customWidth="1"/>
    <col min="7718" max="7718" width="2.75" customWidth="1"/>
    <col min="7719" max="7721" width="7" customWidth="1"/>
    <col min="7722" max="7722" width="10.625" customWidth="1"/>
    <col min="7937" max="7939" width="3" customWidth="1"/>
    <col min="7940" max="7940" width="3.625" customWidth="1"/>
    <col min="7941" max="7941" width="2.875" customWidth="1"/>
    <col min="7942" max="7942" width="5" customWidth="1"/>
    <col min="7943" max="7943" width="0" hidden="1" customWidth="1"/>
    <col min="7944" max="7945" width="3" customWidth="1"/>
    <col min="7946" max="7946" width="6.125" customWidth="1"/>
    <col min="7947" max="7947" width="2.125" customWidth="1"/>
    <col min="7948" max="7948" width="1.875" customWidth="1"/>
    <col min="7949" max="7950" width="3" customWidth="1"/>
    <col min="7951" max="7951" width="1.75" customWidth="1"/>
    <col min="7952" max="7954" width="3" customWidth="1"/>
    <col min="7955" max="7955" width="2.375" customWidth="1"/>
    <col min="7956" max="7964" width="3" customWidth="1"/>
    <col min="7965" max="7965" width="2.625" customWidth="1"/>
    <col min="7966" max="7969" width="3" customWidth="1"/>
    <col min="7970" max="7970" width="2.125" customWidth="1"/>
    <col min="7971" max="7973" width="2.625" customWidth="1"/>
    <col min="7974" max="7974" width="2.75" customWidth="1"/>
    <col min="7975" max="7977" width="7" customWidth="1"/>
    <col min="7978" max="7978" width="10.625" customWidth="1"/>
    <col min="8193" max="8195" width="3" customWidth="1"/>
    <col min="8196" max="8196" width="3.625" customWidth="1"/>
    <col min="8197" max="8197" width="2.875" customWidth="1"/>
    <col min="8198" max="8198" width="5" customWidth="1"/>
    <col min="8199" max="8199" width="0" hidden="1" customWidth="1"/>
    <col min="8200" max="8201" width="3" customWidth="1"/>
    <col min="8202" max="8202" width="6.125" customWidth="1"/>
    <col min="8203" max="8203" width="2.125" customWidth="1"/>
    <col min="8204" max="8204" width="1.875" customWidth="1"/>
    <col min="8205" max="8206" width="3" customWidth="1"/>
    <col min="8207" max="8207" width="1.75" customWidth="1"/>
    <col min="8208" max="8210" width="3" customWidth="1"/>
    <col min="8211" max="8211" width="2.375" customWidth="1"/>
    <col min="8212" max="8220" width="3" customWidth="1"/>
    <col min="8221" max="8221" width="2.625" customWidth="1"/>
    <col min="8222" max="8225" width="3" customWidth="1"/>
    <col min="8226" max="8226" width="2.125" customWidth="1"/>
    <col min="8227" max="8229" width="2.625" customWidth="1"/>
    <col min="8230" max="8230" width="2.75" customWidth="1"/>
    <col min="8231" max="8233" width="7" customWidth="1"/>
    <col min="8234" max="8234" width="10.625" customWidth="1"/>
    <col min="8449" max="8451" width="3" customWidth="1"/>
    <col min="8452" max="8452" width="3.625" customWidth="1"/>
    <col min="8453" max="8453" width="2.875" customWidth="1"/>
    <col min="8454" max="8454" width="5" customWidth="1"/>
    <col min="8455" max="8455" width="0" hidden="1" customWidth="1"/>
    <col min="8456" max="8457" width="3" customWidth="1"/>
    <col min="8458" max="8458" width="6.125" customWidth="1"/>
    <col min="8459" max="8459" width="2.125" customWidth="1"/>
    <col min="8460" max="8460" width="1.875" customWidth="1"/>
    <col min="8461" max="8462" width="3" customWidth="1"/>
    <col min="8463" max="8463" width="1.75" customWidth="1"/>
    <col min="8464" max="8466" width="3" customWidth="1"/>
    <col min="8467" max="8467" width="2.375" customWidth="1"/>
    <col min="8468" max="8476" width="3" customWidth="1"/>
    <col min="8477" max="8477" width="2.625" customWidth="1"/>
    <col min="8478" max="8481" width="3" customWidth="1"/>
    <col min="8482" max="8482" width="2.125" customWidth="1"/>
    <col min="8483" max="8485" width="2.625" customWidth="1"/>
    <col min="8486" max="8486" width="2.75" customWidth="1"/>
    <col min="8487" max="8489" width="7" customWidth="1"/>
    <col min="8490" max="8490" width="10.625" customWidth="1"/>
    <col min="8705" max="8707" width="3" customWidth="1"/>
    <col min="8708" max="8708" width="3.625" customWidth="1"/>
    <col min="8709" max="8709" width="2.875" customWidth="1"/>
    <col min="8710" max="8710" width="5" customWidth="1"/>
    <col min="8711" max="8711" width="0" hidden="1" customWidth="1"/>
    <col min="8712" max="8713" width="3" customWidth="1"/>
    <col min="8714" max="8714" width="6.125" customWidth="1"/>
    <col min="8715" max="8715" width="2.125" customWidth="1"/>
    <col min="8716" max="8716" width="1.875" customWidth="1"/>
    <col min="8717" max="8718" width="3" customWidth="1"/>
    <col min="8719" max="8719" width="1.75" customWidth="1"/>
    <col min="8720" max="8722" width="3" customWidth="1"/>
    <col min="8723" max="8723" width="2.375" customWidth="1"/>
    <col min="8724" max="8732" width="3" customWidth="1"/>
    <col min="8733" max="8733" width="2.625" customWidth="1"/>
    <col min="8734" max="8737" width="3" customWidth="1"/>
    <col min="8738" max="8738" width="2.125" customWidth="1"/>
    <col min="8739" max="8741" width="2.625" customWidth="1"/>
    <col min="8742" max="8742" width="2.75" customWidth="1"/>
    <col min="8743" max="8745" width="7" customWidth="1"/>
    <col min="8746" max="8746" width="10.625" customWidth="1"/>
    <col min="8961" max="8963" width="3" customWidth="1"/>
    <col min="8964" max="8964" width="3.625" customWidth="1"/>
    <col min="8965" max="8965" width="2.875" customWidth="1"/>
    <col min="8966" max="8966" width="5" customWidth="1"/>
    <col min="8967" max="8967" width="0" hidden="1" customWidth="1"/>
    <col min="8968" max="8969" width="3" customWidth="1"/>
    <col min="8970" max="8970" width="6.125" customWidth="1"/>
    <col min="8971" max="8971" width="2.125" customWidth="1"/>
    <col min="8972" max="8972" width="1.875" customWidth="1"/>
    <col min="8973" max="8974" width="3" customWidth="1"/>
    <col min="8975" max="8975" width="1.75" customWidth="1"/>
    <col min="8976" max="8978" width="3" customWidth="1"/>
    <col min="8979" max="8979" width="2.375" customWidth="1"/>
    <col min="8980" max="8988" width="3" customWidth="1"/>
    <col min="8989" max="8989" width="2.625" customWidth="1"/>
    <col min="8990" max="8993" width="3" customWidth="1"/>
    <col min="8994" max="8994" width="2.125" customWidth="1"/>
    <col min="8995" max="8997" width="2.625" customWidth="1"/>
    <col min="8998" max="8998" width="2.75" customWidth="1"/>
    <col min="8999" max="9001" width="7" customWidth="1"/>
    <col min="9002" max="9002" width="10.625" customWidth="1"/>
    <col min="9217" max="9219" width="3" customWidth="1"/>
    <col min="9220" max="9220" width="3.625" customWidth="1"/>
    <col min="9221" max="9221" width="2.875" customWidth="1"/>
    <col min="9222" max="9222" width="5" customWidth="1"/>
    <col min="9223" max="9223" width="0" hidden="1" customWidth="1"/>
    <col min="9224" max="9225" width="3" customWidth="1"/>
    <col min="9226" max="9226" width="6.125" customWidth="1"/>
    <col min="9227" max="9227" width="2.125" customWidth="1"/>
    <col min="9228" max="9228" width="1.875" customWidth="1"/>
    <col min="9229" max="9230" width="3" customWidth="1"/>
    <col min="9231" max="9231" width="1.75" customWidth="1"/>
    <col min="9232" max="9234" width="3" customWidth="1"/>
    <col min="9235" max="9235" width="2.375" customWidth="1"/>
    <col min="9236" max="9244" width="3" customWidth="1"/>
    <col min="9245" max="9245" width="2.625" customWidth="1"/>
    <col min="9246" max="9249" width="3" customWidth="1"/>
    <col min="9250" max="9250" width="2.125" customWidth="1"/>
    <col min="9251" max="9253" width="2.625" customWidth="1"/>
    <col min="9254" max="9254" width="2.75" customWidth="1"/>
    <col min="9255" max="9257" width="7" customWidth="1"/>
    <col min="9258" max="9258" width="10.625" customWidth="1"/>
    <col min="9473" max="9475" width="3" customWidth="1"/>
    <col min="9476" max="9476" width="3.625" customWidth="1"/>
    <col min="9477" max="9477" width="2.875" customWidth="1"/>
    <col min="9478" max="9478" width="5" customWidth="1"/>
    <col min="9479" max="9479" width="0" hidden="1" customWidth="1"/>
    <col min="9480" max="9481" width="3" customWidth="1"/>
    <col min="9482" max="9482" width="6.125" customWidth="1"/>
    <col min="9483" max="9483" width="2.125" customWidth="1"/>
    <col min="9484" max="9484" width="1.875" customWidth="1"/>
    <col min="9485" max="9486" width="3" customWidth="1"/>
    <col min="9487" max="9487" width="1.75" customWidth="1"/>
    <col min="9488" max="9490" width="3" customWidth="1"/>
    <col min="9491" max="9491" width="2.375" customWidth="1"/>
    <col min="9492" max="9500" width="3" customWidth="1"/>
    <col min="9501" max="9501" width="2.625" customWidth="1"/>
    <col min="9502" max="9505" width="3" customWidth="1"/>
    <col min="9506" max="9506" width="2.125" customWidth="1"/>
    <col min="9507" max="9509" width="2.625" customWidth="1"/>
    <col min="9510" max="9510" width="2.75" customWidth="1"/>
    <col min="9511" max="9513" width="7" customWidth="1"/>
    <col min="9514" max="9514" width="10.625" customWidth="1"/>
    <col min="9729" max="9731" width="3" customWidth="1"/>
    <col min="9732" max="9732" width="3.625" customWidth="1"/>
    <col min="9733" max="9733" width="2.875" customWidth="1"/>
    <col min="9734" max="9734" width="5" customWidth="1"/>
    <col min="9735" max="9735" width="0" hidden="1" customWidth="1"/>
    <col min="9736" max="9737" width="3" customWidth="1"/>
    <col min="9738" max="9738" width="6.125" customWidth="1"/>
    <col min="9739" max="9739" width="2.125" customWidth="1"/>
    <col min="9740" max="9740" width="1.875" customWidth="1"/>
    <col min="9741" max="9742" width="3" customWidth="1"/>
    <col min="9743" max="9743" width="1.75" customWidth="1"/>
    <col min="9744" max="9746" width="3" customWidth="1"/>
    <col min="9747" max="9747" width="2.375" customWidth="1"/>
    <col min="9748" max="9756" width="3" customWidth="1"/>
    <col min="9757" max="9757" width="2.625" customWidth="1"/>
    <col min="9758" max="9761" width="3" customWidth="1"/>
    <col min="9762" max="9762" width="2.125" customWidth="1"/>
    <col min="9763" max="9765" width="2.625" customWidth="1"/>
    <col min="9766" max="9766" width="2.75" customWidth="1"/>
    <col min="9767" max="9769" width="7" customWidth="1"/>
    <col min="9770" max="9770" width="10.625" customWidth="1"/>
    <col min="9985" max="9987" width="3" customWidth="1"/>
    <col min="9988" max="9988" width="3.625" customWidth="1"/>
    <col min="9989" max="9989" width="2.875" customWidth="1"/>
    <col min="9990" max="9990" width="5" customWidth="1"/>
    <col min="9991" max="9991" width="0" hidden="1" customWidth="1"/>
    <col min="9992" max="9993" width="3" customWidth="1"/>
    <col min="9994" max="9994" width="6.125" customWidth="1"/>
    <col min="9995" max="9995" width="2.125" customWidth="1"/>
    <col min="9996" max="9996" width="1.875" customWidth="1"/>
    <col min="9997" max="9998" width="3" customWidth="1"/>
    <col min="9999" max="9999" width="1.75" customWidth="1"/>
    <col min="10000" max="10002" width="3" customWidth="1"/>
    <col min="10003" max="10003" width="2.375" customWidth="1"/>
    <col min="10004" max="10012" width="3" customWidth="1"/>
    <col min="10013" max="10013" width="2.625" customWidth="1"/>
    <col min="10014" max="10017" width="3" customWidth="1"/>
    <col min="10018" max="10018" width="2.125" customWidth="1"/>
    <col min="10019" max="10021" width="2.625" customWidth="1"/>
    <col min="10022" max="10022" width="2.75" customWidth="1"/>
    <col min="10023" max="10025" width="7" customWidth="1"/>
    <col min="10026" max="10026" width="10.625" customWidth="1"/>
    <col min="10241" max="10243" width="3" customWidth="1"/>
    <col min="10244" max="10244" width="3.625" customWidth="1"/>
    <col min="10245" max="10245" width="2.875" customWidth="1"/>
    <col min="10246" max="10246" width="5" customWidth="1"/>
    <col min="10247" max="10247" width="0" hidden="1" customWidth="1"/>
    <col min="10248" max="10249" width="3" customWidth="1"/>
    <col min="10250" max="10250" width="6.125" customWidth="1"/>
    <col min="10251" max="10251" width="2.125" customWidth="1"/>
    <col min="10252" max="10252" width="1.875" customWidth="1"/>
    <col min="10253" max="10254" width="3" customWidth="1"/>
    <col min="10255" max="10255" width="1.75" customWidth="1"/>
    <col min="10256" max="10258" width="3" customWidth="1"/>
    <col min="10259" max="10259" width="2.375" customWidth="1"/>
    <col min="10260" max="10268" width="3" customWidth="1"/>
    <col min="10269" max="10269" width="2.625" customWidth="1"/>
    <col min="10270" max="10273" width="3" customWidth="1"/>
    <col min="10274" max="10274" width="2.125" customWidth="1"/>
    <col min="10275" max="10277" width="2.625" customWidth="1"/>
    <col min="10278" max="10278" width="2.75" customWidth="1"/>
    <col min="10279" max="10281" width="7" customWidth="1"/>
    <col min="10282" max="10282" width="10.625" customWidth="1"/>
    <col min="10497" max="10499" width="3" customWidth="1"/>
    <col min="10500" max="10500" width="3.625" customWidth="1"/>
    <col min="10501" max="10501" width="2.875" customWidth="1"/>
    <col min="10502" max="10502" width="5" customWidth="1"/>
    <col min="10503" max="10503" width="0" hidden="1" customWidth="1"/>
    <col min="10504" max="10505" width="3" customWidth="1"/>
    <col min="10506" max="10506" width="6.125" customWidth="1"/>
    <col min="10507" max="10507" width="2.125" customWidth="1"/>
    <col min="10508" max="10508" width="1.875" customWidth="1"/>
    <col min="10509" max="10510" width="3" customWidth="1"/>
    <col min="10511" max="10511" width="1.75" customWidth="1"/>
    <col min="10512" max="10514" width="3" customWidth="1"/>
    <col min="10515" max="10515" width="2.375" customWidth="1"/>
    <col min="10516" max="10524" width="3" customWidth="1"/>
    <col min="10525" max="10525" width="2.625" customWidth="1"/>
    <col min="10526" max="10529" width="3" customWidth="1"/>
    <col min="10530" max="10530" width="2.125" customWidth="1"/>
    <col min="10531" max="10533" width="2.625" customWidth="1"/>
    <col min="10534" max="10534" width="2.75" customWidth="1"/>
    <col min="10535" max="10537" width="7" customWidth="1"/>
    <col min="10538" max="10538" width="10.625" customWidth="1"/>
    <col min="10753" max="10755" width="3" customWidth="1"/>
    <col min="10756" max="10756" width="3.625" customWidth="1"/>
    <col min="10757" max="10757" width="2.875" customWidth="1"/>
    <col min="10758" max="10758" width="5" customWidth="1"/>
    <col min="10759" max="10759" width="0" hidden="1" customWidth="1"/>
    <col min="10760" max="10761" width="3" customWidth="1"/>
    <col min="10762" max="10762" width="6.125" customWidth="1"/>
    <col min="10763" max="10763" width="2.125" customWidth="1"/>
    <col min="10764" max="10764" width="1.875" customWidth="1"/>
    <col min="10765" max="10766" width="3" customWidth="1"/>
    <col min="10767" max="10767" width="1.75" customWidth="1"/>
    <col min="10768" max="10770" width="3" customWidth="1"/>
    <col min="10771" max="10771" width="2.375" customWidth="1"/>
    <col min="10772" max="10780" width="3" customWidth="1"/>
    <col min="10781" max="10781" width="2.625" customWidth="1"/>
    <col min="10782" max="10785" width="3" customWidth="1"/>
    <col min="10786" max="10786" width="2.125" customWidth="1"/>
    <col min="10787" max="10789" width="2.625" customWidth="1"/>
    <col min="10790" max="10790" width="2.75" customWidth="1"/>
    <col min="10791" max="10793" width="7" customWidth="1"/>
    <col min="10794" max="10794" width="10.625" customWidth="1"/>
    <col min="11009" max="11011" width="3" customWidth="1"/>
    <col min="11012" max="11012" width="3.625" customWidth="1"/>
    <col min="11013" max="11013" width="2.875" customWidth="1"/>
    <col min="11014" max="11014" width="5" customWidth="1"/>
    <col min="11015" max="11015" width="0" hidden="1" customWidth="1"/>
    <col min="11016" max="11017" width="3" customWidth="1"/>
    <col min="11018" max="11018" width="6.125" customWidth="1"/>
    <col min="11019" max="11019" width="2.125" customWidth="1"/>
    <col min="11020" max="11020" width="1.875" customWidth="1"/>
    <col min="11021" max="11022" width="3" customWidth="1"/>
    <col min="11023" max="11023" width="1.75" customWidth="1"/>
    <col min="11024" max="11026" width="3" customWidth="1"/>
    <col min="11027" max="11027" width="2.375" customWidth="1"/>
    <col min="11028" max="11036" width="3" customWidth="1"/>
    <col min="11037" max="11037" width="2.625" customWidth="1"/>
    <col min="11038" max="11041" width="3" customWidth="1"/>
    <col min="11042" max="11042" width="2.125" customWidth="1"/>
    <col min="11043" max="11045" width="2.625" customWidth="1"/>
    <col min="11046" max="11046" width="2.75" customWidth="1"/>
    <col min="11047" max="11049" width="7" customWidth="1"/>
    <col min="11050" max="11050" width="10.625" customWidth="1"/>
    <col min="11265" max="11267" width="3" customWidth="1"/>
    <col min="11268" max="11268" width="3.625" customWidth="1"/>
    <col min="11269" max="11269" width="2.875" customWidth="1"/>
    <col min="11270" max="11270" width="5" customWidth="1"/>
    <col min="11271" max="11271" width="0" hidden="1" customWidth="1"/>
    <col min="11272" max="11273" width="3" customWidth="1"/>
    <col min="11274" max="11274" width="6.125" customWidth="1"/>
    <col min="11275" max="11275" width="2.125" customWidth="1"/>
    <col min="11276" max="11276" width="1.875" customWidth="1"/>
    <col min="11277" max="11278" width="3" customWidth="1"/>
    <col min="11279" max="11279" width="1.75" customWidth="1"/>
    <col min="11280" max="11282" width="3" customWidth="1"/>
    <col min="11283" max="11283" width="2.375" customWidth="1"/>
    <col min="11284" max="11292" width="3" customWidth="1"/>
    <col min="11293" max="11293" width="2.625" customWidth="1"/>
    <col min="11294" max="11297" width="3" customWidth="1"/>
    <col min="11298" max="11298" width="2.125" customWidth="1"/>
    <col min="11299" max="11301" width="2.625" customWidth="1"/>
    <col min="11302" max="11302" width="2.75" customWidth="1"/>
    <col min="11303" max="11305" width="7" customWidth="1"/>
    <col min="11306" max="11306" width="10.625" customWidth="1"/>
    <col min="11521" max="11523" width="3" customWidth="1"/>
    <col min="11524" max="11524" width="3.625" customWidth="1"/>
    <col min="11525" max="11525" width="2.875" customWidth="1"/>
    <col min="11526" max="11526" width="5" customWidth="1"/>
    <col min="11527" max="11527" width="0" hidden="1" customWidth="1"/>
    <col min="11528" max="11529" width="3" customWidth="1"/>
    <col min="11530" max="11530" width="6.125" customWidth="1"/>
    <col min="11531" max="11531" width="2.125" customWidth="1"/>
    <col min="11532" max="11532" width="1.875" customWidth="1"/>
    <col min="11533" max="11534" width="3" customWidth="1"/>
    <col min="11535" max="11535" width="1.75" customWidth="1"/>
    <col min="11536" max="11538" width="3" customWidth="1"/>
    <col min="11539" max="11539" width="2.375" customWidth="1"/>
    <col min="11540" max="11548" width="3" customWidth="1"/>
    <col min="11549" max="11549" width="2.625" customWidth="1"/>
    <col min="11550" max="11553" width="3" customWidth="1"/>
    <col min="11554" max="11554" width="2.125" customWidth="1"/>
    <col min="11555" max="11557" width="2.625" customWidth="1"/>
    <col min="11558" max="11558" width="2.75" customWidth="1"/>
    <col min="11559" max="11561" width="7" customWidth="1"/>
    <col min="11562" max="11562" width="10.625" customWidth="1"/>
    <col min="11777" max="11779" width="3" customWidth="1"/>
    <col min="11780" max="11780" width="3.625" customWidth="1"/>
    <col min="11781" max="11781" width="2.875" customWidth="1"/>
    <col min="11782" max="11782" width="5" customWidth="1"/>
    <col min="11783" max="11783" width="0" hidden="1" customWidth="1"/>
    <col min="11784" max="11785" width="3" customWidth="1"/>
    <col min="11786" max="11786" width="6.125" customWidth="1"/>
    <col min="11787" max="11787" width="2.125" customWidth="1"/>
    <col min="11788" max="11788" width="1.875" customWidth="1"/>
    <col min="11789" max="11790" width="3" customWidth="1"/>
    <col min="11791" max="11791" width="1.75" customWidth="1"/>
    <col min="11792" max="11794" width="3" customWidth="1"/>
    <col min="11795" max="11795" width="2.375" customWidth="1"/>
    <col min="11796" max="11804" width="3" customWidth="1"/>
    <col min="11805" max="11805" width="2.625" customWidth="1"/>
    <col min="11806" max="11809" width="3" customWidth="1"/>
    <col min="11810" max="11810" width="2.125" customWidth="1"/>
    <col min="11811" max="11813" width="2.625" customWidth="1"/>
    <col min="11814" max="11814" width="2.75" customWidth="1"/>
    <col min="11815" max="11817" width="7" customWidth="1"/>
    <col min="11818" max="11818" width="10.625" customWidth="1"/>
    <col min="12033" max="12035" width="3" customWidth="1"/>
    <col min="12036" max="12036" width="3.625" customWidth="1"/>
    <col min="12037" max="12037" width="2.875" customWidth="1"/>
    <col min="12038" max="12038" width="5" customWidth="1"/>
    <col min="12039" max="12039" width="0" hidden="1" customWidth="1"/>
    <col min="12040" max="12041" width="3" customWidth="1"/>
    <col min="12042" max="12042" width="6.125" customWidth="1"/>
    <col min="12043" max="12043" width="2.125" customWidth="1"/>
    <col min="12044" max="12044" width="1.875" customWidth="1"/>
    <col min="12045" max="12046" width="3" customWidth="1"/>
    <col min="12047" max="12047" width="1.75" customWidth="1"/>
    <col min="12048" max="12050" width="3" customWidth="1"/>
    <col min="12051" max="12051" width="2.375" customWidth="1"/>
    <col min="12052" max="12060" width="3" customWidth="1"/>
    <col min="12061" max="12061" width="2.625" customWidth="1"/>
    <col min="12062" max="12065" width="3" customWidth="1"/>
    <col min="12066" max="12066" width="2.125" customWidth="1"/>
    <col min="12067" max="12069" width="2.625" customWidth="1"/>
    <col min="12070" max="12070" width="2.75" customWidth="1"/>
    <col min="12071" max="12073" width="7" customWidth="1"/>
    <col min="12074" max="12074" width="10.625" customWidth="1"/>
    <col min="12289" max="12291" width="3" customWidth="1"/>
    <col min="12292" max="12292" width="3.625" customWidth="1"/>
    <col min="12293" max="12293" width="2.875" customWidth="1"/>
    <col min="12294" max="12294" width="5" customWidth="1"/>
    <col min="12295" max="12295" width="0" hidden="1" customWidth="1"/>
    <col min="12296" max="12297" width="3" customWidth="1"/>
    <col min="12298" max="12298" width="6.125" customWidth="1"/>
    <col min="12299" max="12299" width="2.125" customWidth="1"/>
    <col min="12300" max="12300" width="1.875" customWidth="1"/>
    <col min="12301" max="12302" width="3" customWidth="1"/>
    <col min="12303" max="12303" width="1.75" customWidth="1"/>
    <col min="12304" max="12306" width="3" customWidth="1"/>
    <col min="12307" max="12307" width="2.375" customWidth="1"/>
    <col min="12308" max="12316" width="3" customWidth="1"/>
    <col min="12317" max="12317" width="2.625" customWidth="1"/>
    <col min="12318" max="12321" width="3" customWidth="1"/>
    <col min="12322" max="12322" width="2.125" customWidth="1"/>
    <col min="12323" max="12325" width="2.625" customWidth="1"/>
    <col min="12326" max="12326" width="2.75" customWidth="1"/>
    <col min="12327" max="12329" width="7" customWidth="1"/>
    <col min="12330" max="12330" width="10.625" customWidth="1"/>
    <col min="12545" max="12547" width="3" customWidth="1"/>
    <col min="12548" max="12548" width="3.625" customWidth="1"/>
    <col min="12549" max="12549" width="2.875" customWidth="1"/>
    <col min="12550" max="12550" width="5" customWidth="1"/>
    <col min="12551" max="12551" width="0" hidden="1" customWidth="1"/>
    <col min="12552" max="12553" width="3" customWidth="1"/>
    <col min="12554" max="12554" width="6.125" customWidth="1"/>
    <col min="12555" max="12555" width="2.125" customWidth="1"/>
    <col min="12556" max="12556" width="1.875" customWidth="1"/>
    <col min="12557" max="12558" width="3" customWidth="1"/>
    <col min="12559" max="12559" width="1.75" customWidth="1"/>
    <col min="12560" max="12562" width="3" customWidth="1"/>
    <col min="12563" max="12563" width="2.375" customWidth="1"/>
    <col min="12564" max="12572" width="3" customWidth="1"/>
    <col min="12573" max="12573" width="2.625" customWidth="1"/>
    <col min="12574" max="12577" width="3" customWidth="1"/>
    <col min="12578" max="12578" width="2.125" customWidth="1"/>
    <col min="12579" max="12581" width="2.625" customWidth="1"/>
    <col min="12582" max="12582" width="2.75" customWidth="1"/>
    <col min="12583" max="12585" width="7" customWidth="1"/>
    <col min="12586" max="12586" width="10.625" customWidth="1"/>
    <col min="12801" max="12803" width="3" customWidth="1"/>
    <col min="12804" max="12804" width="3.625" customWidth="1"/>
    <col min="12805" max="12805" width="2.875" customWidth="1"/>
    <col min="12806" max="12806" width="5" customWidth="1"/>
    <col min="12807" max="12807" width="0" hidden="1" customWidth="1"/>
    <col min="12808" max="12809" width="3" customWidth="1"/>
    <col min="12810" max="12810" width="6.125" customWidth="1"/>
    <col min="12811" max="12811" width="2.125" customWidth="1"/>
    <col min="12812" max="12812" width="1.875" customWidth="1"/>
    <col min="12813" max="12814" width="3" customWidth="1"/>
    <col min="12815" max="12815" width="1.75" customWidth="1"/>
    <col min="12816" max="12818" width="3" customWidth="1"/>
    <col min="12819" max="12819" width="2.375" customWidth="1"/>
    <col min="12820" max="12828" width="3" customWidth="1"/>
    <col min="12829" max="12829" width="2.625" customWidth="1"/>
    <col min="12830" max="12833" width="3" customWidth="1"/>
    <col min="12834" max="12834" width="2.125" customWidth="1"/>
    <col min="12835" max="12837" width="2.625" customWidth="1"/>
    <col min="12838" max="12838" width="2.75" customWidth="1"/>
    <col min="12839" max="12841" width="7" customWidth="1"/>
    <col min="12842" max="12842" width="10.625" customWidth="1"/>
    <col min="13057" max="13059" width="3" customWidth="1"/>
    <col min="13060" max="13060" width="3.625" customWidth="1"/>
    <col min="13061" max="13061" width="2.875" customWidth="1"/>
    <col min="13062" max="13062" width="5" customWidth="1"/>
    <col min="13063" max="13063" width="0" hidden="1" customWidth="1"/>
    <col min="13064" max="13065" width="3" customWidth="1"/>
    <col min="13066" max="13066" width="6.125" customWidth="1"/>
    <col min="13067" max="13067" width="2.125" customWidth="1"/>
    <col min="13068" max="13068" width="1.875" customWidth="1"/>
    <col min="13069" max="13070" width="3" customWidth="1"/>
    <col min="13071" max="13071" width="1.75" customWidth="1"/>
    <col min="13072" max="13074" width="3" customWidth="1"/>
    <col min="13075" max="13075" width="2.375" customWidth="1"/>
    <col min="13076" max="13084" width="3" customWidth="1"/>
    <col min="13085" max="13085" width="2.625" customWidth="1"/>
    <col min="13086" max="13089" width="3" customWidth="1"/>
    <col min="13090" max="13090" width="2.125" customWidth="1"/>
    <col min="13091" max="13093" width="2.625" customWidth="1"/>
    <col min="13094" max="13094" width="2.75" customWidth="1"/>
    <col min="13095" max="13097" width="7" customWidth="1"/>
    <col min="13098" max="13098" width="10.625" customWidth="1"/>
    <col min="13313" max="13315" width="3" customWidth="1"/>
    <col min="13316" max="13316" width="3.625" customWidth="1"/>
    <col min="13317" max="13317" width="2.875" customWidth="1"/>
    <col min="13318" max="13318" width="5" customWidth="1"/>
    <col min="13319" max="13319" width="0" hidden="1" customWidth="1"/>
    <col min="13320" max="13321" width="3" customWidth="1"/>
    <col min="13322" max="13322" width="6.125" customWidth="1"/>
    <col min="13323" max="13323" width="2.125" customWidth="1"/>
    <col min="13324" max="13324" width="1.875" customWidth="1"/>
    <col min="13325" max="13326" width="3" customWidth="1"/>
    <col min="13327" max="13327" width="1.75" customWidth="1"/>
    <col min="13328" max="13330" width="3" customWidth="1"/>
    <col min="13331" max="13331" width="2.375" customWidth="1"/>
    <col min="13332" max="13340" width="3" customWidth="1"/>
    <col min="13341" max="13341" width="2.625" customWidth="1"/>
    <col min="13342" max="13345" width="3" customWidth="1"/>
    <col min="13346" max="13346" width="2.125" customWidth="1"/>
    <col min="13347" max="13349" width="2.625" customWidth="1"/>
    <col min="13350" max="13350" width="2.75" customWidth="1"/>
    <col min="13351" max="13353" width="7" customWidth="1"/>
    <col min="13354" max="13354" width="10.625" customWidth="1"/>
    <col min="13569" max="13571" width="3" customWidth="1"/>
    <col min="13572" max="13572" width="3.625" customWidth="1"/>
    <col min="13573" max="13573" width="2.875" customWidth="1"/>
    <col min="13574" max="13574" width="5" customWidth="1"/>
    <col min="13575" max="13575" width="0" hidden="1" customWidth="1"/>
    <col min="13576" max="13577" width="3" customWidth="1"/>
    <col min="13578" max="13578" width="6.125" customWidth="1"/>
    <col min="13579" max="13579" width="2.125" customWidth="1"/>
    <col min="13580" max="13580" width="1.875" customWidth="1"/>
    <col min="13581" max="13582" width="3" customWidth="1"/>
    <col min="13583" max="13583" width="1.75" customWidth="1"/>
    <col min="13584" max="13586" width="3" customWidth="1"/>
    <col min="13587" max="13587" width="2.375" customWidth="1"/>
    <col min="13588" max="13596" width="3" customWidth="1"/>
    <col min="13597" max="13597" width="2.625" customWidth="1"/>
    <col min="13598" max="13601" width="3" customWidth="1"/>
    <col min="13602" max="13602" width="2.125" customWidth="1"/>
    <col min="13603" max="13605" width="2.625" customWidth="1"/>
    <col min="13606" max="13606" width="2.75" customWidth="1"/>
    <col min="13607" max="13609" width="7" customWidth="1"/>
    <col min="13610" max="13610" width="10.625" customWidth="1"/>
    <col min="13825" max="13827" width="3" customWidth="1"/>
    <col min="13828" max="13828" width="3.625" customWidth="1"/>
    <col min="13829" max="13829" width="2.875" customWidth="1"/>
    <col min="13830" max="13830" width="5" customWidth="1"/>
    <col min="13831" max="13831" width="0" hidden="1" customWidth="1"/>
    <col min="13832" max="13833" width="3" customWidth="1"/>
    <col min="13834" max="13834" width="6.125" customWidth="1"/>
    <col min="13835" max="13835" width="2.125" customWidth="1"/>
    <col min="13836" max="13836" width="1.875" customWidth="1"/>
    <col min="13837" max="13838" width="3" customWidth="1"/>
    <col min="13839" max="13839" width="1.75" customWidth="1"/>
    <col min="13840" max="13842" width="3" customWidth="1"/>
    <col min="13843" max="13843" width="2.375" customWidth="1"/>
    <col min="13844" max="13852" width="3" customWidth="1"/>
    <col min="13853" max="13853" width="2.625" customWidth="1"/>
    <col min="13854" max="13857" width="3" customWidth="1"/>
    <col min="13858" max="13858" width="2.125" customWidth="1"/>
    <col min="13859" max="13861" width="2.625" customWidth="1"/>
    <col min="13862" max="13862" width="2.75" customWidth="1"/>
    <col min="13863" max="13865" width="7" customWidth="1"/>
    <col min="13866" max="13866" width="10.625" customWidth="1"/>
    <col min="14081" max="14083" width="3" customWidth="1"/>
    <col min="14084" max="14084" width="3.625" customWidth="1"/>
    <col min="14085" max="14085" width="2.875" customWidth="1"/>
    <col min="14086" max="14086" width="5" customWidth="1"/>
    <col min="14087" max="14087" width="0" hidden="1" customWidth="1"/>
    <col min="14088" max="14089" width="3" customWidth="1"/>
    <col min="14090" max="14090" width="6.125" customWidth="1"/>
    <col min="14091" max="14091" width="2.125" customWidth="1"/>
    <col min="14092" max="14092" width="1.875" customWidth="1"/>
    <col min="14093" max="14094" width="3" customWidth="1"/>
    <col min="14095" max="14095" width="1.75" customWidth="1"/>
    <col min="14096" max="14098" width="3" customWidth="1"/>
    <col min="14099" max="14099" width="2.375" customWidth="1"/>
    <col min="14100" max="14108" width="3" customWidth="1"/>
    <col min="14109" max="14109" width="2.625" customWidth="1"/>
    <col min="14110" max="14113" width="3" customWidth="1"/>
    <col min="14114" max="14114" width="2.125" customWidth="1"/>
    <col min="14115" max="14117" width="2.625" customWidth="1"/>
    <col min="14118" max="14118" width="2.75" customWidth="1"/>
    <col min="14119" max="14121" width="7" customWidth="1"/>
    <col min="14122" max="14122" width="10.625" customWidth="1"/>
    <col min="14337" max="14339" width="3" customWidth="1"/>
    <col min="14340" max="14340" width="3.625" customWidth="1"/>
    <col min="14341" max="14341" width="2.875" customWidth="1"/>
    <col min="14342" max="14342" width="5" customWidth="1"/>
    <col min="14343" max="14343" width="0" hidden="1" customWidth="1"/>
    <col min="14344" max="14345" width="3" customWidth="1"/>
    <col min="14346" max="14346" width="6.125" customWidth="1"/>
    <col min="14347" max="14347" width="2.125" customWidth="1"/>
    <col min="14348" max="14348" width="1.875" customWidth="1"/>
    <col min="14349" max="14350" width="3" customWidth="1"/>
    <col min="14351" max="14351" width="1.75" customWidth="1"/>
    <col min="14352" max="14354" width="3" customWidth="1"/>
    <col min="14355" max="14355" width="2.375" customWidth="1"/>
    <col min="14356" max="14364" width="3" customWidth="1"/>
    <col min="14365" max="14365" width="2.625" customWidth="1"/>
    <col min="14366" max="14369" width="3" customWidth="1"/>
    <col min="14370" max="14370" width="2.125" customWidth="1"/>
    <col min="14371" max="14373" width="2.625" customWidth="1"/>
    <col min="14374" max="14374" width="2.75" customWidth="1"/>
    <col min="14375" max="14377" width="7" customWidth="1"/>
    <col min="14378" max="14378" width="10.625" customWidth="1"/>
    <col min="14593" max="14595" width="3" customWidth="1"/>
    <col min="14596" max="14596" width="3.625" customWidth="1"/>
    <col min="14597" max="14597" width="2.875" customWidth="1"/>
    <col min="14598" max="14598" width="5" customWidth="1"/>
    <col min="14599" max="14599" width="0" hidden="1" customWidth="1"/>
    <col min="14600" max="14601" width="3" customWidth="1"/>
    <col min="14602" max="14602" width="6.125" customWidth="1"/>
    <col min="14603" max="14603" width="2.125" customWidth="1"/>
    <col min="14604" max="14604" width="1.875" customWidth="1"/>
    <col min="14605" max="14606" width="3" customWidth="1"/>
    <col min="14607" max="14607" width="1.75" customWidth="1"/>
    <col min="14608" max="14610" width="3" customWidth="1"/>
    <col min="14611" max="14611" width="2.375" customWidth="1"/>
    <col min="14612" max="14620" width="3" customWidth="1"/>
    <col min="14621" max="14621" width="2.625" customWidth="1"/>
    <col min="14622" max="14625" width="3" customWidth="1"/>
    <col min="14626" max="14626" width="2.125" customWidth="1"/>
    <col min="14627" max="14629" width="2.625" customWidth="1"/>
    <col min="14630" max="14630" width="2.75" customWidth="1"/>
    <col min="14631" max="14633" width="7" customWidth="1"/>
    <col min="14634" max="14634" width="10.625" customWidth="1"/>
    <col min="14849" max="14851" width="3" customWidth="1"/>
    <col min="14852" max="14852" width="3.625" customWidth="1"/>
    <col min="14853" max="14853" width="2.875" customWidth="1"/>
    <col min="14854" max="14854" width="5" customWidth="1"/>
    <col min="14855" max="14855" width="0" hidden="1" customWidth="1"/>
    <col min="14856" max="14857" width="3" customWidth="1"/>
    <col min="14858" max="14858" width="6.125" customWidth="1"/>
    <col min="14859" max="14859" width="2.125" customWidth="1"/>
    <col min="14860" max="14860" width="1.875" customWidth="1"/>
    <col min="14861" max="14862" width="3" customWidth="1"/>
    <col min="14863" max="14863" width="1.75" customWidth="1"/>
    <col min="14864" max="14866" width="3" customWidth="1"/>
    <col min="14867" max="14867" width="2.375" customWidth="1"/>
    <col min="14868" max="14876" width="3" customWidth="1"/>
    <col min="14877" max="14877" width="2.625" customWidth="1"/>
    <col min="14878" max="14881" width="3" customWidth="1"/>
    <col min="14882" max="14882" width="2.125" customWidth="1"/>
    <col min="14883" max="14885" width="2.625" customWidth="1"/>
    <col min="14886" max="14886" width="2.75" customWidth="1"/>
    <col min="14887" max="14889" width="7" customWidth="1"/>
    <col min="14890" max="14890" width="10.625" customWidth="1"/>
    <col min="15105" max="15107" width="3" customWidth="1"/>
    <col min="15108" max="15108" width="3.625" customWidth="1"/>
    <col min="15109" max="15109" width="2.875" customWidth="1"/>
    <col min="15110" max="15110" width="5" customWidth="1"/>
    <col min="15111" max="15111" width="0" hidden="1" customWidth="1"/>
    <col min="15112" max="15113" width="3" customWidth="1"/>
    <col min="15114" max="15114" width="6.125" customWidth="1"/>
    <col min="15115" max="15115" width="2.125" customWidth="1"/>
    <col min="15116" max="15116" width="1.875" customWidth="1"/>
    <col min="15117" max="15118" width="3" customWidth="1"/>
    <col min="15119" max="15119" width="1.75" customWidth="1"/>
    <col min="15120" max="15122" width="3" customWidth="1"/>
    <col min="15123" max="15123" width="2.375" customWidth="1"/>
    <col min="15124" max="15132" width="3" customWidth="1"/>
    <col min="15133" max="15133" width="2.625" customWidth="1"/>
    <col min="15134" max="15137" width="3" customWidth="1"/>
    <col min="15138" max="15138" width="2.125" customWidth="1"/>
    <col min="15139" max="15141" width="2.625" customWidth="1"/>
    <col min="15142" max="15142" width="2.75" customWidth="1"/>
    <col min="15143" max="15145" width="7" customWidth="1"/>
    <col min="15146" max="15146" width="10.625" customWidth="1"/>
    <col min="15361" max="15363" width="3" customWidth="1"/>
    <col min="15364" max="15364" width="3.625" customWidth="1"/>
    <col min="15365" max="15365" width="2.875" customWidth="1"/>
    <col min="15366" max="15366" width="5" customWidth="1"/>
    <col min="15367" max="15367" width="0" hidden="1" customWidth="1"/>
    <col min="15368" max="15369" width="3" customWidth="1"/>
    <col min="15370" max="15370" width="6.125" customWidth="1"/>
    <col min="15371" max="15371" width="2.125" customWidth="1"/>
    <col min="15372" max="15372" width="1.875" customWidth="1"/>
    <col min="15373" max="15374" width="3" customWidth="1"/>
    <col min="15375" max="15375" width="1.75" customWidth="1"/>
    <col min="15376" max="15378" width="3" customWidth="1"/>
    <col min="15379" max="15379" width="2.375" customWidth="1"/>
    <col min="15380" max="15388" width="3" customWidth="1"/>
    <col min="15389" max="15389" width="2.625" customWidth="1"/>
    <col min="15390" max="15393" width="3" customWidth="1"/>
    <col min="15394" max="15394" width="2.125" customWidth="1"/>
    <col min="15395" max="15397" width="2.625" customWidth="1"/>
    <col min="15398" max="15398" width="2.75" customWidth="1"/>
    <col min="15399" max="15401" width="7" customWidth="1"/>
    <col min="15402" max="15402" width="10.625" customWidth="1"/>
    <col min="15617" max="15619" width="3" customWidth="1"/>
    <col min="15620" max="15620" width="3.625" customWidth="1"/>
    <col min="15621" max="15621" width="2.875" customWidth="1"/>
    <col min="15622" max="15622" width="5" customWidth="1"/>
    <col min="15623" max="15623" width="0" hidden="1" customWidth="1"/>
    <col min="15624" max="15625" width="3" customWidth="1"/>
    <col min="15626" max="15626" width="6.125" customWidth="1"/>
    <col min="15627" max="15627" width="2.125" customWidth="1"/>
    <col min="15628" max="15628" width="1.875" customWidth="1"/>
    <col min="15629" max="15630" width="3" customWidth="1"/>
    <col min="15631" max="15631" width="1.75" customWidth="1"/>
    <col min="15632" max="15634" width="3" customWidth="1"/>
    <col min="15635" max="15635" width="2.375" customWidth="1"/>
    <col min="15636" max="15644" width="3" customWidth="1"/>
    <col min="15645" max="15645" width="2.625" customWidth="1"/>
    <col min="15646" max="15649" width="3" customWidth="1"/>
    <col min="15650" max="15650" width="2.125" customWidth="1"/>
    <col min="15651" max="15653" width="2.625" customWidth="1"/>
    <col min="15654" max="15654" width="2.75" customWidth="1"/>
    <col min="15655" max="15657" width="7" customWidth="1"/>
    <col min="15658" max="15658" width="10.625" customWidth="1"/>
    <col min="15873" max="15875" width="3" customWidth="1"/>
    <col min="15876" max="15876" width="3.625" customWidth="1"/>
    <col min="15877" max="15877" width="2.875" customWidth="1"/>
    <col min="15878" max="15878" width="5" customWidth="1"/>
    <col min="15879" max="15879" width="0" hidden="1" customWidth="1"/>
    <col min="15880" max="15881" width="3" customWidth="1"/>
    <col min="15882" max="15882" width="6.125" customWidth="1"/>
    <col min="15883" max="15883" width="2.125" customWidth="1"/>
    <col min="15884" max="15884" width="1.875" customWidth="1"/>
    <col min="15885" max="15886" width="3" customWidth="1"/>
    <col min="15887" max="15887" width="1.75" customWidth="1"/>
    <col min="15888" max="15890" width="3" customWidth="1"/>
    <col min="15891" max="15891" width="2.375" customWidth="1"/>
    <col min="15892" max="15900" width="3" customWidth="1"/>
    <col min="15901" max="15901" width="2.625" customWidth="1"/>
    <col min="15902" max="15905" width="3" customWidth="1"/>
    <col min="15906" max="15906" width="2.125" customWidth="1"/>
    <col min="15907" max="15909" width="2.625" customWidth="1"/>
    <col min="15910" max="15910" width="2.75" customWidth="1"/>
    <col min="15911" max="15913" width="7" customWidth="1"/>
    <col min="15914" max="15914" width="10.625" customWidth="1"/>
    <col min="16129" max="16131" width="3" customWidth="1"/>
    <col min="16132" max="16132" width="3.625" customWidth="1"/>
    <col min="16133" max="16133" width="2.875" customWidth="1"/>
    <col min="16134" max="16134" width="5" customWidth="1"/>
    <col min="16135" max="16135" width="0" hidden="1" customWidth="1"/>
    <col min="16136" max="16137" width="3" customWidth="1"/>
    <col min="16138" max="16138" width="6.125" customWidth="1"/>
    <col min="16139" max="16139" width="2.125" customWidth="1"/>
    <col min="16140" max="16140" width="1.875" customWidth="1"/>
    <col min="16141" max="16142" width="3" customWidth="1"/>
    <col min="16143" max="16143" width="1.75" customWidth="1"/>
    <col min="16144" max="16146" width="3" customWidth="1"/>
    <col min="16147" max="16147" width="2.375" customWidth="1"/>
    <col min="16148" max="16156" width="3" customWidth="1"/>
    <col min="16157" max="16157" width="2.625" customWidth="1"/>
    <col min="16158" max="16161" width="3" customWidth="1"/>
    <col min="16162" max="16162" width="2.125" customWidth="1"/>
    <col min="16163" max="16165" width="2.625" customWidth="1"/>
    <col min="16166" max="16166" width="2.75" customWidth="1"/>
    <col min="16167" max="16169" width="7" customWidth="1"/>
    <col min="16170" max="16170" width="10.625" customWidth="1"/>
  </cols>
  <sheetData>
    <row r="1" spans="1:46">
      <c r="A1" s="327"/>
      <c r="B1" s="327"/>
      <c r="C1" s="327"/>
      <c r="D1" s="327"/>
      <c r="E1" s="327"/>
      <c r="F1" s="327"/>
      <c r="G1" s="327"/>
      <c r="H1" s="327"/>
      <c r="I1" s="327"/>
      <c r="J1" s="327"/>
      <c r="K1" s="327"/>
      <c r="L1" s="327"/>
      <c r="M1" s="327"/>
      <c r="N1" s="327"/>
      <c r="O1" s="327"/>
      <c r="P1" s="327"/>
      <c r="Q1" s="327"/>
      <c r="R1" s="327"/>
      <c r="S1" s="327"/>
      <c r="T1" s="327"/>
      <c r="U1" s="327"/>
      <c r="V1" s="327"/>
      <c r="W1" s="327"/>
      <c r="X1" s="327"/>
      <c r="Y1" s="327"/>
      <c r="Z1" s="327"/>
      <c r="AA1" s="327"/>
      <c r="AB1" s="327"/>
      <c r="AC1" s="327"/>
      <c r="AD1" s="327"/>
      <c r="AE1" s="2898" t="s">
        <v>706</v>
      </c>
      <c r="AF1" s="2898"/>
      <c r="AG1" s="2898"/>
      <c r="AH1" s="2898"/>
    </row>
    <row r="2" spans="1:46" ht="16.5" customHeight="1">
      <c r="A2" s="328"/>
      <c r="B2" s="2799" t="s">
        <v>797</v>
      </c>
      <c r="C2" s="2800"/>
      <c r="D2" s="2801"/>
      <c r="E2" s="2909" t="s">
        <v>799</v>
      </c>
      <c r="F2" s="2909"/>
      <c r="G2" s="2909"/>
      <c r="H2" s="2909"/>
      <c r="I2" s="2909" t="s">
        <v>800</v>
      </c>
      <c r="J2" s="2909"/>
      <c r="K2" s="2909"/>
      <c r="L2" s="2899" t="s">
        <v>800</v>
      </c>
      <c r="M2" s="2900"/>
      <c r="N2" s="2900"/>
      <c r="O2" s="2901"/>
      <c r="P2" s="2905" t="s">
        <v>801</v>
      </c>
      <c r="Q2" s="2906"/>
      <c r="R2" s="2906"/>
      <c r="S2" s="2906"/>
      <c r="T2" s="2906"/>
      <c r="U2" s="2906"/>
      <c r="V2" s="2906"/>
      <c r="W2" s="2906"/>
      <c r="X2" s="2880"/>
      <c r="Y2" s="2907"/>
      <c r="Z2" s="2908"/>
      <c r="AA2" s="2908"/>
      <c r="AB2" s="2908"/>
      <c r="AC2" s="2908"/>
      <c r="AD2" s="2908"/>
      <c r="AE2" s="2908"/>
      <c r="AF2" s="2906" t="s">
        <v>660</v>
      </c>
      <c r="AG2" s="2880"/>
      <c r="AH2" s="328"/>
    </row>
    <row r="3" spans="1:46" ht="15" customHeight="1">
      <c r="A3" s="328"/>
      <c r="B3" s="2799"/>
      <c r="C3" s="2800"/>
      <c r="D3" s="2801"/>
      <c r="E3" s="2909"/>
      <c r="F3" s="2909"/>
      <c r="G3" s="2909"/>
      <c r="H3" s="2909"/>
      <c r="I3" s="2909"/>
      <c r="J3" s="2909"/>
      <c r="K3" s="2909"/>
      <c r="L3" s="2902"/>
      <c r="M3" s="2903"/>
      <c r="N3" s="2903"/>
      <c r="O3" s="2904"/>
      <c r="P3" s="2905" t="s">
        <v>661</v>
      </c>
      <c r="Q3" s="2906"/>
      <c r="R3" s="2880"/>
      <c r="S3" s="2905" t="s">
        <v>662</v>
      </c>
      <c r="T3" s="2906"/>
      <c r="U3" s="2880"/>
      <c r="V3" s="2879" t="s">
        <v>663</v>
      </c>
      <c r="W3" s="2906"/>
      <c r="X3" s="2880"/>
      <c r="Y3" s="2905" t="s">
        <v>661</v>
      </c>
      <c r="Z3" s="2906"/>
      <c r="AA3" s="2880"/>
      <c r="AB3" s="2905" t="s">
        <v>662</v>
      </c>
      <c r="AC3" s="2906"/>
      <c r="AD3" s="2880"/>
      <c r="AE3" s="2879" t="s">
        <v>663</v>
      </c>
      <c r="AF3" s="2906"/>
      <c r="AG3" s="2880"/>
      <c r="AH3" s="328"/>
    </row>
    <row r="4" spans="1:46">
      <c r="A4" s="328"/>
      <c r="B4" s="2802"/>
      <c r="C4" s="2803"/>
      <c r="D4" s="2804"/>
      <c r="E4" s="2910"/>
      <c r="F4" s="2910"/>
      <c r="G4" s="2910"/>
      <c r="H4" s="2910"/>
      <c r="I4" s="2910"/>
      <c r="J4" s="2910"/>
      <c r="K4" s="2910"/>
      <c r="L4" s="2892"/>
      <c r="M4" s="2893"/>
      <c r="N4" s="2893"/>
      <c r="O4" s="2894"/>
      <c r="P4" s="2812"/>
      <c r="Q4" s="2813"/>
      <c r="R4" s="2814"/>
      <c r="S4" s="2812"/>
      <c r="T4" s="2813"/>
      <c r="U4" s="2814"/>
      <c r="V4" s="2812"/>
      <c r="W4" s="2813"/>
      <c r="X4" s="2814"/>
      <c r="Y4" s="2812"/>
      <c r="Z4" s="2813"/>
      <c r="AA4" s="2814"/>
      <c r="AB4" s="2812"/>
      <c r="AC4" s="2813"/>
      <c r="AD4" s="2814"/>
      <c r="AE4" s="2812"/>
      <c r="AF4" s="2813"/>
      <c r="AG4" s="2814"/>
      <c r="AH4" s="328"/>
    </row>
    <row r="5" spans="1:46">
      <c r="A5" s="328"/>
      <c r="B5" s="2802"/>
      <c r="C5" s="2803"/>
      <c r="D5" s="2804"/>
      <c r="E5" s="2910"/>
      <c r="F5" s="2910"/>
      <c r="G5" s="2910"/>
      <c r="H5" s="2910"/>
      <c r="I5" s="2910"/>
      <c r="J5" s="2910"/>
      <c r="K5" s="2910"/>
      <c r="L5" s="2892"/>
      <c r="M5" s="2893"/>
      <c r="N5" s="2893"/>
      <c r="O5" s="2894"/>
      <c r="P5" s="2815"/>
      <c r="Q5" s="2816"/>
      <c r="R5" s="2817"/>
      <c r="S5" s="2815"/>
      <c r="T5" s="2816"/>
      <c r="U5" s="2817"/>
      <c r="V5" s="2815"/>
      <c r="W5" s="2816"/>
      <c r="X5" s="2817"/>
      <c r="Y5" s="2815"/>
      <c r="Z5" s="2816"/>
      <c r="AA5" s="2817"/>
      <c r="AB5" s="2815"/>
      <c r="AC5" s="2816"/>
      <c r="AD5" s="2817"/>
      <c r="AE5" s="2815"/>
      <c r="AF5" s="2816"/>
      <c r="AG5" s="2817"/>
      <c r="AH5" s="328"/>
    </row>
    <row r="6" spans="1:46">
      <c r="A6" s="328"/>
      <c r="B6" s="2802"/>
      <c r="C6" s="2803"/>
      <c r="D6" s="2804"/>
      <c r="E6" s="2910"/>
      <c r="F6" s="2910"/>
      <c r="G6" s="2910"/>
      <c r="H6" s="2910"/>
      <c r="I6" s="2910"/>
      <c r="J6" s="2910"/>
      <c r="K6" s="2910"/>
      <c r="L6" s="2892"/>
      <c r="M6" s="2893"/>
      <c r="N6" s="2893"/>
      <c r="O6" s="2894"/>
      <c r="P6" s="2815"/>
      <c r="Q6" s="2816"/>
      <c r="R6" s="2817"/>
      <c r="S6" s="2815"/>
      <c r="T6" s="2816"/>
      <c r="U6" s="2817"/>
      <c r="V6" s="2815"/>
      <c r="W6" s="2816"/>
      <c r="X6" s="2817"/>
      <c r="Y6" s="2815"/>
      <c r="Z6" s="2816"/>
      <c r="AA6" s="2817"/>
      <c r="AB6" s="2815"/>
      <c r="AC6" s="2816"/>
      <c r="AD6" s="2817"/>
      <c r="AE6" s="2815"/>
      <c r="AF6" s="2816"/>
      <c r="AG6" s="2817"/>
      <c r="AH6" s="328"/>
    </row>
    <row r="7" spans="1:46">
      <c r="A7" s="328"/>
      <c r="B7" s="2802"/>
      <c r="C7" s="2803"/>
      <c r="D7" s="2804"/>
      <c r="E7" s="2910"/>
      <c r="F7" s="2910"/>
      <c r="G7" s="2910"/>
      <c r="H7" s="2910"/>
      <c r="I7" s="2910"/>
      <c r="J7" s="2910"/>
      <c r="K7" s="2910"/>
      <c r="L7" s="2895"/>
      <c r="M7" s="2896"/>
      <c r="N7" s="2896"/>
      <c r="O7" s="2897"/>
      <c r="P7" s="2818"/>
      <c r="Q7" s="2819"/>
      <c r="R7" s="2820"/>
      <c r="S7" s="2818"/>
      <c r="T7" s="2819"/>
      <c r="U7" s="2820"/>
      <c r="V7" s="2818"/>
      <c r="W7" s="2819"/>
      <c r="X7" s="2820"/>
      <c r="Y7" s="2818"/>
      <c r="Z7" s="2819"/>
      <c r="AA7" s="2820"/>
      <c r="AB7" s="2818"/>
      <c r="AC7" s="2819"/>
      <c r="AD7" s="2820"/>
      <c r="AE7" s="2818"/>
      <c r="AF7" s="2819"/>
      <c r="AG7" s="2820"/>
      <c r="AH7" s="328"/>
      <c r="AL7" s="330"/>
      <c r="AM7" s="330"/>
      <c r="AN7" s="330"/>
      <c r="AO7" s="330"/>
      <c r="AP7" s="330"/>
      <c r="AQ7" s="330"/>
    </row>
    <row r="8" spans="1:46" ht="8.25" customHeight="1">
      <c r="A8" s="328"/>
      <c r="B8" s="328"/>
      <c r="C8" s="328"/>
      <c r="D8" s="328"/>
      <c r="E8" s="328"/>
      <c r="F8" s="328"/>
      <c r="G8" s="328"/>
      <c r="H8" s="328"/>
      <c r="I8" s="328"/>
      <c r="J8" s="328"/>
      <c r="K8" s="328"/>
      <c r="L8" s="329"/>
      <c r="M8" s="329"/>
      <c r="N8" s="329"/>
      <c r="O8" s="329"/>
      <c r="P8" s="329"/>
      <c r="Q8" s="329"/>
      <c r="R8" s="329"/>
      <c r="S8" s="329"/>
      <c r="T8" s="329"/>
      <c r="U8" s="329"/>
      <c r="V8" s="329"/>
      <c r="W8" s="329"/>
      <c r="X8" s="329"/>
      <c r="Y8" s="329"/>
      <c r="Z8" s="329"/>
      <c r="AA8" s="329"/>
      <c r="AB8" s="329"/>
      <c r="AC8" s="329"/>
      <c r="AD8" s="329"/>
      <c r="AE8" s="329"/>
      <c r="AF8" s="329"/>
      <c r="AG8" s="329"/>
      <c r="AH8" s="328"/>
      <c r="AL8" s="330"/>
      <c r="AM8" s="330"/>
      <c r="AN8" s="330"/>
      <c r="AO8" s="330"/>
      <c r="AP8" s="330"/>
      <c r="AQ8" s="330"/>
    </row>
    <row r="9" spans="1:46" ht="17.25" customHeight="1">
      <c r="A9" s="328"/>
      <c r="B9" s="328"/>
      <c r="C9" s="328"/>
      <c r="D9" s="328"/>
      <c r="E9" s="328"/>
      <c r="F9" s="328"/>
      <c r="G9" s="328"/>
      <c r="H9" s="328"/>
      <c r="I9" s="328"/>
      <c r="J9" s="328"/>
      <c r="K9" s="328"/>
      <c r="L9" s="328"/>
      <c r="M9" s="328"/>
      <c r="N9" s="328"/>
      <c r="O9" s="328"/>
      <c r="P9" s="328"/>
      <c r="Q9" s="328"/>
      <c r="R9" s="328"/>
      <c r="S9" s="328"/>
      <c r="T9" s="328"/>
      <c r="U9" s="328"/>
      <c r="V9" s="328"/>
      <c r="W9" s="331" t="s">
        <v>664</v>
      </c>
      <c r="X9" s="332"/>
      <c r="Y9" s="2808" t="s">
        <v>301</v>
      </c>
      <c r="Z9" s="2808"/>
      <c r="AA9" s="331" t="s">
        <v>7</v>
      </c>
      <c r="AB9" s="2808" t="s">
        <v>301</v>
      </c>
      <c r="AC9" s="2808"/>
      <c r="AD9" s="331" t="s">
        <v>665</v>
      </c>
      <c r="AE9" s="2808" t="s">
        <v>301</v>
      </c>
      <c r="AF9" s="2808"/>
      <c r="AG9" s="331" t="s">
        <v>666</v>
      </c>
      <c r="AH9" s="328"/>
      <c r="AL9" s="330"/>
      <c r="AM9" s="2889"/>
      <c r="AN9" s="2889"/>
      <c r="AO9" s="2889"/>
      <c r="AP9" s="333"/>
      <c r="AQ9" s="330"/>
    </row>
    <row r="10" spans="1:46" ht="13.5" customHeight="1">
      <c r="A10" s="328"/>
      <c r="B10" s="334"/>
      <c r="C10" s="334"/>
      <c r="D10" s="334"/>
      <c r="E10" s="334"/>
      <c r="F10" s="334"/>
      <c r="G10" s="334"/>
      <c r="H10" s="334"/>
      <c r="I10" s="335"/>
      <c r="J10" s="335"/>
      <c r="K10" s="2890" t="s">
        <v>667</v>
      </c>
      <c r="L10" s="2890"/>
      <c r="M10" s="2890"/>
      <c r="N10" s="2890"/>
      <c r="O10" s="2890"/>
      <c r="P10" s="2890"/>
      <c r="Q10" s="2890"/>
      <c r="R10" s="2890"/>
      <c r="S10" s="2890"/>
      <c r="T10" s="2890"/>
      <c r="U10" s="2890"/>
      <c r="V10" s="328"/>
      <c r="W10" s="328"/>
      <c r="X10" s="328"/>
      <c r="Y10" s="328"/>
      <c r="Z10" s="328"/>
      <c r="AA10" s="328"/>
      <c r="AB10" s="328"/>
      <c r="AC10" s="328"/>
      <c r="AD10" s="328"/>
      <c r="AE10" s="328"/>
      <c r="AF10" s="328"/>
      <c r="AG10" s="328"/>
      <c r="AH10" s="328"/>
      <c r="AL10" s="330"/>
      <c r="AM10" s="336"/>
      <c r="AN10" s="336"/>
      <c r="AO10" s="336"/>
      <c r="AP10" s="336"/>
      <c r="AQ10" s="336"/>
      <c r="AR10" s="337"/>
      <c r="AS10" s="337"/>
      <c r="AT10" s="337"/>
    </row>
    <row r="11" spans="1:46" ht="18" customHeight="1">
      <c r="A11" s="328"/>
      <c r="B11" s="334"/>
      <c r="C11" s="334"/>
      <c r="D11" s="334"/>
      <c r="E11" s="334"/>
      <c r="F11" s="334"/>
      <c r="G11" s="334"/>
      <c r="H11" s="334"/>
      <c r="I11" s="334"/>
      <c r="J11" s="338"/>
      <c r="K11" s="2890"/>
      <c r="L11" s="2890"/>
      <c r="M11" s="2890"/>
      <c r="N11" s="2890"/>
      <c r="O11" s="2890"/>
      <c r="P11" s="2890"/>
      <c r="Q11" s="2890"/>
      <c r="R11" s="2890"/>
      <c r="S11" s="2890"/>
      <c r="T11" s="2890"/>
      <c r="U11" s="2890"/>
      <c r="V11" s="335"/>
      <c r="W11" s="436"/>
      <c r="X11" s="436"/>
      <c r="Y11" s="436"/>
      <c r="Z11" s="436"/>
      <c r="AA11" s="436"/>
      <c r="AB11" s="436"/>
      <c r="AC11" s="436"/>
      <c r="AD11" s="436"/>
      <c r="AE11" s="436"/>
      <c r="AF11" s="436"/>
      <c r="AG11" s="328"/>
      <c r="AH11" s="328"/>
      <c r="AL11" s="330"/>
      <c r="AM11" s="336"/>
      <c r="AN11" s="336"/>
      <c r="AO11" s="336"/>
      <c r="AP11" s="336"/>
      <c r="AQ11" s="336"/>
      <c r="AR11" s="337"/>
      <c r="AS11" s="337"/>
      <c r="AT11" s="337"/>
    </row>
    <row r="12" spans="1:46" ht="18" customHeight="1">
      <c r="A12" s="328"/>
      <c r="B12" s="334"/>
      <c r="C12" s="334"/>
      <c r="D12" s="334"/>
      <c r="E12" s="334"/>
      <c r="F12" s="334"/>
      <c r="G12" s="334"/>
      <c r="H12" s="334"/>
      <c r="I12" s="334"/>
      <c r="J12" s="338"/>
      <c r="K12" s="2890"/>
      <c r="L12" s="2890"/>
      <c r="M12" s="2890"/>
      <c r="N12" s="2890"/>
      <c r="O12" s="2890"/>
      <c r="P12" s="2890"/>
      <c r="Q12" s="2890"/>
      <c r="R12" s="2890"/>
      <c r="S12" s="2890"/>
      <c r="T12" s="2890"/>
      <c r="U12" s="2890"/>
      <c r="V12" s="335"/>
      <c r="W12" s="437"/>
      <c r="X12" s="437"/>
      <c r="Y12" s="437"/>
      <c r="Z12" s="437"/>
      <c r="AA12" s="437"/>
      <c r="AB12" s="437"/>
      <c r="AC12" s="437"/>
      <c r="AD12" s="438"/>
      <c r="AE12" s="438"/>
      <c r="AF12" s="438"/>
      <c r="AG12" s="328"/>
      <c r="AH12" s="328"/>
      <c r="AL12" s="330"/>
      <c r="AM12" s="336"/>
      <c r="AN12" s="336"/>
      <c r="AO12" s="336"/>
      <c r="AP12" s="336"/>
      <c r="AQ12" s="336"/>
      <c r="AR12" s="337"/>
      <c r="AS12" s="337"/>
      <c r="AT12" s="337"/>
    </row>
    <row r="13" spans="1:46" ht="18" customHeight="1">
      <c r="A13" s="328"/>
      <c r="B13" s="334"/>
      <c r="C13" s="334"/>
      <c r="D13" s="334"/>
      <c r="E13" s="334"/>
      <c r="F13" s="334"/>
      <c r="G13" s="334"/>
      <c r="H13" s="334"/>
      <c r="I13" s="334"/>
      <c r="J13" s="338"/>
      <c r="K13" s="2890"/>
      <c r="L13" s="2890"/>
      <c r="M13" s="2890"/>
      <c r="N13" s="2890"/>
      <c r="O13" s="2890"/>
      <c r="P13" s="2890"/>
      <c r="Q13" s="2890"/>
      <c r="R13" s="2890"/>
      <c r="S13" s="2890"/>
      <c r="T13" s="2890"/>
      <c r="U13" s="2890"/>
      <c r="V13" s="335"/>
      <c r="W13" s="437"/>
      <c r="X13" s="437"/>
      <c r="Y13" s="437"/>
      <c r="Z13" s="437"/>
      <c r="AA13" s="437"/>
      <c r="AB13" s="437"/>
      <c r="AC13" s="437"/>
      <c r="AD13" s="438"/>
      <c r="AE13" s="438"/>
      <c r="AF13" s="438"/>
      <c r="AG13" s="328"/>
      <c r="AH13" s="328"/>
      <c r="AL13" s="330"/>
      <c r="AM13" s="336"/>
      <c r="AN13" s="336"/>
      <c r="AO13" s="336"/>
      <c r="AP13" s="336"/>
      <c r="AQ13" s="336"/>
      <c r="AR13" s="337"/>
      <c r="AS13" s="337"/>
      <c r="AT13" s="337"/>
    </row>
    <row r="14" spans="1:46" ht="18" customHeight="1">
      <c r="A14" s="339" t="s">
        <v>739</v>
      </c>
      <c r="B14" s="340"/>
      <c r="C14" s="340"/>
      <c r="D14" s="340"/>
      <c r="E14" s="439"/>
      <c r="F14" s="340"/>
      <c r="G14" s="340"/>
      <c r="H14" s="340"/>
      <c r="I14" s="340"/>
      <c r="J14" s="340"/>
      <c r="K14" s="328"/>
      <c r="L14" s="328"/>
      <c r="M14" s="328"/>
      <c r="N14" s="328"/>
      <c r="O14" s="328"/>
      <c r="P14" s="328"/>
      <c r="Q14" s="328"/>
      <c r="R14" s="328"/>
      <c r="S14" s="328"/>
      <c r="T14" s="328"/>
      <c r="U14" s="328"/>
      <c r="V14" s="328"/>
      <c r="W14" s="437"/>
      <c r="X14" s="437"/>
      <c r="Y14" s="437"/>
      <c r="Z14" s="437"/>
      <c r="AA14" s="437"/>
      <c r="AB14" s="437"/>
      <c r="AC14" s="437"/>
      <c r="AD14" s="438"/>
      <c r="AE14" s="438"/>
      <c r="AF14" s="438"/>
      <c r="AG14" s="328"/>
      <c r="AH14" s="328"/>
      <c r="AL14" s="330"/>
      <c r="AM14" s="330"/>
      <c r="AN14" s="330"/>
      <c r="AO14" s="330"/>
      <c r="AP14" s="330"/>
      <c r="AQ14" s="330"/>
    </row>
    <row r="15" spans="1:46" ht="24" customHeight="1">
      <c r="A15" s="328"/>
      <c r="B15" s="2935" t="s">
        <v>707</v>
      </c>
      <c r="C15" s="2935"/>
      <c r="D15" s="2935"/>
      <c r="E15" s="2935"/>
      <c r="F15" s="2935"/>
      <c r="G15" s="2935"/>
      <c r="H15" s="2935"/>
      <c r="I15" s="2935"/>
      <c r="J15" s="341" t="s">
        <v>708</v>
      </c>
      <c r="K15" s="342"/>
      <c r="L15" s="342"/>
      <c r="M15" s="332"/>
      <c r="N15" s="328"/>
      <c r="O15" s="328"/>
      <c r="P15" s="328"/>
      <c r="Q15" s="328"/>
      <c r="R15" s="328"/>
      <c r="S15" s="328"/>
      <c r="T15" s="328"/>
      <c r="U15" s="328"/>
      <c r="V15" s="331"/>
      <c r="W15" s="2806"/>
      <c r="X15" s="2806"/>
      <c r="Y15" s="2806"/>
      <c r="Z15" s="2806"/>
      <c r="AA15" s="2806"/>
      <c r="AB15" s="2806"/>
      <c r="AC15" s="2806"/>
      <c r="AD15" s="2806"/>
      <c r="AE15" s="2806"/>
      <c r="AF15" s="2806"/>
      <c r="AG15" s="2806"/>
      <c r="AH15" s="328"/>
    </row>
    <row r="16" spans="1:46" ht="27.75" customHeight="1">
      <c r="A16" s="328"/>
      <c r="B16" s="329"/>
      <c r="C16" s="329"/>
      <c r="D16" s="329"/>
      <c r="E16" s="329"/>
      <c r="F16" s="329"/>
      <c r="G16" s="329"/>
      <c r="H16" s="329"/>
      <c r="I16" s="329"/>
      <c r="J16" s="328"/>
      <c r="K16" s="343"/>
      <c r="L16" s="328"/>
      <c r="M16" s="328"/>
      <c r="N16" s="328"/>
      <c r="O16" s="328"/>
      <c r="P16" s="328"/>
      <c r="Q16" s="328"/>
      <c r="R16" s="2807" t="s">
        <v>488</v>
      </c>
      <c r="S16" s="2807"/>
      <c r="T16" s="2807"/>
      <c r="U16" s="2807"/>
      <c r="V16" s="2807"/>
      <c r="W16" s="2936" t="s">
        <v>709</v>
      </c>
      <c r="X16" s="2936"/>
      <c r="Y16" s="2936"/>
      <c r="Z16" s="2936"/>
      <c r="AA16" s="2936"/>
      <c r="AB16" s="2936"/>
      <c r="AC16" s="2936"/>
      <c r="AD16" s="2936"/>
      <c r="AE16" s="2936"/>
      <c r="AF16" s="2936"/>
      <c r="AG16" s="2936"/>
      <c r="AH16" s="344" t="s">
        <v>961</v>
      </c>
      <c r="AM16" s="345"/>
      <c r="AN16" s="345"/>
    </row>
    <row r="17" spans="1:53" ht="27.75" customHeight="1">
      <c r="A17" s="328"/>
      <c r="B17" s="329"/>
      <c r="C17" s="329"/>
      <c r="D17" s="329"/>
      <c r="E17" s="329"/>
      <c r="F17" s="329"/>
      <c r="G17" s="329"/>
      <c r="H17" s="329"/>
      <c r="I17" s="329"/>
      <c r="J17" s="328"/>
      <c r="K17" s="343"/>
      <c r="L17" s="328"/>
      <c r="M17" s="328"/>
      <c r="N17" s="328"/>
      <c r="O17" s="328"/>
      <c r="P17" s="328"/>
      <c r="Q17" s="328"/>
      <c r="R17" s="346"/>
      <c r="S17" s="346"/>
      <c r="T17" s="346"/>
      <c r="U17" s="346"/>
      <c r="V17" s="346"/>
      <c r="W17" s="347"/>
      <c r="X17" s="347"/>
      <c r="Y17" s="347"/>
      <c r="Z17" s="347"/>
      <c r="AA17" s="347"/>
      <c r="AB17" s="347"/>
      <c r="AC17" s="347"/>
      <c r="AD17" s="347"/>
      <c r="AE17" s="347"/>
      <c r="AF17" s="347"/>
      <c r="AG17" s="347"/>
      <c r="AH17" s="344"/>
      <c r="AM17" s="345"/>
      <c r="AN17" s="345"/>
    </row>
    <row r="18" spans="1:53" ht="24" customHeight="1">
      <c r="A18" s="348"/>
      <c r="B18" s="349"/>
      <c r="C18" s="349"/>
      <c r="D18" s="349"/>
      <c r="E18" s="350"/>
      <c r="F18" s="2871" t="s">
        <v>669</v>
      </c>
      <c r="G18" s="2872"/>
      <c r="H18" s="2872"/>
      <c r="I18" s="2872"/>
      <c r="J18" s="2873"/>
      <c r="K18" s="351"/>
      <c r="L18" s="2934" t="s">
        <v>710</v>
      </c>
      <c r="M18" s="2934"/>
      <c r="N18" s="2934"/>
      <c r="O18" s="2934"/>
      <c r="P18" s="2934"/>
      <c r="Q18" s="2934"/>
      <c r="R18" s="2934"/>
      <c r="S18" s="2934"/>
      <c r="T18" s="2934"/>
      <c r="U18" s="2934"/>
      <c r="V18" s="2934"/>
      <c r="W18" s="2934"/>
      <c r="X18" s="2934"/>
      <c r="Y18" s="2934"/>
      <c r="Z18" s="2934"/>
      <c r="AA18" s="2934"/>
      <c r="AB18" s="2934"/>
      <c r="AC18" s="2934"/>
      <c r="AD18" s="2934"/>
      <c r="AE18" s="2934"/>
      <c r="AF18" s="2934"/>
      <c r="AG18" s="2934"/>
      <c r="AH18" s="352"/>
    </row>
    <row r="19" spans="1:53" ht="24" customHeight="1">
      <c r="A19" s="2831" t="s">
        <v>670</v>
      </c>
      <c r="B19" s="2829"/>
      <c r="C19" s="2829"/>
      <c r="D19" s="2829"/>
      <c r="E19" s="2830"/>
      <c r="F19" s="2875" t="s">
        <v>671</v>
      </c>
      <c r="G19" s="2876"/>
      <c r="H19" s="2876"/>
      <c r="I19" s="2876"/>
      <c r="J19" s="2877"/>
      <c r="K19" s="353"/>
      <c r="L19" s="2932" t="s">
        <v>711</v>
      </c>
      <c r="M19" s="2932"/>
      <c r="N19" s="2932"/>
      <c r="O19" s="2932"/>
      <c r="P19" s="2932"/>
      <c r="Q19" s="2932"/>
      <c r="R19" s="2932"/>
      <c r="S19" s="354"/>
      <c r="T19" s="2879" t="s">
        <v>62</v>
      </c>
      <c r="U19" s="2880"/>
      <c r="V19" s="2933" t="s">
        <v>712</v>
      </c>
      <c r="W19" s="2925"/>
      <c r="X19" s="2925"/>
      <c r="Y19" s="2925"/>
      <c r="Z19" s="2925"/>
      <c r="AA19" s="2925"/>
      <c r="AB19" s="355" t="s">
        <v>20</v>
      </c>
      <c r="AC19" s="2925" t="s">
        <v>712</v>
      </c>
      <c r="AD19" s="2925"/>
      <c r="AE19" s="2925"/>
      <c r="AF19" s="2925"/>
      <c r="AG19" s="2925"/>
      <c r="AH19" s="2926"/>
    </row>
    <row r="20" spans="1:53" ht="24" customHeight="1">
      <c r="A20" s="356"/>
      <c r="B20" s="357"/>
      <c r="C20" s="357"/>
      <c r="D20" s="357"/>
      <c r="E20" s="358"/>
      <c r="F20" s="2884" t="s">
        <v>672</v>
      </c>
      <c r="G20" s="2885"/>
      <c r="H20" s="2885"/>
      <c r="I20" s="2885"/>
      <c r="J20" s="2886"/>
      <c r="K20" s="359"/>
      <c r="L20" s="2929" t="s">
        <v>707</v>
      </c>
      <c r="M20" s="2929"/>
      <c r="N20" s="2929"/>
      <c r="O20" s="2929"/>
      <c r="P20" s="2929"/>
      <c r="Q20" s="2929"/>
      <c r="R20" s="2929"/>
      <c r="S20" s="2930"/>
      <c r="T20" s="361"/>
      <c r="U20" s="362"/>
      <c r="V20" s="362"/>
      <c r="W20" s="362"/>
      <c r="X20" s="362"/>
      <c r="Y20" s="362"/>
      <c r="Z20" s="362"/>
      <c r="AA20" s="362"/>
      <c r="AB20" s="362"/>
      <c r="AC20" s="362"/>
      <c r="AD20" s="362"/>
      <c r="AE20" s="362"/>
      <c r="AF20" s="362"/>
      <c r="AG20" s="362"/>
      <c r="AH20" s="363"/>
      <c r="AO20" s="364"/>
      <c r="AP20" s="364"/>
      <c r="AQ20" s="364"/>
      <c r="AR20" s="364"/>
      <c r="AS20" s="364"/>
      <c r="AT20" s="364"/>
      <c r="AU20" s="364"/>
      <c r="AV20" s="364"/>
      <c r="AW20" s="364"/>
      <c r="AX20" s="364"/>
      <c r="AY20" s="364"/>
      <c r="AZ20" s="364"/>
      <c r="BA20" s="364"/>
    </row>
    <row r="21" spans="1:53" ht="24" customHeight="1">
      <c r="A21" s="2867" t="s">
        <v>673</v>
      </c>
      <c r="B21" s="2852"/>
      <c r="C21" s="2852"/>
      <c r="D21" s="2852"/>
      <c r="E21" s="2853"/>
      <c r="F21" s="365" t="s">
        <v>674</v>
      </c>
      <c r="G21" s="366"/>
      <c r="H21" s="2912" t="s">
        <v>301</v>
      </c>
      <c r="I21" s="2912"/>
      <c r="J21" s="368" t="s">
        <v>7</v>
      </c>
      <c r="K21" s="2912" t="s">
        <v>301</v>
      </c>
      <c r="L21" s="2912"/>
      <c r="M21" s="368" t="s">
        <v>665</v>
      </c>
      <c r="N21" s="2912" t="s">
        <v>301</v>
      </c>
      <c r="O21" s="2912"/>
      <c r="P21" s="368" t="s">
        <v>666</v>
      </c>
      <c r="Q21" s="366" t="s">
        <v>239</v>
      </c>
      <c r="R21" s="2912" t="s">
        <v>301</v>
      </c>
      <c r="S21" s="2931"/>
      <c r="T21" s="368" t="s">
        <v>675</v>
      </c>
      <c r="U21" s="370"/>
      <c r="V21" s="2912" t="s">
        <v>301</v>
      </c>
      <c r="W21" s="2912"/>
      <c r="X21" s="368" t="s">
        <v>676</v>
      </c>
      <c r="Y21" s="2912" t="s">
        <v>713</v>
      </c>
      <c r="Z21" s="2912"/>
      <c r="AA21" s="371" t="s">
        <v>677</v>
      </c>
      <c r="AB21" s="372"/>
      <c r="AC21" s="2851" t="s">
        <v>678</v>
      </c>
      <c r="AD21" s="2868"/>
      <c r="AE21" s="2911" t="s">
        <v>714</v>
      </c>
      <c r="AF21" s="2912"/>
      <c r="AG21" s="2912"/>
      <c r="AH21" s="2913"/>
      <c r="AO21" s="364"/>
      <c r="AP21" s="364"/>
      <c r="AQ21" s="364"/>
      <c r="AR21" s="364"/>
      <c r="AS21" s="364"/>
      <c r="AT21" s="364"/>
      <c r="AU21" s="364"/>
      <c r="AV21" s="364"/>
      <c r="AW21" s="364"/>
      <c r="AX21" s="364"/>
      <c r="AY21" s="364"/>
      <c r="AZ21" s="364"/>
      <c r="BA21" s="364"/>
    </row>
    <row r="22" spans="1:53" ht="24" customHeight="1">
      <c r="A22" s="2867" t="s">
        <v>679</v>
      </c>
      <c r="B22" s="2852"/>
      <c r="C22" s="2852"/>
      <c r="D22" s="2852"/>
      <c r="E22" s="2853"/>
      <c r="F22" s="2927" t="s">
        <v>740</v>
      </c>
      <c r="G22" s="2928"/>
      <c r="H22" s="2928"/>
      <c r="I22" s="2928"/>
      <c r="J22" s="2928"/>
      <c r="K22" s="2928"/>
      <c r="L22" s="2928"/>
      <c r="M22" s="2928"/>
      <c r="N22" s="2928"/>
      <c r="O22" s="2928"/>
      <c r="P22" s="2928"/>
      <c r="Q22" s="2928"/>
      <c r="R22" s="2928"/>
      <c r="S22" s="2928"/>
      <c r="T22" s="2928"/>
      <c r="U22" s="2928"/>
      <c r="V22" s="2928"/>
      <c r="W22" s="2928"/>
      <c r="X22" s="2928"/>
      <c r="Y22" s="2928"/>
      <c r="Z22" s="2928"/>
      <c r="AA22" s="2928"/>
      <c r="AB22" s="2928"/>
      <c r="AC22" s="2928"/>
      <c r="AD22" s="2928"/>
      <c r="AE22" s="2928"/>
      <c r="AF22" s="2928"/>
      <c r="AG22" s="2928"/>
      <c r="AH22" s="375"/>
    </row>
    <row r="23" spans="1:53" ht="24" customHeight="1">
      <c r="A23" s="376"/>
      <c r="B23" s="377"/>
      <c r="C23" s="377"/>
      <c r="D23" s="377"/>
      <c r="E23" s="378"/>
      <c r="F23" s="2867" t="s">
        <v>680</v>
      </c>
      <c r="G23" s="2852"/>
      <c r="H23" s="2852"/>
      <c r="I23" s="2852"/>
      <c r="J23" s="2852"/>
      <c r="K23" s="2868"/>
      <c r="L23" s="2851" t="s">
        <v>681</v>
      </c>
      <c r="M23" s="2868"/>
      <c r="N23" s="2851" t="s">
        <v>682</v>
      </c>
      <c r="O23" s="2868"/>
      <c r="P23" s="2851" t="s">
        <v>683</v>
      </c>
      <c r="Q23" s="2852"/>
      <c r="R23" s="2852"/>
      <c r="S23" s="2852"/>
      <c r="T23" s="2868"/>
      <c r="U23" s="2869" t="s">
        <v>684</v>
      </c>
      <c r="V23" s="2833"/>
      <c r="W23" s="2833"/>
      <c r="X23" s="2833"/>
      <c r="Y23" s="2833"/>
      <c r="Z23" s="2833"/>
      <c r="AA23" s="2833"/>
      <c r="AB23" s="2833"/>
      <c r="AC23" s="2870"/>
      <c r="AD23" s="2851" t="s">
        <v>685</v>
      </c>
      <c r="AE23" s="2852"/>
      <c r="AF23" s="2852"/>
      <c r="AG23" s="2852"/>
      <c r="AH23" s="2853"/>
      <c r="AO23" s="364"/>
      <c r="AP23" s="364"/>
      <c r="AQ23" s="364"/>
      <c r="AR23" s="364"/>
      <c r="AS23" s="364"/>
      <c r="AT23" s="364"/>
      <c r="AU23" s="364"/>
      <c r="AV23" s="364"/>
      <c r="AW23" s="364"/>
      <c r="AX23" s="364"/>
      <c r="AY23" s="364"/>
      <c r="AZ23" s="364"/>
      <c r="BA23" s="364"/>
    </row>
    <row r="24" spans="1:53" ht="26.25" customHeight="1">
      <c r="A24" s="2854" t="s">
        <v>686</v>
      </c>
      <c r="B24" s="2855"/>
      <c r="C24" s="2855"/>
      <c r="D24" s="2855"/>
      <c r="E24" s="2856"/>
      <c r="F24" s="2919" t="s">
        <v>707</v>
      </c>
      <c r="G24" s="2912"/>
      <c r="H24" s="2912"/>
      <c r="I24" s="2912"/>
      <c r="J24" s="2912"/>
      <c r="K24" s="2918"/>
      <c r="L24" s="2911" t="s">
        <v>713</v>
      </c>
      <c r="M24" s="2918"/>
      <c r="N24" s="2920" t="s">
        <v>715</v>
      </c>
      <c r="O24" s="2921"/>
      <c r="P24" s="2922" t="s">
        <v>716</v>
      </c>
      <c r="Q24" s="2923"/>
      <c r="R24" s="2923"/>
      <c r="S24" s="2923"/>
      <c r="T24" s="2924"/>
      <c r="U24" s="2911" t="s">
        <v>717</v>
      </c>
      <c r="V24" s="2912"/>
      <c r="W24" s="2912"/>
      <c r="X24" s="2912"/>
      <c r="Y24" s="2912"/>
      <c r="Z24" s="2912"/>
      <c r="AA24" s="2912"/>
      <c r="AB24" s="2912"/>
      <c r="AC24" s="2918"/>
      <c r="AD24" s="2911" t="s">
        <v>718</v>
      </c>
      <c r="AE24" s="2912"/>
      <c r="AF24" s="2912"/>
      <c r="AG24" s="2912"/>
      <c r="AH24" s="2913"/>
    </row>
    <row r="25" spans="1:53" ht="24" customHeight="1">
      <c r="A25" s="2854"/>
      <c r="B25" s="2855"/>
      <c r="C25" s="2855"/>
      <c r="D25" s="2855"/>
      <c r="E25" s="2856"/>
      <c r="F25" s="2844" t="s">
        <v>687</v>
      </c>
      <c r="G25" s="2845"/>
      <c r="H25" s="2845"/>
      <c r="I25" s="2845"/>
      <c r="J25" s="2845"/>
      <c r="K25" s="2846"/>
      <c r="L25" s="2914"/>
      <c r="M25" s="2915"/>
      <c r="N25" s="2915"/>
      <c r="O25" s="2915"/>
      <c r="P25" s="2915"/>
      <c r="Q25" s="2915"/>
      <c r="R25" s="2915"/>
      <c r="S25" s="2915"/>
      <c r="T25" s="2915"/>
      <c r="U25" s="2915"/>
      <c r="V25" s="2915"/>
      <c r="W25" s="2915"/>
      <c r="X25" s="2915"/>
      <c r="Y25" s="2916"/>
      <c r="Z25" s="2915" t="s">
        <v>688</v>
      </c>
      <c r="AA25" s="2915"/>
      <c r="AB25" s="2915"/>
      <c r="AC25" s="2915"/>
      <c r="AD25" s="2915"/>
      <c r="AE25" s="2915"/>
      <c r="AF25" s="2915"/>
      <c r="AG25" s="2915"/>
      <c r="AH25" s="2917"/>
    </row>
    <row r="26" spans="1:53" ht="24" customHeight="1">
      <c r="A26" s="379"/>
      <c r="B26" s="380"/>
      <c r="C26" s="380"/>
      <c r="D26" s="380"/>
      <c r="E26" s="381"/>
      <c r="F26" s="2844" t="s">
        <v>689</v>
      </c>
      <c r="G26" s="2845"/>
      <c r="H26" s="2845"/>
      <c r="I26" s="2845"/>
      <c r="J26" s="2845"/>
      <c r="K26" s="2846"/>
      <c r="L26" s="382"/>
      <c r="M26" s="2915"/>
      <c r="N26" s="2915"/>
      <c r="O26" s="2915"/>
      <c r="P26" s="2915"/>
      <c r="Q26" s="2915"/>
      <c r="R26" s="2915"/>
      <c r="S26" s="2915"/>
      <c r="T26" s="2915"/>
      <c r="U26" s="2915"/>
      <c r="V26" s="2915"/>
      <c r="W26" s="2915"/>
      <c r="X26" s="2915"/>
      <c r="Y26" s="2915"/>
      <c r="Z26" s="2915"/>
      <c r="AA26" s="2915"/>
      <c r="AB26" s="2915"/>
      <c r="AC26" s="2915"/>
      <c r="AD26" s="2915"/>
      <c r="AE26" s="2915"/>
      <c r="AF26" s="2915"/>
      <c r="AG26" s="2915"/>
      <c r="AH26" s="383"/>
    </row>
    <row r="27" spans="1:53" ht="16.350000000000001" customHeight="1">
      <c r="A27" s="384"/>
      <c r="B27" s="385"/>
      <c r="C27" s="385"/>
      <c r="D27" s="385"/>
      <c r="E27" s="386"/>
      <c r="F27" s="387"/>
      <c r="G27" s="2847" t="s">
        <v>741</v>
      </c>
      <c r="H27" s="2848"/>
      <c r="I27" s="2848"/>
      <c r="J27" s="2848"/>
      <c r="K27" s="2848"/>
      <c r="L27" s="2849"/>
      <c r="M27" s="2849"/>
      <c r="N27" s="2849"/>
      <c r="O27" s="2849"/>
      <c r="P27" s="2849"/>
      <c r="Q27" s="2849"/>
      <c r="R27" s="2849"/>
      <c r="S27" s="2849"/>
      <c r="T27" s="2849"/>
      <c r="U27" s="2849"/>
      <c r="V27" s="2849"/>
      <c r="W27" s="2849"/>
      <c r="X27" s="2849"/>
      <c r="Y27" s="2849"/>
      <c r="Z27" s="2849"/>
      <c r="AA27" s="2849"/>
      <c r="AB27" s="2849"/>
      <c r="AC27" s="2849"/>
      <c r="AD27" s="2849"/>
      <c r="AE27" s="2849"/>
      <c r="AF27" s="2849"/>
      <c r="AG27" s="2849"/>
      <c r="AH27" s="388"/>
      <c r="AI27" s="389"/>
    </row>
    <row r="28" spans="1:53" ht="16.350000000000001" customHeight="1">
      <c r="A28" s="390"/>
      <c r="B28" s="391"/>
      <c r="C28" s="391"/>
      <c r="D28" s="391"/>
      <c r="E28" s="392"/>
      <c r="F28" s="387"/>
      <c r="G28" s="2826"/>
      <c r="H28" s="2826"/>
      <c r="I28" s="2826"/>
      <c r="J28" s="2826"/>
      <c r="K28" s="2826"/>
      <c r="L28" s="2826"/>
      <c r="M28" s="2826"/>
      <c r="N28" s="2826"/>
      <c r="O28" s="2826"/>
      <c r="P28" s="2826"/>
      <c r="Q28" s="2826"/>
      <c r="R28" s="2826"/>
      <c r="S28" s="2826"/>
      <c r="T28" s="2826"/>
      <c r="U28" s="2826"/>
      <c r="V28" s="2826"/>
      <c r="W28" s="2826"/>
      <c r="X28" s="2826"/>
      <c r="Y28" s="2826"/>
      <c r="Z28" s="2826"/>
      <c r="AA28" s="2826"/>
      <c r="AB28" s="2826"/>
      <c r="AC28" s="2826"/>
      <c r="AD28" s="2826"/>
      <c r="AE28" s="2826"/>
      <c r="AF28" s="2826"/>
      <c r="AG28" s="2826"/>
      <c r="AH28" s="388"/>
      <c r="AI28" s="389"/>
    </row>
    <row r="29" spans="1:53" ht="12" customHeight="1">
      <c r="A29" s="390"/>
      <c r="B29" s="391"/>
      <c r="C29" s="391"/>
      <c r="D29" s="391"/>
      <c r="E29" s="392"/>
      <c r="F29" s="387"/>
      <c r="G29" s="2826"/>
      <c r="H29" s="2826"/>
      <c r="I29" s="2826"/>
      <c r="J29" s="2826"/>
      <c r="K29" s="2826"/>
      <c r="L29" s="2826"/>
      <c r="M29" s="2826"/>
      <c r="N29" s="2826"/>
      <c r="O29" s="2826"/>
      <c r="P29" s="2826"/>
      <c r="Q29" s="2826"/>
      <c r="R29" s="2826"/>
      <c r="S29" s="2826"/>
      <c r="T29" s="2826"/>
      <c r="U29" s="2826"/>
      <c r="V29" s="2826"/>
      <c r="W29" s="2826"/>
      <c r="X29" s="2826"/>
      <c r="Y29" s="2826"/>
      <c r="Z29" s="2826"/>
      <c r="AA29" s="2826"/>
      <c r="AB29" s="2826"/>
      <c r="AC29" s="2826"/>
      <c r="AD29" s="2826"/>
      <c r="AE29" s="2826"/>
      <c r="AF29" s="2826"/>
      <c r="AG29" s="2826"/>
      <c r="AH29" s="388"/>
      <c r="AI29" s="389"/>
    </row>
    <row r="30" spans="1:53" ht="16.350000000000001" customHeight="1">
      <c r="A30" s="2831" t="s">
        <v>690</v>
      </c>
      <c r="B30" s="2829"/>
      <c r="C30" s="2829"/>
      <c r="D30" s="2829"/>
      <c r="E30" s="2830"/>
      <c r="F30" s="387"/>
      <c r="G30" s="2826"/>
      <c r="H30" s="2826"/>
      <c r="I30" s="2826"/>
      <c r="J30" s="2826"/>
      <c r="K30" s="2826"/>
      <c r="L30" s="2826"/>
      <c r="M30" s="2826"/>
      <c r="N30" s="2826"/>
      <c r="O30" s="2826"/>
      <c r="P30" s="2826"/>
      <c r="Q30" s="2826"/>
      <c r="R30" s="2826"/>
      <c r="S30" s="2826"/>
      <c r="T30" s="2826"/>
      <c r="U30" s="2826"/>
      <c r="V30" s="2826"/>
      <c r="W30" s="2826"/>
      <c r="X30" s="2826"/>
      <c r="Y30" s="2826"/>
      <c r="Z30" s="2826"/>
      <c r="AA30" s="2826"/>
      <c r="AB30" s="2826"/>
      <c r="AC30" s="2826"/>
      <c r="AD30" s="2826"/>
      <c r="AE30" s="2826"/>
      <c r="AF30" s="2826"/>
      <c r="AG30" s="2826"/>
      <c r="AH30" s="388"/>
      <c r="AI30" s="389"/>
    </row>
    <row r="31" spans="1:53" ht="16.350000000000001" customHeight="1">
      <c r="A31" s="2831"/>
      <c r="B31" s="2829"/>
      <c r="C31" s="2829"/>
      <c r="D31" s="2829"/>
      <c r="E31" s="2830"/>
      <c r="F31" s="387"/>
      <c r="G31" s="2826"/>
      <c r="H31" s="2826"/>
      <c r="I31" s="2826"/>
      <c r="J31" s="2826"/>
      <c r="K31" s="2826"/>
      <c r="L31" s="2826"/>
      <c r="M31" s="2826"/>
      <c r="N31" s="2826"/>
      <c r="O31" s="2826"/>
      <c r="P31" s="2826"/>
      <c r="Q31" s="2826"/>
      <c r="R31" s="2826"/>
      <c r="S31" s="2826"/>
      <c r="T31" s="2826"/>
      <c r="U31" s="2826"/>
      <c r="V31" s="2826"/>
      <c r="W31" s="2826"/>
      <c r="X31" s="2826"/>
      <c r="Y31" s="2826"/>
      <c r="Z31" s="2826"/>
      <c r="AA31" s="2826"/>
      <c r="AB31" s="2826"/>
      <c r="AC31" s="2826"/>
      <c r="AD31" s="2826"/>
      <c r="AE31" s="2826"/>
      <c r="AF31" s="2826"/>
      <c r="AG31" s="2826"/>
      <c r="AH31" s="388"/>
      <c r="AI31" s="389"/>
    </row>
    <row r="32" spans="1:53" ht="12" customHeight="1">
      <c r="A32" s="393"/>
      <c r="B32" s="394"/>
      <c r="C32" s="394"/>
      <c r="D32" s="394"/>
      <c r="E32" s="395"/>
      <c r="F32" s="387"/>
      <c r="G32" s="2826"/>
      <c r="H32" s="2826"/>
      <c r="I32" s="2826"/>
      <c r="J32" s="2826"/>
      <c r="K32" s="2826"/>
      <c r="L32" s="2826"/>
      <c r="M32" s="2826"/>
      <c r="N32" s="2826"/>
      <c r="O32" s="2826"/>
      <c r="P32" s="2826"/>
      <c r="Q32" s="2826"/>
      <c r="R32" s="2826"/>
      <c r="S32" s="2826"/>
      <c r="T32" s="2826"/>
      <c r="U32" s="2826"/>
      <c r="V32" s="2826"/>
      <c r="W32" s="2826"/>
      <c r="X32" s="2826"/>
      <c r="Y32" s="2826"/>
      <c r="Z32" s="2826"/>
      <c r="AA32" s="2826"/>
      <c r="AB32" s="2826"/>
      <c r="AC32" s="2826"/>
      <c r="AD32" s="2826"/>
      <c r="AE32" s="2826"/>
      <c r="AF32" s="2826"/>
      <c r="AG32" s="2826"/>
      <c r="AH32" s="388"/>
      <c r="AI32" s="389"/>
    </row>
    <row r="33" spans="1:35" ht="12" customHeight="1">
      <c r="A33" s="455"/>
      <c r="B33" s="453"/>
      <c r="C33" s="453"/>
      <c r="D33" s="453"/>
      <c r="E33" s="454"/>
      <c r="F33" s="387"/>
      <c r="G33" s="2826"/>
      <c r="H33" s="2826"/>
      <c r="I33" s="2826"/>
      <c r="J33" s="2826"/>
      <c r="K33" s="2826"/>
      <c r="L33" s="2826"/>
      <c r="M33" s="2826"/>
      <c r="N33" s="2826"/>
      <c r="O33" s="2826"/>
      <c r="P33" s="2826"/>
      <c r="Q33" s="2826"/>
      <c r="R33" s="2826"/>
      <c r="S33" s="2826"/>
      <c r="T33" s="2826"/>
      <c r="U33" s="2826"/>
      <c r="V33" s="2826"/>
      <c r="W33" s="2826"/>
      <c r="X33" s="2826"/>
      <c r="Y33" s="2826"/>
      <c r="Z33" s="2826"/>
      <c r="AA33" s="2826"/>
      <c r="AB33" s="2826"/>
      <c r="AC33" s="2826"/>
      <c r="AD33" s="2826"/>
      <c r="AE33" s="2826"/>
      <c r="AF33" s="2826"/>
      <c r="AG33" s="2826"/>
      <c r="AH33" s="388"/>
      <c r="AI33" s="389"/>
    </row>
    <row r="34" spans="1:35" ht="12" customHeight="1">
      <c r="A34" s="396"/>
      <c r="B34" s="397"/>
      <c r="C34" s="397"/>
      <c r="D34" s="397"/>
      <c r="E34" s="398"/>
      <c r="F34" s="387"/>
      <c r="G34" s="2826"/>
      <c r="H34" s="2826"/>
      <c r="I34" s="2826"/>
      <c r="J34" s="2826"/>
      <c r="K34" s="2826"/>
      <c r="L34" s="2826"/>
      <c r="M34" s="2826"/>
      <c r="N34" s="2826"/>
      <c r="O34" s="2826"/>
      <c r="P34" s="2826"/>
      <c r="Q34" s="2826"/>
      <c r="R34" s="2826"/>
      <c r="S34" s="2826"/>
      <c r="T34" s="2826"/>
      <c r="U34" s="2826"/>
      <c r="V34" s="2826"/>
      <c r="W34" s="2826"/>
      <c r="X34" s="2826"/>
      <c r="Y34" s="2826"/>
      <c r="Z34" s="2826"/>
      <c r="AA34" s="2826"/>
      <c r="AB34" s="2826"/>
      <c r="AC34" s="2826"/>
      <c r="AD34" s="2826"/>
      <c r="AE34" s="2826"/>
      <c r="AF34" s="2826"/>
      <c r="AG34" s="2826"/>
      <c r="AH34" s="388"/>
      <c r="AI34" s="389"/>
    </row>
    <row r="35" spans="1:35" ht="9.75" customHeight="1">
      <c r="A35" s="399"/>
      <c r="B35" s="400"/>
      <c r="C35" s="400"/>
      <c r="D35" s="400"/>
      <c r="E35" s="401"/>
      <c r="F35" s="402"/>
      <c r="G35" s="2850"/>
      <c r="H35" s="2850"/>
      <c r="I35" s="2850"/>
      <c r="J35" s="2850"/>
      <c r="K35" s="2850"/>
      <c r="L35" s="2850"/>
      <c r="M35" s="2850"/>
      <c r="N35" s="2850"/>
      <c r="O35" s="2850"/>
      <c r="P35" s="2850"/>
      <c r="Q35" s="2850"/>
      <c r="R35" s="2850"/>
      <c r="S35" s="2850"/>
      <c r="T35" s="2850"/>
      <c r="U35" s="2850"/>
      <c r="V35" s="2850"/>
      <c r="W35" s="2850"/>
      <c r="X35" s="2850"/>
      <c r="Y35" s="2850"/>
      <c r="Z35" s="2850"/>
      <c r="AA35" s="2850"/>
      <c r="AB35" s="2850"/>
      <c r="AC35" s="2850"/>
      <c r="AD35" s="2850"/>
      <c r="AE35" s="2850"/>
      <c r="AF35" s="2850"/>
      <c r="AG35" s="2850"/>
      <c r="AH35" s="403"/>
      <c r="AI35" s="389"/>
    </row>
    <row r="36" spans="1:35" ht="16.350000000000001" customHeight="1">
      <c r="A36" s="404"/>
      <c r="B36" s="405"/>
      <c r="C36" s="405"/>
      <c r="D36" s="405"/>
      <c r="E36" s="406"/>
      <c r="F36" s="407"/>
      <c r="G36" s="2824" t="s">
        <v>719</v>
      </c>
      <c r="H36" s="2825"/>
      <c r="I36" s="2825"/>
      <c r="J36" s="2825"/>
      <c r="K36" s="2825"/>
      <c r="L36" s="2825"/>
      <c r="M36" s="2825"/>
      <c r="N36" s="2825"/>
      <c r="O36" s="2825"/>
      <c r="P36" s="2825"/>
      <c r="Q36" s="2825"/>
      <c r="R36" s="2825"/>
      <c r="S36" s="2825"/>
      <c r="T36" s="2825"/>
      <c r="U36" s="2825"/>
      <c r="V36" s="2825"/>
      <c r="W36" s="2825"/>
      <c r="X36" s="2825"/>
      <c r="Y36" s="2825"/>
      <c r="Z36" s="2825"/>
      <c r="AA36" s="2825"/>
      <c r="AB36" s="2825"/>
      <c r="AC36" s="2825"/>
      <c r="AD36" s="2825"/>
      <c r="AE36" s="2825"/>
      <c r="AF36" s="2825"/>
      <c r="AG36" s="2825"/>
      <c r="AH36" s="408"/>
      <c r="AI36" s="389"/>
    </row>
    <row r="37" spans="1:35" ht="16.350000000000001" customHeight="1">
      <c r="A37" s="390"/>
      <c r="B37" s="391"/>
      <c r="C37" s="391"/>
      <c r="D37" s="391"/>
      <c r="E37" s="392"/>
      <c r="F37" s="329"/>
      <c r="G37" s="2826"/>
      <c r="H37" s="2826"/>
      <c r="I37" s="2826"/>
      <c r="J37" s="2826"/>
      <c r="K37" s="2826"/>
      <c r="L37" s="2826"/>
      <c r="M37" s="2826"/>
      <c r="N37" s="2826"/>
      <c r="O37" s="2826"/>
      <c r="P37" s="2826"/>
      <c r="Q37" s="2826"/>
      <c r="R37" s="2826"/>
      <c r="S37" s="2826"/>
      <c r="T37" s="2826"/>
      <c r="U37" s="2826"/>
      <c r="V37" s="2826"/>
      <c r="W37" s="2826"/>
      <c r="X37" s="2826"/>
      <c r="Y37" s="2826"/>
      <c r="Z37" s="2826"/>
      <c r="AA37" s="2826"/>
      <c r="AB37" s="2826"/>
      <c r="AC37" s="2826"/>
      <c r="AD37" s="2826"/>
      <c r="AE37" s="2826"/>
      <c r="AF37" s="2826"/>
      <c r="AG37" s="2826"/>
      <c r="AH37" s="409"/>
      <c r="AI37" s="389"/>
    </row>
    <row r="38" spans="1:35" ht="16.350000000000001" customHeight="1">
      <c r="A38" s="2831" t="s">
        <v>691</v>
      </c>
      <c r="B38" s="2829"/>
      <c r="C38" s="2829"/>
      <c r="D38" s="2829"/>
      <c r="E38" s="2830"/>
      <c r="F38" s="329"/>
      <c r="G38" s="2826"/>
      <c r="H38" s="2826"/>
      <c r="I38" s="2826"/>
      <c r="J38" s="2826"/>
      <c r="K38" s="2826"/>
      <c r="L38" s="2826"/>
      <c r="M38" s="2826"/>
      <c r="N38" s="2826"/>
      <c r="O38" s="2826"/>
      <c r="P38" s="2826"/>
      <c r="Q38" s="2826"/>
      <c r="R38" s="2826"/>
      <c r="S38" s="2826"/>
      <c r="T38" s="2826"/>
      <c r="U38" s="2826"/>
      <c r="V38" s="2826"/>
      <c r="W38" s="2826"/>
      <c r="X38" s="2826"/>
      <c r="Y38" s="2826"/>
      <c r="Z38" s="2826"/>
      <c r="AA38" s="2826"/>
      <c r="AB38" s="2826"/>
      <c r="AC38" s="2826"/>
      <c r="AD38" s="2826"/>
      <c r="AE38" s="2826"/>
      <c r="AF38" s="2826"/>
      <c r="AG38" s="2826"/>
      <c r="AH38" s="409"/>
      <c r="AI38" s="389"/>
    </row>
    <row r="39" spans="1:35" ht="16.350000000000001" customHeight="1">
      <c r="A39" s="2831"/>
      <c r="B39" s="2829"/>
      <c r="C39" s="2829"/>
      <c r="D39" s="2829"/>
      <c r="E39" s="2830"/>
      <c r="F39" s="329"/>
      <c r="G39" s="2826"/>
      <c r="H39" s="2826"/>
      <c r="I39" s="2826"/>
      <c r="J39" s="2826"/>
      <c r="K39" s="2826"/>
      <c r="L39" s="2826"/>
      <c r="M39" s="2826"/>
      <c r="N39" s="2826"/>
      <c r="O39" s="2826"/>
      <c r="P39" s="2826"/>
      <c r="Q39" s="2826"/>
      <c r="R39" s="2826"/>
      <c r="S39" s="2826"/>
      <c r="T39" s="2826"/>
      <c r="U39" s="2826"/>
      <c r="V39" s="2826"/>
      <c r="W39" s="2826"/>
      <c r="X39" s="2826"/>
      <c r="Y39" s="2826"/>
      <c r="Z39" s="2826"/>
      <c r="AA39" s="2826"/>
      <c r="AB39" s="2826"/>
      <c r="AC39" s="2826"/>
      <c r="AD39" s="2826"/>
      <c r="AE39" s="2826"/>
      <c r="AF39" s="2826"/>
      <c r="AG39" s="2826"/>
      <c r="AH39" s="409"/>
      <c r="AI39" s="389"/>
    </row>
    <row r="40" spans="1:35" ht="16.350000000000001" customHeight="1">
      <c r="A40" s="410"/>
      <c r="B40" s="411"/>
      <c r="C40" s="411"/>
      <c r="D40" s="411"/>
      <c r="E40" s="412"/>
      <c r="F40" s="329"/>
      <c r="G40" s="2826"/>
      <c r="H40" s="2826"/>
      <c r="I40" s="2826"/>
      <c r="J40" s="2826"/>
      <c r="K40" s="2826"/>
      <c r="L40" s="2826"/>
      <c r="M40" s="2826"/>
      <c r="N40" s="2826"/>
      <c r="O40" s="2826"/>
      <c r="P40" s="2826"/>
      <c r="Q40" s="2826"/>
      <c r="R40" s="2826"/>
      <c r="S40" s="2826"/>
      <c r="T40" s="2826"/>
      <c r="U40" s="2826"/>
      <c r="V40" s="2826"/>
      <c r="W40" s="2826"/>
      <c r="X40" s="2826"/>
      <c r="Y40" s="2826"/>
      <c r="Z40" s="2826"/>
      <c r="AA40" s="2826"/>
      <c r="AB40" s="2826"/>
      <c r="AC40" s="2826"/>
      <c r="AD40" s="2826"/>
      <c r="AE40" s="2826"/>
      <c r="AF40" s="2826"/>
      <c r="AG40" s="2826"/>
      <c r="AH40" s="409"/>
      <c r="AI40" s="389"/>
    </row>
    <row r="41" spans="1:35" ht="16.350000000000001" customHeight="1">
      <c r="A41" s="399"/>
      <c r="B41" s="400"/>
      <c r="C41" s="400"/>
      <c r="D41" s="400"/>
      <c r="E41" s="401"/>
      <c r="F41" s="413"/>
      <c r="G41" s="2850"/>
      <c r="H41" s="2850"/>
      <c r="I41" s="2850"/>
      <c r="J41" s="2850"/>
      <c r="K41" s="2850"/>
      <c r="L41" s="2850"/>
      <c r="M41" s="2850"/>
      <c r="N41" s="2850"/>
      <c r="O41" s="2850"/>
      <c r="P41" s="2850"/>
      <c r="Q41" s="2850"/>
      <c r="R41" s="2850"/>
      <c r="S41" s="2850"/>
      <c r="T41" s="2850"/>
      <c r="U41" s="2850"/>
      <c r="V41" s="2850"/>
      <c r="W41" s="2850"/>
      <c r="X41" s="2850"/>
      <c r="Y41" s="2850"/>
      <c r="Z41" s="2850"/>
      <c r="AA41" s="2850"/>
      <c r="AB41" s="2850"/>
      <c r="AC41" s="2850"/>
      <c r="AD41" s="2850"/>
      <c r="AE41" s="2850"/>
      <c r="AF41" s="2850"/>
      <c r="AG41" s="2850"/>
      <c r="AH41" s="414"/>
      <c r="AI41" s="389"/>
    </row>
    <row r="42" spans="1:35" ht="16.350000000000001" customHeight="1">
      <c r="A42" s="404"/>
      <c r="B42" s="405"/>
      <c r="C42" s="405"/>
      <c r="D42" s="405"/>
      <c r="E42" s="406"/>
      <c r="F42" s="407"/>
      <c r="G42" s="2824" t="s">
        <v>720</v>
      </c>
      <c r="H42" s="2825"/>
      <c r="I42" s="2825"/>
      <c r="J42" s="2825"/>
      <c r="K42" s="2825"/>
      <c r="L42" s="2825"/>
      <c r="M42" s="2825"/>
      <c r="N42" s="2825"/>
      <c r="O42" s="2825"/>
      <c r="P42" s="2825"/>
      <c r="Q42" s="2825"/>
      <c r="R42" s="2825"/>
      <c r="S42" s="2825"/>
      <c r="T42" s="2825"/>
      <c r="U42" s="2825"/>
      <c r="V42" s="2825"/>
      <c r="W42" s="2825"/>
      <c r="X42" s="2825"/>
      <c r="Y42" s="2825"/>
      <c r="Z42" s="2825"/>
      <c r="AA42" s="2825"/>
      <c r="AB42" s="2825"/>
      <c r="AC42" s="2825"/>
      <c r="AD42" s="2825"/>
      <c r="AE42" s="2825"/>
      <c r="AF42" s="2825"/>
      <c r="AG42" s="2825"/>
      <c r="AH42" s="408"/>
      <c r="AI42" s="389"/>
    </row>
    <row r="43" spans="1:35" ht="16.350000000000001" customHeight="1">
      <c r="A43" s="396"/>
      <c r="B43" s="415"/>
      <c r="C43" s="415"/>
      <c r="D43" s="415"/>
      <c r="E43" s="416"/>
      <c r="F43" s="329"/>
      <c r="G43" s="2826"/>
      <c r="H43" s="2826"/>
      <c r="I43" s="2826"/>
      <c r="J43" s="2826"/>
      <c r="K43" s="2826"/>
      <c r="L43" s="2826"/>
      <c r="M43" s="2826"/>
      <c r="N43" s="2826"/>
      <c r="O43" s="2826"/>
      <c r="P43" s="2826"/>
      <c r="Q43" s="2826"/>
      <c r="R43" s="2826"/>
      <c r="S43" s="2826"/>
      <c r="T43" s="2826"/>
      <c r="U43" s="2826"/>
      <c r="V43" s="2826"/>
      <c r="W43" s="2826"/>
      <c r="X43" s="2826"/>
      <c r="Y43" s="2826"/>
      <c r="Z43" s="2826"/>
      <c r="AA43" s="2826"/>
      <c r="AB43" s="2826"/>
      <c r="AC43" s="2826"/>
      <c r="AD43" s="2826"/>
      <c r="AE43" s="2826"/>
      <c r="AF43" s="2826"/>
      <c r="AG43" s="2826"/>
      <c r="AH43" s="409"/>
      <c r="AI43" s="389"/>
    </row>
    <row r="44" spans="1:35" ht="16.350000000000001" customHeight="1">
      <c r="A44" s="2828" t="s">
        <v>692</v>
      </c>
      <c r="B44" s="2829"/>
      <c r="C44" s="2829"/>
      <c r="D44" s="2829"/>
      <c r="E44" s="2830"/>
      <c r="F44" s="329"/>
      <c r="G44" s="2826"/>
      <c r="H44" s="2826"/>
      <c r="I44" s="2826"/>
      <c r="J44" s="2826"/>
      <c r="K44" s="2826"/>
      <c r="L44" s="2826"/>
      <c r="M44" s="2826"/>
      <c r="N44" s="2826"/>
      <c r="O44" s="2826"/>
      <c r="P44" s="2826"/>
      <c r="Q44" s="2826"/>
      <c r="R44" s="2826"/>
      <c r="S44" s="2826"/>
      <c r="T44" s="2826"/>
      <c r="U44" s="2826"/>
      <c r="V44" s="2826"/>
      <c r="W44" s="2826"/>
      <c r="X44" s="2826"/>
      <c r="Y44" s="2826"/>
      <c r="Z44" s="2826"/>
      <c r="AA44" s="2826"/>
      <c r="AB44" s="2826"/>
      <c r="AC44" s="2826"/>
      <c r="AD44" s="2826"/>
      <c r="AE44" s="2826"/>
      <c r="AF44" s="2826"/>
      <c r="AG44" s="2826"/>
      <c r="AH44" s="409"/>
      <c r="AI44" s="389"/>
    </row>
    <row r="45" spans="1:35" ht="16.350000000000001" customHeight="1">
      <c r="A45" s="2831"/>
      <c r="B45" s="2829"/>
      <c r="C45" s="2829"/>
      <c r="D45" s="2829"/>
      <c r="E45" s="2830"/>
      <c r="F45" s="329"/>
      <c r="G45" s="2826"/>
      <c r="H45" s="2826"/>
      <c r="I45" s="2826"/>
      <c r="J45" s="2826"/>
      <c r="K45" s="2826"/>
      <c r="L45" s="2826"/>
      <c r="M45" s="2826"/>
      <c r="N45" s="2826"/>
      <c r="O45" s="2826"/>
      <c r="P45" s="2826"/>
      <c r="Q45" s="2826"/>
      <c r="R45" s="2826"/>
      <c r="S45" s="2826"/>
      <c r="T45" s="2826"/>
      <c r="U45" s="2826"/>
      <c r="V45" s="2826"/>
      <c r="W45" s="2826"/>
      <c r="X45" s="2826"/>
      <c r="Y45" s="2826"/>
      <c r="Z45" s="2826"/>
      <c r="AA45" s="2826"/>
      <c r="AB45" s="2826"/>
      <c r="AC45" s="2826"/>
      <c r="AD45" s="2826"/>
      <c r="AE45" s="2826"/>
      <c r="AF45" s="2826"/>
      <c r="AG45" s="2826"/>
      <c r="AH45" s="409"/>
      <c r="AI45" s="389"/>
    </row>
    <row r="46" spans="1:35" ht="16.350000000000001" customHeight="1">
      <c r="A46" s="417"/>
      <c r="B46" s="418"/>
      <c r="C46" s="418"/>
      <c r="D46" s="418"/>
      <c r="E46" s="419"/>
      <c r="F46" s="329"/>
      <c r="G46" s="2826"/>
      <c r="H46" s="2826"/>
      <c r="I46" s="2826"/>
      <c r="J46" s="2826"/>
      <c r="K46" s="2826"/>
      <c r="L46" s="2826"/>
      <c r="M46" s="2826"/>
      <c r="N46" s="2826"/>
      <c r="O46" s="2826"/>
      <c r="P46" s="2826"/>
      <c r="Q46" s="2826"/>
      <c r="R46" s="2826"/>
      <c r="S46" s="2826"/>
      <c r="T46" s="2826"/>
      <c r="U46" s="2826"/>
      <c r="V46" s="2826"/>
      <c r="W46" s="2826"/>
      <c r="X46" s="2826"/>
      <c r="Y46" s="2826"/>
      <c r="Z46" s="2826"/>
      <c r="AA46" s="2826"/>
      <c r="AB46" s="2826"/>
      <c r="AC46" s="2826"/>
      <c r="AD46" s="2826"/>
      <c r="AE46" s="2826"/>
      <c r="AF46" s="2826"/>
      <c r="AG46" s="2826"/>
      <c r="AH46" s="409"/>
      <c r="AI46" s="389"/>
    </row>
    <row r="47" spans="1:35" ht="16.350000000000001" customHeight="1">
      <c r="A47" s="420"/>
      <c r="B47" s="421"/>
      <c r="C47" s="421"/>
      <c r="D47" s="421"/>
      <c r="E47" s="422"/>
      <c r="F47" s="421"/>
      <c r="G47" s="2827"/>
      <c r="H47" s="2827"/>
      <c r="I47" s="2827"/>
      <c r="J47" s="2827"/>
      <c r="K47" s="2827"/>
      <c r="L47" s="2827"/>
      <c r="M47" s="2827"/>
      <c r="N47" s="2827"/>
      <c r="O47" s="2827"/>
      <c r="P47" s="2827"/>
      <c r="Q47" s="2827"/>
      <c r="R47" s="2827"/>
      <c r="S47" s="2827"/>
      <c r="T47" s="2827"/>
      <c r="U47" s="2827"/>
      <c r="V47" s="2827"/>
      <c r="W47" s="2827"/>
      <c r="X47" s="2827"/>
      <c r="Y47" s="2827"/>
      <c r="Z47" s="2827"/>
      <c r="AA47" s="2827"/>
      <c r="AB47" s="2827"/>
      <c r="AC47" s="2827"/>
      <c r="AD47" s="2827"/>
      <c r="AE47" s="2827"/>
      <c r="AF47" s="2827"/>
      <c r="AG47" s="2827"/>
      <c r="AH47" s="422"/>
      <c r="AI47" s="389"/>
    </row>
    <row r="48" spans="1:35" ht="24" customHeight="1">
      <c r="A48" s="2832" t="s">
        <v>693</v>
      </c>
      <c r="B48" s="2833"/>
      <c r="C48" s="2833"/>
      <c r="D48" s="2833"/>
      <c r="E48" s="2833"/>
      <c r="F48" s="423"/>
      <c r="G48" s="368"/>
      <c r="H48" s="368" t="s">
        <v>694</v>
      </c>
      <c r="I48" s="368"/>
      <c r="J48" s="368"/>
      <c r="K48" s="368"/>
      <c r="L48" s="368"/>
      <c r="M48" s="368"/>
      <c r="N48" s="368"/>
      <c r="O48" s="368"/>
      <c r="P48" s="368"/>
      <c r="Q48" s="368"/>
      <c r="R48" s="368"/>
      <c r="S48" s="368"/>
      <c r="T48" s="368"/>
      <c r="U48" s="368"/>
      <c r="V48" s="368"/>
      <c r="W48" s="368"/>
      <c r="X48" s="368"/>
      <c r="Y48" s="368"/>
      <c r="Z48" s="368"/>
      <c r="AA48" s="368"/>
      <c r="AB48" s="368"/>
      <c r="AC48" s="368"/>
      <c r="AD48" s="368"/>
      <c r="AE48" s="368"/>
      <c r="AF48" s="368"/>
      <c r="AG48" s="368"/>
      <c r="AH48" s="424"/>
    </row>
    <row r="49" spans="1:34" ht="24" customHeight="1">
      <c r="A49" s="2832" t="s">
        <v>695</v>
      </c>
      <c r="B49" s="2833"/>
      <c r="C49" s="2833"/>
      <c r="D49" s="2833"/>
      <c r="E49" s="2833"/>
      <c r="F49" s="423"/>
      <c r="G49" s="368"/>
      <c r="H49" s="368" t="s">
        <v>696</v>
      </c>
      <c r="I49" s="368"/>
      <c r="J49" s="368"/>
      <c r="K49" s="368"/>
      <c r="L49" s="368"/>
      <c r="M49" s="368"/>
      <c r="N49" s="368"/>
      <c r="O49" s="368"/>
      <c r="P49" s="368"/>
      <c r="Q49" s="368"/>
      <c r="R49" s="368"/>
      <c r="S49" s="368"/>
      <c r="T49" s="368"/>
      <c r="U49" s="368"/>
      <c r="V49" s="368"/>
      <c r="W49" s="368"/>
      <c r="X49" s="368"/>
      <c r="Y49" s="368"/>
      <c r="Z49" s="368"/>
      <c r="AA49" s="368"/>
      <c r="AB49" s="368"/>
      <c r="AC49" s="368"/>
      <c r="AD49" s="368"/>
      <c r="AE49" s="368"/>
      <c r="AF49" s="368"/>
      <c r="AG49" s="368"/>
      <c r="AH49" s="424"/>
    </row>
    <row r="50" spans="1:34" ht="24" customHeight="1">
      <c r="A50" s="2834" t="s">
        <v>697</v>
      </c>
      <c r="B50" s="2835"/>
      <c r="C50" s="2835"/>
      <c r="D50" s="2835"/>
      <c r="E50" s="2836"/>
      <c r="F50" s="425"/>
      <c r="G50" s="426" t="s">
        <v>698</v>
      </c>
      <c r="H50" s="2840" t="s">
        <v>699</v>
      </c>
      <c r="I50" s="2840"/>
      <c r="J50" s="2840"/>
      <c r="K50" s="2840"/>
      <c r="L50" s="2840"/>
      <c r="M50" s="2840"/>
      <c r="N50" s="2840"/>
      <c r="O50" s="2840"/>
      <c r="P50" s="2840"/>
      <c r="Q50" s="2840"/>
      <c r="R50" s="2840"/>
      <c r="S50" s="2840"/>
      <c r="T50" s="2840"/>
      <c r="U50" s="2840"/>
      <c r="V50" s="2840"/>
      <c r="W50" s="2840"/>
      <c r="X50" s="2840"/>
      <c r="Y50" s="2840"/>
      <c r="Z50" s="2840"/>
      <c r="AA50" s="2840"/>
      <c r="AB50" s="2840"/>
      <c r="AC50" s="2840"/>
      <c r="AD50" s="2840"/>
      <c r="AE50" s="2840"/>
      <c r="AF50" s="2840"/>
      <c r="AG50" s="2840"/>
      <c r="AH50" s="2841"/>
    </row>
    <row r="51" spans="1:34" ht="24" customHeight="1">
      <c r="A51" s="2837"/>
      <c r="B51" s="2838"/>
      <c r="C51" s="2838"/>
      <c r="D51" s="2838"/>
      <c r="E51" s="2839"/>
      <c r="F51" s="427"/>
      <c r="G51" s="428" t="s">
        <v>700</v>
      </c>
      <c r="H51" s="429" t="s">
        <v>701</v>
      </c>
      <c r="I51" s="430"/>
      <c r="J51" s="430"/>
      <c r="K51" s="430"/>
      <c r="L51" s="430"/>
      <c r="M51" s="430"/>
      <c r="N51" s="430"/>
      <c r="O51" s="430"/>
      <c r="P51" s="430"/>
      <c r="Q51" s="430"/>
      <c r="R51" s="430"/>
      <c r="S51" s="430"/>
      <c r="T51" s="430"/>
      <c r="U51" s="430"/>
      <c r="V51" s="430"/>
      <c r="W51" s="430"/>
      <c r="X51" s="430"/>
      <c r="Y51" s="430"/>
      <c r="Z51" s="430"/>
      <c r="AA51" s="430"/>
      <c r="AB51" s="430"/>
      <c r="AC51" s="430"/>
      <c r="AD51" s="430"/>
      <c r="AE51" s="430"/>
      <c r="AF51" s="430"/>
      <c r="AG51" s="430"/>
      <c r="AH51" s="431" t="s">
        <v>240</v>
      </c>
    </row>
    <row r="52" spans="1:34" ht="17.25" customHeight="1">
      <c r="A52" s="328"/>
      <c r="B52" s="329" t="s">
        <v>702</v>
      </c>
      <c r="C52" s="329"/>
      <c r="D52" s="329"/>
      <c r="E52" s="432" t="s">
        <v>210</v>
      </c>
      <c r="F52" s="440" t="s">
        <v>703</v>
      </c>
      <c r="G52" s="329"/>
      <c r="H52" s="329"/>
      <c r="I52" s="329"/>
      <c r="J52" s="329"/>
      <c r="K52" s="329"/>
      <c r="L52" s="329"/>
      <c r="M52" s="329"/>
      <c r="N52" s="329"/>
      <c r="O52" s="329"/>
      <c r="P52" s="329"/>
      <c r="Q52" s="329"/>
      <c r="R52" s="329"/>
      <c r="S52" s="329"/>
      <c r="T52" s="329"/>
      <c r="U52" s="329"/>
      <c r="V52" s="329"/>
      <c r="W52" s="329"/>
      <c r="X52" s="329"/>
      <c r="Y52" s="329"/>
      <c r="Z52" s="329"/>
      <c r="AA52" s="329"/>
      <c r="AB52" s="329"/>
      <c r="AC52" s="329"/>
      <c r="AD52" s="329"/>
      <c r="AE52" s="329"/>
      <c r="AF52" s="328"/>
      <c r="AG52" s="328"/>
      <c r="AH52" s="328"/>
    </row>
    <row r="53" spans="1:34" ht="17.25" customHeight="1">
      <c r="A53" s="328"/>
      <c r="B53" s="329"/>
      <c r="C53" s="329"/>
      <c r="D53" s="329"/>
      <c r="E53" s="432" t="s">
        <v>258</v>
      </c>
      <c r="F53" s="2823" t="s">
        <v>704</v>
      </c>
      <c r="G53" s="2823"/>
      <c r="H53" s="2823"/>
      <c r="I53" s="2823"/>
      <c r="J53" s="2823"/>
      <c r="K53" s="2823"/>
      <c r="L53" s="2823"/>
      <c r="M53" s="2823"/>
      <c r="N53" s="2823"/>
      <c r="O53" s="2823"/>
      <c r="P53" s="2823"/>
      <c r="Q53" s="2823"/>
      <c r="R53" s="2823"/>
      <c r="S53" s="2823"/>
      <c r="T53" s="2823"/>
      <c r="U53" s="2823"/>
      <c r="V53" s="2823"/>
      <c r="W53" s="2823"/>
      <c r="X53" s="2823"/>
      <c r="Y53" s="2823"/>
      <c r="Z53" s="2823"/>
      <c r="AA53" s="2823"/>
      <c r="AB53" s="2823"/>
      <c r="AC53" s="2823"/>
      <c r="AD53" s="2823"/>
      <c r="AE53" s="2823"/>
      <c r="AF53" s="2823"/>
      <c r="AG53" s="2823"/>
      <c r="AH53" s="2823"/>
    </row>
    <row r="54" spans="1:34" ht="15" customHeight="1">
      <c r="A54" s="328"/>
      <c r="B54" s="328"/>
      <c r="C54" s="328"/>
      <c r="D54" s="328"/>
      <c r="E54" s="433" t="s">
        <v>211</v>
      </c>
      <c r="F54" s="434" t="s">
        <v>705</v>
      </c>
      <c r="G54" s="328"/>
      <c r="H54" s="328"/>
      <c r="I54" s="328"/>
      <c r="J54" s="328"/>
      <c r="K54" s="328"/>
      <c r="L54" s="328"/>
      <c r="M54" s="328"/>
      <c r="N54" s="328"/>
      <c r="O54" s="328"/>
      <c r="P54" s="328"/>
      <c r="Q54" s="328"/>
      <c r="R54" s="328"/>
      <c r="S54" s="328"/>
      <c r="T54" s="328"/>
      <c r="U54" s="328"/>
      <c r="V54" s="328"/>
      <c r="W54" s="328"/>
      <c r="X54" s="328"/>
      <c r="Y54" s="328"/>
      <c r="Z54" s="328"/>
      <c r="AA54" s="328"/>
      <c r="AB54" s="328"/>
      <c r="AC54" s="328"/>
      <c r="AD54" s="328"/>
      <c r="AE54" s="328"/>
      <c r="AF54" s="328"/>
      <c r="AG54" s="328"/>
      <c r="AH54" s="328"/>
    </row>
    <row r="55" spans="1:34">
      <c r="A55" s="435"/>
      <c r="B55" s="435"/>
      <c r="C55" s="435"/>
      <c r="D55" s="435"/>
      <c r="E55" s="435"/>
      <c r="F55" s="435"/>
      <c r="G55" s="435"/>
      <c r="H55" s="435"/>
      <c r="I55" s="435"/>
      <c r="J55" s="435"/>
      <c r="K55" s="435"/>
      <c r="L55" s="435"/>
      <c r="M55" s="435"/>
      <c r="N55" s="435"/>
      <c r="O55" s="435"/>
      <c r="P55" s="435"/>
      <c r="Q55" s="435"/>
      <c r="R55" s="435"/>
      <c r="S55" s="435"/>
      <c r="T55" s="435"/>
      <c r="U55" s="435"/>
      <c r="V55" s="435"/>
      <c r="W55" s="435"/>
      <c r="X55" s="435"/>
      <c r="Y55" s="435"/>
    </row>
    <row r="56" spans="1:34">
      <c r="A56" s="435"/>
      <c r="B56" s="435"/>
      <c r="C56" s="435"/>
      <c r="D56" s="435"/>
      <c r="E56" s="435"/>
      <c r="F56" s="435"/>
      <c r="G56" s="435"/>
      <c r="H56" s="435"/>
      <c r="I56" s="435"/>
      <c r="J56" s="435"/>
      <c r="K56" s="435"/>
      <c r="L56" s="435"/>
      <c r="M56" s="435"/>
      <c r="N56" s="435"/>
      <c r="O56" s="435"/>
      <c r="P56" s="435"/>
      <c r="Q56" s="435"/>
      <c r="R56" s="435"/>
      <c r="S56" s="435"/>
      <c r="T56" s="435"/>
      <c r="U56" s="435"/>
      <c r="V56" s="435"/>
      <c r="W56" s="435"/>
      <c r="X56" s="435"/>
      <c r="Y56" s="435"/>
    </row>
    <row r="57" spans="1:34">
      <c r="A57" s="435"/>
      <c r="B57" s="435"/>
      <c r="C57" s="435"/>
      <c r="D57" s="435"/>
      <c r="E57" s="435"/>
      <c r="F57" s="435"/>
      <c r="G57" s="435"/>
      <c r="H57" s="435"/>
      <c r="I57" s="435"/>
      <c r="J57" s="435"/>
      <c r="K57" s="435"/>
      <c r="L57" s="435"/>
      <c r="M57" s="435"/>
      <c r="N57" s="435"/>
      <c r="O57" s="435"/>
      <c r="P57" s="435"/>
      <c r="Q57" s="435"/>
      <c r="R57" s="435"/>
      <c r="S57" s="435"/>
      <c r="T57" s="435"/>
      <c r="U57" s="435"/>
      <c r="V57" s="435"/>
      <c r="W57" s="435"/>
      <c r="X57" s="435"/>
      <c r="Y57" s="435"/>
    </row>
    <row r="58" spans="1:34">
      <c r="A58" s="435"/>
      <c r="B58" s="435"/>
      <c r="C58" s="435"/>
      <c r="D58" s="435"/>
      <c r="E58" s="435"/>
      <c r="F58" s="435"/>
      <c r="G58" s="435"/>
      <c r="H58" s="435"/>
      <c r="I58" s="435"/>
      <c r="J58" s="435"/>
      <c r="K58" s="435"/>
      <c r="L58" s="435"/>
      <c r="M58" s="435"/>
      <c r="N58" s="435"/>
      <c r="O58" s="435"/>
      <c r="P58" s="435"/>
      <c r="Q58" s="435"/>
      <c r="R58" s="435"/>
      <c r="S58" s="435"/>
      <c r="T58" s="435"/>
      <c r="U58" s="435"/>
      <c r="V58" s="435"/>
      <c r="W58" s="435"/>
      <c r="X58" s="435"/>
      <c r="Y58" s="435"/>
    </row>
    <row r="59" spans="1:34">
      <c r="A59" s="435"/>
      <c r="B59" s="435"/>
      <c r="C59" s="435"/>
      <c r="D59" s="435"/>
      <c r="E59" s="435"/>
      <c r="F59" s="435"/>
      <c r="G59" s="435"/>
      <c r="H59" s="435"/>
      <c r="I59" s="435"/>
      <c r="J59" s="435"/>
      <c r="K59" s="435"/>
      <c r="L59" s="435"/>
      <c r="M59" s="435"/>
      <c r="N59" s="435"/>
      <c r="O59" s="435"/>
      <c r="P59" s="435"/>
      <c r="Q59" s="435"/>
      <c r="R59" s="435"/>
      <c r="S59" s="435"/>
      <c r="T59" s="435"/>
      <c r="U59" s="435"/>
      <c r="V59" s="435"/>
      <c r="W59" s="435"/>
      <c r="X59" s="435"/>
      <c r="Y59" s="435"/>
    </row>
    <row r="60" spans="1:34">
      <c r="A60" s="435"/>
      <c r="B60" s="435"/>
      <c r="C60" s="435"/>
      <c r="D60" s="435"/>
      <c r="E60" s="435"/>
      <c r="F60" s="435"/>
      <c r="G60" s="435"/>
      <c r="H60" s="435"/>
      <c r="I60" s="435"/>
      <c r="J60" s="435"/>
      <c r="K60" s="435"/>
      <c r="L60" s="435"/>
      <c r="M60" s="435"/>
      <c r="N60" s="435"/>
      <c r="O60" s="435"/>
      <c r="P60" s="435"/>
      <c r="Q60" s="435"/>
      <c r="R60" s="435"/>
      <c r="S60" s="435"/>
      <c r="T60" s="435"/>
      <c r="U60" s="435"/>
      <c r="V60" s="435"/>
      <c r="W60" s="435"/>
      <c r="X60" s="435"/>
      <c r="Y60" s="435"/>
    </row>
    <row r="61" spans="1:34">
      <c r="A61" s="435"/>
      <c r="B61" s="435"/>
      <c r="C61" s="435"/>
      <c r="D61" s="435"/>
      <c r="E61" s="435"/>
      <c r="F61" s="435"/>
      <c r="G61" s="435"/>
      <c r="H61" s="435"/>
      <c r="I61" s="435"/>
      <c r="J61" s="435"/>
      <c r="K61" s="435"/>
      <c r="L61" s="435"/>
      <c r="M61" s="435"/>
      <c r="N61" s="435"/>
      <c r="O61" s="435"/>
      <c r="P61" s="435"/>
      <c r="Q61" s="435"/>
      <c r="R61" s="435"/>
      <c r="S61" s="435"/>
      <c r="T61" s="435"/>
      <c r="U61" s="435"/>
      <c r="V61" s="435"/>
      <c r="W61" s="435"/>
      <c r="X61" s="435"/>
      <c r="Y61" s="435"/>
    </row>
    <row r="62" spans="1:34">
      <c r="A62" s="435"/>
      <c r="B62" s="435"/>
      <c r="C62" s="435"/>
      <c r="D62" s="435"/>
      <c r="E62" s="435"/>
      <c r="F62" s="435"/>
      <c r="G62" s="435"/>
      <c r="H62" s="435"/>
      <c r="I62" s="435"/>
      <c r="J62" s="435"/>
      <c r="K62" s="435"/>
      <c r="L62" s="435"/>
      <c r="M62" s="435"/>
      <c r="N62" s="435"/>
      <c r="O62" s="435"/>
      <c r="P62" s="435"/>
      <c r="Q62" s="435"/>
      <c r="R62" s="435"/>
      <c r="S62" s="435"/>
      <c r="T62" s="435"/>
      <c r="U62" s="435"/>
      <c r="V62" s="435"/>
      <c r="W62" s="435"/>
      <c r="X62" s="435"/>
      <c r="Y62" s="435"/>
    </row>
    <row r="63" spans="1:34">
      <c r="A63" s="435"/>
      <c r="B63" s="435"/>
      <c r="C63" s="435"/>
      <c r="D63" s="435"/>
      <c r="E63" s="435"/>
      <c r="F63" s="435"/>
      <c r="G63" s="435"/>
      <c r="H63" s="435"/>
      <c r="I63" s="435"/>
      <c r="J63" s="435"/>
      <c r="K63" s="435"/>
      <c r="L63" s="435"/>
      <c r="M63" s="435"/>
      <c r="N63" s="435"/>
      <c r="O63" s="435"/>
      <c r="P63" s="435"/>
      <c r="Q63" s="435"/>
      <c r="R63" s="435"/>
      <c r="S63" s="435"/>
      <c r="T63" s="435"/>
      <c r="U63" s="435"/>
      <c r="V63" s="435"/>
      <c r="W63" s="435"/>
      <c r="X63" s="435"/>
      <c r="Y63" s="435"/>
    </row>
    <row r="64" spans="1:34">
      <c r="A64" s="435"/>
      <c r="B64" s="435"/>
      <c r="C64" s="435"/>
      <c r="D64" s="435"/>
      <c r="E64" s="435"/>
      <c r="F64" s="435"/>
      <c r="G64" s="435"/>
      <c r="H64" s="435"/>
      <c r="I64" s="435"/>
      <c r="J64" s="435"/>
      <c r="K64" s="435"/>
      <c r="L64" s="435"/>
      <c r="M64" s="435"/>
      <c r="N64" s="435"/>
      <c r="O64" s="435"/>
      <c r="P64" s="435"/>
      <c r="Q64" s="435"/>
      <c r="R64" s="435"/>
      <c r="S64" s="435"/>
      <c r="T64" s="435"/>
      <c r="U64" s="435"/>
      <c r="V64" s="435"/>
      <c r="W64" s="435"/>
      <c r="X64" s="435"/>
      <c r="Y64" s="435"/>
    </row>
    <row r="65" spans="1:25">
      <c r="A65" s="435"/>
      <c r="B65" s="435"/>
      <c r="C65" s="435"/>
      <c r="D65" s="435"/>
      <c r="E65" s="435"/>
      <c r="F65" s="435"/>
      <c r="G65" s="435"/>
      <c r="H65" s="435"/>
      <c r="I65" s="435"/>
      <c r="J65" s="435"/>
      <c r="K65" s="435"/>
      <c r="L65" s="435"/>
      <c r="M65" s="435"/>
      <c r="N65" s="435"/>
      <c r="O65" s="435"/>
      <c r="P65" s="435"/>
      <c r="Q65" s="435"/>
      <c r="R65" s="435"/>
      <c r="S65" s="435"/>
      <c r="T65" s="435"/>
      <c r="U65" s="435"/>
      <c r="V65" s="435"/>
      <c r="W65" s="435"/>
      <c r="X65" s="435"/>
      <c r="Y65" s="435"/>
    </row>
    <row r="66" spans="1:25">
      <c r="A66" s="435"/>
      <c r="B66" s="435"/>
      <c r="C66" s="435"/>
      <c r="D66" s="435"/>
      <c r="E66" s="435"/>
      <c r="F66" s="435"/>
      <c r="G66" s="435"/>
      <c r="H66" s="435"/>
      <c r="I66" s="435"/>
      <c r="J66" s="435"/>
      <c r="K66" s="435"/>
      <c r="L66" s="435"/>
      <c r="M66" s="435"/>
      <c r="N66" s="435"/>
      <c r="O66" s="435"/>
      <c r="P66" s="435"/>
      <c r="Q66" s="435"/>
      <c r="R66" s="435"/>
      <c r="S66" s="435"/>
      <c r="T66" s="435"/>
      <c r="U66" s="435"/>
      <c r="V66" s="435"/>
      <c r="W66" s="435"/>
      <c r="X66" s="435"/>
      <c r="Y66" s="435"/>
    </row>
    <row r="67" spans="1:25">
      <c r="A67" s="435"/>
      <c r="B67" s="435"/>
      <c r="C67" s="435"/>
      <c r="D67" s="435"/>
      <c r="E67" s="435"/>
      <c r="F67" s="435"/>
      <c r="G67" s="435"/>
      <c r="H67" s="435"/>
      <c r="I67" s="435"/>
      <c r="J67" s="435"/>
      <c r="K67" s="435"/>
      <c r="L67" s="435"/>
      <c r="M67" s="435"/>
      <c r="N67" s="435"/>
      <c r="O67" s="435"/>
      <c r="P67" s="435"/>
      <c r="Q67" s="435"/>
      <c r="R67" s="435"/>
      <c r="S67" s="435"/>
      <c r="T67" s="435"/>
      <c r="U67" s="435"/>
      <c r="V67" s="435"/>
      <c r="W67" s="435"/>
      <c r="X67" s="435"/>
      <c r="Y67" s="435"/>
    </row>
    <row r="68" spans="1:25">
      <c r="A68" s="435"/>
      <c r="B68" s="435"/>
      <c r="C68" s="435"/>
      <c r="D68" s="435"/>
      <c r="E68" s="435"/>
      <c r="F68" s="435"/>
      <c r="G68" s="435"/>
      <c r="H68" s="435"/>
      <c r="I68" s="435"/>
      <c r="J68" s="435"/>
      <c r="K68" s="435"/>
      <c r="L68" s="435"/>
      <c r="M68" s="435"/>
      <c r="N68" s="435"/>
      <c r="O68" s="435"/>
      <c r="P68" s="435"/>
      <c r="Q68" s="435"/>
      <c r="R68" s="435"/>
      <c r="S68" s="435"/>
      <c r="T68" s="435"/>
      <c r="U68" s="435"/>
      <c r="V68" s="435"/>
      <c r="W68" s="435"/>
      <c r="X68" s="435"/>
      <c r="Y68" s="435"/>
    </row>
    <row r="69" spans="1:25">
      <c r="A69" s="435"/>
      <c r="B69" s="435"/>
      <c r="C69" s="435"/>
      <c r="D69" s="435"/>
      <c r="E69" s="435"/>
      <c r="F69" s="435"/>
      <c r="G69" s="435"/>
      <c r="H69" s="435"/>
      <c r="I69" s="435"/>
      <c r="J69" s="435"/>
      <c r="K69" s="435"/>
      <c r="L69" s="435"/>
      <c r="M69" s="435"/>
      <c r="N69" s="435"/>
      <c r="O69" s="435"/>
      <c r="P69" s="435"/>
      <c r="Q69" s="435"/>
      <c r="R69" s="435"/>
      <c r="S69" s="435"/>
      <c r="T69" s="435"/>
      <c r="U69" s="435"/>
      <c r="V69" s="435"/>
      <c r="W69" s="435"/>
      <c r="X69" s="435"/>
      <c r="Y69" s="435"/>
    </row>
    <row r="70" spans="1:25">
      <c r="A70" s="435"/>
      <c r="B70" s="435"/>
      <c r="C70" s="435"/>
      <c r="D70" s="435"/>
      <c r="E70" s="435"/>
      <c r="F70" s="435"/>
      <c r="G70" s="435"/>
      <c r="H70" s="435"/>
      <c r="I70" s="435"/>
      <c r="J70" s="435"/>
      <c r="K70" s="435"/>
      <c r="L70" s="435"/>
      <c r="M70" s="435"/>
      <c r="N70" s="435"/>
      <c r="O70" s="435"/>
      <c r="P70" s="435"/>
      <c r="Q70" s="435"/>
      <c r="R70" s="435"/>
      <c r="S70" s="435"/>
      <c r="T70" s="435"/>
      <c r="U70" s="435"/>
      <c r="V70" s="435"/>
      <c r="W70" s="435"/>
      <c r="X70" s="435"/>
      <c r="Y70" s="435"/>
    </row>
    <row r="71" spans="1:25">
      <c r="A71" s="435"/>
      <c r="B71" s="435"/>
      <c r="C71" s="435"/>
      <c r="D71" s="435"/>
      <c r="E71" s="435"/>
      <c r="F71" s="435"/>
      <c r="G71" s="435"/>
      <c r="H71" s="435"/>
      <c r="I71" s="435"/>
      <c r="J71" s="435"/>
      <c r="K71" s="435"/>
      <c r="L71" s="435"/>
      <c r="M71" s="435"/>
      <c r="N71" s="435"/>
      <c r="O71" s="435"/>
      <c r="P71" s="435"/>
      <c r="Q71" s="435"/>
      <c r="R71" s="435"/>
      <c r="S71" s="435"/>
      <c r="T71" s="435"/>
      <c r="U71" s="435"/>
      <c r="V71" s="435"/>
      <c r="W71" s="435"/>
      <c r="X71" s="435"/>
      <c r="Y71" s="435"/>
    </row>
  </sheetData>
  <mergeCells count="83">
    <mergeCell ref="AE1:AH1"/>
    <mergeCell ref="L2:O3"/>
    <mergeCell ref="P2:X2"/>
    <mergeCell ref="Y2:AE2"/>
    <mergeCell ref="AF2:AG2"/>
    <mergeCell ref="P3:R3"/>
    <mergeCell ref="S3:U3"/>
    <mergeCell ref="V3:X3"/>
    <mergeCell ref="Y3:AA3"/>
    <mergeCell ref="AB3:AD3"/>
    <mergeCell ref="AE3:AG3"/>
    <mergeCell ref="AB4:AD7"/>
    <mergeCell ref="AE4:AG7"/>
    <mergeCell ref="AM9:AO9"/>
    <mergeCell ref="K10:U13"/>
    <mergeCell ref="R16:V16"/>
    <mergeCell ref="W16:AG16"/>
    <mergeCell ref="L4:O7"/>
    <mergeCell ref="P4:R7"/>
    <mergeCell ref="S4:U7"/>
    <mergeCell ref="V4:X7"/>
    <mergeCell ref="Y4:AA7"/>
    <mergeCell ref="F18:J18"/>
    <mergeCell ref="L18:AG18"/>
    <mergeCell ref="B15:I15"/>
    <mergeCell ref="W15:AG15"/>
    <mergeCell ref="Y9:Z9"/>
    <mergeCell ref="AB9:AC9"/>
    <mergeCell ref="AE9:AF9"/>
    <mergeCell ref="AC19:AH19"/>
    <mergeCell ref="A22:E22"/>
    <mergeCell ref="F22:AG22"/>
    <mergeCell ref="F20:J20"/>
    <mergeCell ref="L20:S20"/>
    <mergeCell ref="A21:E21"/>
    <mergeCell ref="H21:I21"/>
    <mergeCell ref="K21:L21"/>
    <mergeCell ref="N21:O21"/>
    <mergeCell ref="R21:S21"/>
    <mergeCell ref="A19:E19"/>
    <mergeCell ref="F19:J19"/>
    <mergeCell ref="L19:R19"/>
    <mergeCell ref="T19:U19"/>
    <mergeCell ref="V19:AA19"/>
    <mergeCell ref="AD23:AH23"/>
    <mergeCell ref="V21:W21"/>
    <mergeCell ref="Y21:Z21"/>
    <mergeCell ref="AC21:AD21"/>
    <mergeCell ref="AE21:AH21"/>
    <mergeCell ref="F23:K23"/>
    <mergeCell ref="L23:M23"/>
    <mergeCell ref="N23:O23"/>
    <mergeCell ref="P23:T23"/>
    <mergeCell ref="U23:AC23"/>
    <mergeCell ref="A24:E25"/>
    <mergeCell ref="F24:K24"/>
    <mergeCell ref="L24:M24"/>
    <mergeCell ref="N24:O24"/>
    <mergeCell ref="P24:T24"/>
    <mergeCell ref="AD24:AH24"/>
    <mergeCell ref="F25:K25"/>
    <mergeCell ref="L25:Y25"/>
    <mergeCell ref="Z25:AH25"/>
    <mergeCell ref="F26:K26"/>
    <mergeCell ref="M26:AG26"/>
    <mergeCell ref="U24:AC24"/>
    <mergeCell ref="G27:AG35"/>
    <mergeCell ref="A30:E31"/>
    <mergeCell ref="G36:AG41"/>
    <mergeCell ref="A38:E39"/>
    <mergeCell ref="G42:AG47"/>
    <mergeCell ref="A44:E45"/>
    <mergeCell ref="A48:E48"/>
    <mergeCell ref="A49:E49"/>
    <mergeCell ref="A50:E51"/>
    <mergeCell ref="H50:AH50"/>
    <mergeCell ref="F53:AH53"/>
    <mergeCell ref="B2:D3"/>
    <mergeCell ref="B4:D7"/>
    <mergeCell ref="I2:K3"/>
    <mergeCell ref="I4:K7"/>
    <mergeCell ref="E2:H3"/>
    <mergeCell ref="E4:H7"/>
  </mergeCells>
  <phoneticPr fontId="17"/>
  <printOptions horizontalCentered="1" verticalCentered="1"/>
  <pageMargins left="0.19685039370078741" right="0.27559055118110237" top="0.35433070866141736" bottom="0.27559055118110237" header="0.51181102362204722" footer="0.31496062992125984"/>
  <pageSetup paperSize="9" scale="88"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8D5FD7-EF48-4A94-B69D-5A727D83870B}">
  <sheetPr>
    <tabColor rgb="FF00B0F0"/>
  </sheetPr>
  <dimension ref="A1:AS51"/>
  <sheetViews>
    <sheetView showGridLines="0" showZeros="0" view="pageBreakPreview" zoomScale="90" zoomScaleSheetLayoutView="90" workbookViewId="0">
      <selection activeCell="AD8" sqref="AD8"/>
    </sheetView>
  </sheetViews>
  <sheetFormatPr defaultColWidth="2.25" defaultRowHeight="22.5" customHeight="1"/>
  <cols>
    <col min="1" max="79" width="2.25" style="148" customWidth="1"/>
    <col min="80" max="80" width="12" style="148" bestFit="1" customWidth="1"/>
    <col min="81" max="16384" width="2.25" style="148"/>
  </cols>
  <sheetData>
    <row r="1" spans="1:45" s="1327" customFormat="1" ht="37.5" customHeight="1">
      <c r="A1" s="1326"/>
      <c r="B1" s="1326"/>
      <c r="C1" s="1326"/>
      <c r="D1" s="1326"/>
      <c r="E1" s="1326"/>
      <c r="F1" s="1326"/>
      <c r="G1" s="1326"/>
      <c r="H1" s="1326"/>
      <c r="I1" s="1326"/>
      <c r="J1" s="1326"/>
      <c r="K1" s="1326"/>
      <c r="L1" s="1326"/>
      <c r="M1" s="1523" t="s">
        <v>1430</v>
      </c>
      <c r="N1" s="1523"/>
      <c r="O1" s="1523"/>
      <c r="P1" s="1523"/>
      <c r="Q1" s="1523"/>
      <c r="R1" s="1523"/>
      <c r="S1" s="1523"/>
      <c r="T1" s="1523"/>
      <c r="U1" s="1523"/>
      <c r="V1" s="1523"/>
      <c r="W1" s="1523"/>
      <c r="X1" s="1523"/>
      <c r="Y1" s="1523"/>
      <c r="Z1" s="1523"/>
      <c r="AA1" s="1523"/>
      <c r="AB1" s="1326"/>
      <c r="AC1" s="1326"/>
      <c r="AD1" s="1326"/>
      <c r="AE1" s="1326"/>
      <c r="AF1" s="1326"/>
      <c r="AG1" s="1326"/>
      <c r="AH1" s="1326"/>
      <c r="AI1" s="1326"/>
      <c r="AJ1" s="1326"/>
      <c r="AK1" s="1326"/>
      <c r="AL1" s="1326"/>
      <c r="AM1" s="1326"/>
      <c r="AO1" s="1328"/>
      <c r="AS1" s="1329"/>
    </row>
    <row r="2" spans="1:45" s="149" customFormat="1" ht="18.75" customHeight="1">
      <c r="A2" s="150"/>
      <c r="B2" s="150"/>
      <c r="C2" s="150"/>
      <c r="D2" s="150"/>
      <c r="E2" s="150"/>
      <c r="F2" s="150"/>
      <c r="G2" s="150"/>
      <c r="H2" s="150"/>
      <c r="I2" s="150"/>
      <c r="J2" s="150"/>
      <c r="K2" s="150"/>
      <c r="L2" s="150"/>
      <c r="M2" s="150"/>
      <c r="N2" s="150"/>
      <c r="O2" s="1330"/>
      <c r="P2" s="1330"/>
      <c r="Q2" s="1330"/>
      <c r="R2" s="1330"/>
      <c r="S2" s="1330"/>
      <c r="T2" s="1330"/>
      <c r="U2" s="1330"/>
      <c r="V2" s="1330"/>
      <c r="W2" s="1330"/>
      <c r="X2" s="1330"/>
      <c r="Y2" s="150"/>
      <c r="Z2" s="150"/>
      <c r="AA2" s="150"/>
      <c r="AB2" s="150"/>
      <c r="AC2" s="150"/>
      <c r="AD2" s="150"/>
      <c r="AE2" s="150"/>
      <c r="AF2" s="150"/>
      <c r="AG2" s="150"/>
      <c r="AH2" s="150"/>
      <c r="AI2" s="150"/>
      <c r="AJ2" s="150"/>
      <c r="AK2" s="150"/>
      <c r="AL2" s="150"/>
      <c r="AM2" s="150"/>
    </row>
    <row r="3" spans="1:45" s="149" customFormat="1" ht="18.75" customHeight="1">
      <c r="A3" s="150"/>
      <c r="B3" s="150"/>
      <c r="C3" s="150"/>
      <c r="D3" s="150"/>
      <c r="E3" s="150"/>
      <c r="F3" s="150"/>
      <c r="G3" s="150"/>
      <c r="H3" s="150"/>
      <c r="I3" s="150"/>
      <c r="J3" s="150"/>
      <c r="K3" s="150"/>
      <c r="L3" s="150"/>
      <c r="M3" s="150"/>
      <c r="N3" s="150"/>
      <c r="O3" s="150"/>
      <c r="P3" s="150"/>
      <c r="Q3" s="150"/>
      <c r="R3" s="150"/>
      <c r="S3" s="150"/>
      <c r="T3" s="150"/>
      <c r="U3" s="150"/>
      <c r="V3" s="150"/>
      <c r="W3" s="150"/>
      <c r="X3" s="150"/>
      <c r="Y3" s="150"/>
      <c r="Z3" s="150"/>
      <c r="AA3" s="150"/>
      <c r="AB3" s="150"/>
      <c r="AC3" s="1524" t="s">
        <v>1067</v>
      </c>
      <c r="AD3" s="1524"/>
      <c r="AE3" s="1524"/>
      <c r="AF3" s="1524"/>
      <c r="AG3" s="1524"/>
      <c r="AH3" s="1524"/>
      <c r="AI3" s="1524"/>
      <c r="AJ3" s="1524"/>
      <c r="AK3" s="1524"/>
      <c r="AL3" s="1524"/>
      <c r="AM3" s="1524"/>
    </row>
    <row r="4" spans="1:45" s="149" customFormat="1" ht="18.75" customHeight="1">
      <c r="A4" s="150"/>
      <c r="B4" s="150"/>
      <c r="C4" s="150"/>
      <c r="D4" s="150"/>
      <c r="E4" s="150"/>
      <c r="F4" s="150"/>
      <c r="G4" s="150"/>
      <c r="H4" s="150"/>
      <c r="I4" s="150"/>
      <c r="J4" s="150"/>
      <c r="K4" s="150"/>
      <c r="L4" s="150"/>
      <c r="M4" s="150"/>
      <c r="N4" s="150"/>
      <c r="O4" s="150"/>
      <c r="P4" s="150"/>
      <c r="Q4" s="150"/>
      <c r="R4" s="150"/>
      <c r="S4" s="150"/>
      <c r="T4" s="150"/>
      <c r="U4" s="150"/>
      <c r="V4" s="150"/>
      <c r="W4" s="150"/>
      <c r="X4" s="150"/>
      <c r="Y4" s="150"/>
      <c r="Z4" s="150"/>
      <c r="AA4" s="150"/>
      <c r="AB4" s="150"/>
      <c r="AC4" s="1331"/>
      <c r="AD4" s="1331"/>
      <c r="AE4" s="1331"/>
      <c r="AF4" s="1331"/>
      <c r="AG4" s="1331"/>
      <c r="AH4" s="1331"/>
      <c r="AI4" s="1331"/>
      <c r="AJ4" s="1331"/>
      <c r="AK4" s="1331"/>
      <c r="AL4" s="1331"/>
      <c r="AM4" s="1331"/>
    </row>
    <row r="5" spans="1:45" s="149" customFormat="1" ht="18.75" customHeight="1">
      <c r="A5" s="150"/>
      <c r="B5" s="150"/>
      <c r="C5" s="150"/>
      <c r="D5" s="150"/>
      <c r="E5" s="150"/>
      <c r="F5" s="150"/>
      <c r="G5" s="150"/>
      <c r="H5" s="150"/>
      <c r="I5" s="150"/>
      <c r="J5" s="150"/>
      <c r="K5" s="150"/>
      <c r="L5" s="150"/>
      <c r="M5" s="150"/>
      <c r="N5" s="150"/>
      <c r="O5" s="150"/>
      <c r="P5" s="150"/>
      <c r="Q5" s="150"/>
      <c r="R5" s="150"/>
      <c r="S5" s="150"/>
      <c r="T5" s="150"/>
      <c r="U5" s="150"/>
      <c r="V5" s="150"/>
      <c r="W5" s="150"/>
      <c r="X5" s="150"/>
      <c r="Y5" s="150"/>
      <c r="Z5" s="150"/>
      <c r="AA5" s="150"/>
      <c r="AB5" s="150"/>
      <c r="AC5" s="150"/>
      <c r="AD5" s="150"/>
      <c r="AE5" s="150"/>
      <c r="AF5" s="150"/>
      <c r="AG5" s="150"/>
      <c r="AH5" s="150"/>
      <c r="AI5" s="150"/>
      <c r="AJ5" s="150"/>
      <c r="AK5" s="150"/>
      <c r="AL5" s="150"/>
      <c r="AM5" s="150"/>
    </row>
    <row r="6" spans="1:45" s="149" customFormat="1" ht="18.75" customHeight="1">
      <c r="A6" s="150"/>
      <c r="B6" s="1525" t="str">
        <f>入力シート!C5&amp;"長　様"</f>
        <v>朝倉市長　様</v>
      </c>
      <c r="C6" s="1525"/>
      <c r="D6" s="1525"/>
      <c r="E6" s="1525"/>
      <c r="F6" s="1525"/>
      <c r="G6" s="1525"/>
      <c r="H6" s="1332"/>
      <c r="I6" s="150"/>
      <c r="J6" s="150"/>
      <c r="K6" s="150"/>
      <c r="L6" s="150"/>
      <c r="M6" s="150"/>
      <c r="N6" s="150"/>
      <c r="O6" s="150"/>
      <c r="P6" s="150"/>
      <c r="Q6" s="150"/>
      <c r="R6" s="150"/>
      <c r="S6" s="150"/>
      <c r="T6" s="150"/>
      <c r="U6" s="150"/>
      <c r="V6" s="150"/>
      <c r="W6" s="150"/>
      <c r="X6" s="150"/>
      <c r="Y6" s="150"/>
      <c r="Z6" s="150"/>
      <c r="AA6" s="150"/>
      <c r="AB6" s="150"/>
      <c r="AC6" s="150"/>
      <c r="AD6" s="150"/>
      <c r="AE6" s="150"/>
      <c r="AF6" s="150"/>
      <c r="AG6" s="150"/>
      <c r="AH6" s="150"/>
      <c r="AI6" s="150"/>
      <c r="AJ6" s="150"/>
      <c r="AK6" s="150"/>
      <c r="AL6" s="150"/>
      <c r="AM6" s="150"/>
    </row>
    <row r="7" spans="1:45" s="149" customFormat="1" ht="18.75" customHeight="1">
      <c r="A7" s="150"/>
      <c r="B7" s="150"/>
      <c r="C7" s="1332"/>
      <c r="D7" s="1332"/>
      <c r="E7" s="1332"/>
      <c r="F7" s="1332"/>
      <c r="G7" s="1332"/>
      <c r="H7" s="1332"/>
      <c r="I7" s="1332"/>
      <c r="J7" s="150"/>
      <c r="K7" s="150"/>
      <c r="L7" s="150"/>
      <c r="M7" s="150"/>
      <c r="N7" s="150"/>
      <c r="O7" s="150"/>
      <c r="P7" s="150"/>
      <c r="Q7" s="150"/>
      <c r="R7" s="150"/>
      <c r="S7" s="150"/>
      <c r="T7" s="150"/>
      <c r="U7" s="150"/>
      <c r="V7" s="150"/>
      <c r="W7" s="150"/>
      <c r="X7" s="150"/>
      <c r="Y7" s="150"/>
      <c r="Z7" s="150"/>
      <c r="AA7" s="150"/>
      <c r="AB7" s="150"/>
      <c r="AC7" s="150"/>
      <c r="AD7" s="150"/>
      <c r="AE7" s="150"/>
      <c r="AF7" s="150"/>
      <c r="AG7" s="150"/>
      <c r="AH7" s="150"/>
      <c r="AI7" s="150"/>
      <c r="AJ7" s="150"/>
      <c r="AK7" s="150"/>
      <c r="AL7" s="150"/>
      <c r="AM7" s="150"/>
    </row>
    <row r="8" spans="1:45" s="149" customFormat="1" ht="18.75" customHeight="1">
      <c r="A8" s="150"/>
      <c r="B8" s="150"/>
      <c r="C8" s="150"/>
      <c r="D8" s="150"/>
      <c r="E8" s="150"/>
      <c r="F8" s="150"/>
      <c r="G8" s="150"/>
      <c r="H8" s="150"/>
      <c r="I8" s="150"/>
      <c r="J8" s="150"/>
      <c r="K8" s="150"/>
      <c r="L8" s="150"/>
      <c r="M8" s="150"/>
      <c r="N8" s="150"/>
      <c r="O8" s="150"/>
      <c r="P8" s="150"/>
      <c r="Q8" s="150"/>
      <c r="R8" s="150"/>
      <c r="S8" s="150"/>
      <c r="T8" s="150"/>
      <c r="U8" s="150"/>
      <c r="V8" s="150"/>
      <c r="W8" s="150"/>
      <c r="X8" s="150"/>
      <c r="Y8" s="150"/>
      <c r="Z8" s="150"/>
      <c r="AA8" s="150"/>
      <c r="AB8" s="150"/>
      <c r="AC8" s="150"/>
      <c r="AD8" s="150"/>
      <c r="AE8" s="150"/>
      <c r="AF8" s="150"/>
      <c r="AG8" s="150"/>
      <c r="AH8" s="150"/>
      <c r="AI8" s="150"/>
      <c r="AJ8" s="150"/>
      <c r="AK8" s="150"/>
      <c r="AL8" s="150"/>
      <c r="AM8" s="150"/>
    </row>
    <row r="9" spans="1:45" s="149" customFormat="1" ht="18.75" customHeight="1">
      <c r="A9" s="150"/>
      <c r="B9" s="150"/>
      <c r="C9" s="150"/>
      <c r="D9" s="150"/>
      <c r="E9" s="150"/>
      <c r="F9" s="150"/>
      <c r="G9" s="150"/>
      <c r="H9" s="150"/>
      <c r="I9" s="150"/>
      <c r="J9" s="150"/>
      <c r="K9" s="150"/>
      <c r="L9" s="150"/>
      <c r="M9" s="150"/>
      <c r="N9" s="150"/>
      <c r="O9" s="150"/>
      <c r="P9" s="150"/>
      <c r="Q9" s="150"/>
      <c r="R9" s="150"/>
      <c r="S9" s="1333"/>
      <c r="T9" s="1333"/>
      <c r="U9" s="1333"/>
      <c r="V9" s="150" t="s">
        <v>54</v>
      </c>
      <c r="W9" s="1333"/>
      <c r="X9" s="1526">
        <f>入力シート!C25</f>
        <v>0</v>
      </c>
      <c r="Y9" s="1526"/>
      <c r="Z9" s="1526"/>
      <c r="AA9" s="1526"/>
      <c r="AB9" s="1526"/>
      <c r="AC9" s="1526"/>
      <c r="AD9" s="1526"/>
      <c r="AE9" s="1526"/>
      <c r="AF9" s="1526"/>
      <c r="AG9" s="1526"/>
      <c r="AH9" s="1526"/>
      <c r="AI9" s="1526"/>
      <c r="AJ9" s="1526"/>
      <c r="AK9" s="150"/>
      <c r="AL9" s="150"/>
      <c r="AM9" s="150"/>
    </row>
    <row r="10" spans="1:45" s="149" customFormat="1" ht="18.75" customHeight="1">
      <c r="A10" s="150"/>
      <c r="B10" s="150"/>
      <c r="C10" s="150"/>
      <c r="D10" s="150"/>
      <c r="E10" s="150"/>
      <c r="F10" s="150"/>
      <c r="G10" s="150"/>
      <c r="H10" s="150"/>
      <c r="I10" s="150"/>
      <c r="J10" s="150"/>
      <c r="K10" s="150"/>
      <c r="L10" s="150"/>
      <c r="M10" s="150"/>
      <c r="N10" s="150"/>
      <c r="O10" s="150"/>
      <c r="P10" s="150"/>
      <c r="Q10" s="150"/>
      <c r="R10" s="150"/>
      <c r="S10" s="150" t="s">
        <v>1431</v>
      </c>
      <c r="T10" s="1333"/>
      <c r="U10" s="1333"/>
      <c r="V10" s="1333"/>
      <c r="W10" s="1333"/>
      <c r="X10" s="1522" t="str">
        <f>[11]入力シート!C26</f>
        <v>朝倉</v>
      </c>
      <c r="Y10" s="1522"/>
      <c r="Z10" s="1522"/>
      <c r="AA10" s="1522"/>
      <c r="AB10" s="1522"/>
      <c r="AC10" s="1522"/>
      <c r="AD10" s="1522"/>
      <c r="AE10" s="1522"/>
      <c r="AF10" s="1522"/>
      <c r="AG10" s="1522"/>
      <c r="AH10" s="1522"/>
      <c r="AI10" s="1522"/>
      <c r="AJ10" s="1522"/>
      <c r="AK10" s="1522"/>
      <c r="AL10" s="150"/>
      <c r="AM10" s="150"/>
    </row>
    <row r="11" spans="1:45" s="149" customFormat="1" ht="18.75" customHeight="1">
      <c r="A11" s="150"/>
      <c r="B11" s="150"/>
      <c r="C11" s="150"/>
      <c r="D11" s="150"/>
      <c r="E11" s="150"/>
      <c r="F11" s="150"/>
      <c r="G11" s="150"/>
      <c r="H11" s="150"/>
      <c r="I11" s="150"/>
      <c r="J11" s="150"/>
      <c r="K11" s="150"/>
      <c r="L11" s="150"/>
      <c r="M11" s="150"/>
      <c r="N11" s="150"/>
      <c r="O11" s="150"/>
      <c r="P11" s="150"/>
      <c r="Q11" s="150"/>
      <c r="R11" s="150"/>
      <c r="S11" s="1333"/>
      <c r="T11" s="1333"/>
      <c r="U11" s="1333"/>
      <c r="V11" s="150" t="s">
        <v>55</v>
      </c>
      <c r="W11" s="1333"/>
      <c r="X11" s="1522"/>
      <c r="Y11" s="1522"/>
      <c r="Z11" s="1522"/>
      <c r="AA11" s="1522"/>
      <c r="AB11" s="1522"/>
      <c r="AC11" s="1522"/>
      <c r="AD11" s="1522"/>
      <c r="AE11" s="1522"/>
      <c r="AF11" s="1522"/>
      <c r="AG11" s="1522"/>
      <c r="AH11" s="1522"/>
      <c r="AI11" s="1522"/>
      <c r="AJ11" s="1522"/>
      <c r="AK11" s="150"/>
      <c r="AL11" s="150" t="s">
        <v>457</v>
      </c>
      <c r="AM11" s="150"/>
    </row>
    <row r="12" spans="1:45" s="149" customFormat="1" ht="18.75" customHeight="1">
      <c r="A12" s="150"/>
      <c r="B12" s="150"/>
      <c r="C12" s="150"/>
      <c r="D12" s="150"/>
      <c r="E12" s="150"/>
      <c r="F12" s="150"/>
      <c r="G12" s="150"/>
      <c r="H12" s="150"/>
      <c r="I12" s="150"/>
      <c r="J12" s="150"/>
      <c r="K12" s="150"/>
      <c r="L12" s="150"/>
      <c r="M12" s="150"/>
      <c r="N12" s="150"/>
      <c r="O12" s="150"/>
      <c r="P12" s="150"/>
      <c r="Q12" s="150"/>
      <c r="R12" s="150"/>
      <c r="S12" s="1333"/>
      <c r="T12" s="1333"/>
      <c r="U12" s="1333"/>
      <c r="V12" s="1333"/>
      <c r="W12" s="1333"/>
      <c r="X12" s="150"/>
      <c r="Y12" s="1529"/>
      <c r="Z12" s="1530"/>
      <c r="AA12" s="1530"/>
      <c r="AB12" s="1530"/>
      <c r="AC12" s="1530"/>
      <c r="AD12" s="1530"/>
      <c r="AE12" s="1530"/>
      <c r="AF12" s="1530"/>
      <c r="AG12" s="1530"/>
      <c r="AH12" s="1530"/>
      <c r="AI12" s="1530"/>
      <c r="AJ12" s="1530"/>
      <c r="AK12" s="1530"/>
      <c r="AL12" s="1530"/>
      <c r="AM12" s="150"/>
    </row>
    <row r="13" spans="1:45" s="149" customFormat="1" ht="18.75" customHeight="1">
      <c r="A13" s="150"/>
      <c r="B13" s="150"/>
      <c r="C13" s="150"/>
      <c r="D13" s="150"/>
      <c r="E13" s="150"/>
      <c r="F13" s="150"/>
      <c r="G13" s="150"/>
      <c r="H13" s="150"/>
      <c r="I13" s="150"/>
      <c r="J13" s="150"/>
      <c r="K13" s="150"/>
      <c r="L13" s="150"/>
      <c r="M13" s="150"/>
      <c r="N13" s="150"/>
      <c r="O13" s="150"/>
      <c r="P13" s="150"/>
      <c r="Q13" s="150"/>
      <c r="R13" s="150"/>
      <c r="S13" s="150"/>
      <c r="T13" s="150"/>
      <c r="U13" s="150"/>
      <c r="V13" s="150"/>
      <c r="W13" s="150"/>
      <c r="X13" s="150"/>
      <c r="Y13" s="1530"/>
      <c r="Z13" s="1530"/>
      <c r="AA13" s="1530"/>
      <c r="AB13" s="1530"/>
      <c r="AC13" s="1530"/>
      <c r="AD13" s="1530"/>
      <c r="AE13" s="1530"/>
      <c r="AF13" s="1530"/>
      <c r="AG13" s="1530"/>
      <c r="AH13" s="1530"/>
      <c r="AI13" s="1530"/>
      <c r="AJ13" s="1530"/>
      <c r="AK13" s="1530"/>
      <c r="AL13" s="1530"/>
      <c r="AM13" s="150"/>
    </row>
    <row r="14" spans="1:45" s="149" customFormat="1" ht="18.75" customHeight="1">
      <c r="A14" s="1526" t="s">
        <v>22</v>
      </c>
      <c r="B14" s="1526"/>
      <c r="C14" s="1526"/>
      <c r="D14" s="1526"/>
      <c r="E14" s="1526"/>
      <c r="F14" s="1526"/>
      <c r="G14" s="1526"/>
      <c r="H14" s="1526"/>
      <c r="I14" s="1526"/>
      <c r="J14" s="1526"/>
      <c r="K14" s="1526"/>
      <c r="L14" s="1526"/>
      <c r="M14" s="1526"/>
      <c r="N14" s="1526"/>
      <c r="O14" s="1526"/>
      <c r="P14" s="1526"/>
      <c r="Q14" s="1526"/>
      <c r="R14" s="1526"/>
      <c r="S14" s="1526"/>
      <c r="T14" s="1526"/>
      <c r="U14" s="1526"/>
      <c r="V14" s="1526"/>
      <c r="W14" s="1526"/>
      <c r="X14" s="1526"/>
      <c r="Y14" s="1526"/>
      <c r="Z14" s="1526"/>
      <c r="AA14" s="1526"/>
      <c r="AB14" s="1526"/>
      <c r="AC14" s="1526"/>
      <c r="AD14" s="1526"/>
      <c r="AE14" s="1526"/>
      <c r="AF14" s="1526"/>
      <c r="AG14" s="1526"/>
      <c r="AH14" s="1526"/>
      <c r="AI14" s="1526"/>
      <c r="AJ14" s="1526"/>
      <c r="AK14" s="1526"/>
      <c r="AL14" s="1526"/>
      <c r="AM14" s="1526"/>
    </row>
    <row r="15" spans="1:45" s="149" customFormat="1" ht="18.75" customHeight="1">
      <c r="A15" s="1526"/>
      <c r="B15" s="1526"/>
      <c r="C15" s="1526"/>
      <c r="D15" s="1526"/>
      <c r="E15" s="1526"/>
      <c r="F15" s="1526"/>
      <c r="G15" s="1526"/>
      <c r="H15" s="1526"/>
      <c r="I15" s="1526"/>
      <c r="J15" s="1526"/>
      <c r="K15" s="1526"/>
      <c r="L15" s="1526"/>
      <c r="M15" s="1526"/>
      <c r="N15" s="1526"/>
      <c r="O15" s="1526"/>
      <c r="P15" s="1526"/>
      <c r="Q15" s="1526"/>
      <c r="R15" s="1526"/>
      <c r="S15" s="1526"/>
      <c r="T15" s="1526"/>
      <c r="U15" s="1526"/>
      <c r="V15" s="1526"/>
      <c r="W15" s="1526"/>
      <c r="X15" s="1526"/>
      <c r="Y15" s="1526"/>
      <c r="Z15" s="1526"/>
      <c r="AA15" s="1526"/>
      <c r="AB15" s="1526"/>
      <c r="AC15" s="1526"/>
      <c r="AD15" s="1526"/>
      <c r="AE15" s="1526"/>
      <c r="AF15" s="1526"/>
      <c r="AG15" s="1526"/>
      <c r="AH15" s="1526"/>
      <c r="AI15" s="1526"/>
      <c r="AJ15" s="1526"/>
      <c r="AK15" s="1526"/>
      <c r="AL15" s="1526"/>
      <c r="AM15" s="1526"/>
    </row>
    <row r="16" spans="1:45" s="149" customFormat="1" ht="18.75" customHeight="1">
      <c r="A16" s="150"/>
      <c r="B16" s="150"/>
      <c r="C16" s="150"/>
      <c r="D16" s="150"/>
      <c r="E16" s="150"/>
      <c r="F16" s="150"/>
      <c r="G16" s="150"/>
      <c r="H16" s="150"/>
      <c r="I16" s="150"/>
      <c r="J16" s="150"/>
      <c r="K16" s="150"/>
      <c r="L16" s="150"/>
      <c r="M16" s="150"/>
      <c r="N16" s="150"/>
      <c r="O16" s="150"/>
      <c r="P16" s="150"/>
      <c r="Q16" s="150"/>
      <c r="R16" s="150"/>
      <c r="S16" s="150"/>
      <c r="T16" s="1334"/>
      <c r="U16" s="150"/>
      <c r="V16" s="150"/>
      <c r="W16" s="150"/>
      <c r="X16" s="150"/>
      <c r="Y16" s="150"/>
      <c r="Z16" s="150"/>
      <c r="AA16" s="150"/>
      <c r="AB16" s="150"/>
      <c r="AC16" s="150"/>
      <c r="AD16" s="150"/>
      <c r="AE16" s="150"/>
      <c r="AF16" s="150"/>
      <c r="AG16" s="150"/>
      <c r="AH16" s="150"/>
      <c r="AI16" s="150"/>
      <c r="AJ16" s="150"/>
      <c r="AK16" s="150"/>
      <c r="AL16" s="150"/>
      <c r="AM16" s="150"/>
    </row>
    <row r="17" spans="1:41" s="149" customFormat="1" ht="18.75" customHeight="1">
      <c r="A17" s="1531" t="s">
        <v>1432</v>
      </c>
      <c r="B17" s="1531"/>
      <c r="C17" s="1532" t="s">
        <v>43</v>
      </c>
      <c r="D17" s="1532"/>
      <c r="E17" s="1532"/>
      <c r="F17" s="1532"/>
      <c r="G17" s="1532"/>
      <c r="H17" s="1532"/>
      <c r="I17" s="1532" t="s">
        <v>123</v>
      </c>
      <c r="J17" s="1532"/>
      <c r="K17" s="1532"/>
      <c r="L17" s="1532"/>
      <c r="M17" s="1532"/>
      <c r="N17" s="1532"/>
      <c r="O17" s="1532"/>
      <c r="P17" s="1532"/>
      <c r="Q17" s="1532"/>
      <c r="R17" s="1532"/>
      <c r="S17" s="1532"/>
      <c r="T17" s="1532"/>
      <c r="U17" s="1532"/>
      <c r="V17" s="1531" t="s">
        <v>1433</v>
      </c>
      <c r="W17" s="1531"/>
      <c r="X17" s="1531"/>
      <c r="Y17" s="1531"/>
      <c r="Z17" s="1531"/>
      <c r="AA17" s="1531"/>
      <c r="AB17" s="1531"/>
      <c r="AC17" s="1531"/>
      <c r="AD17" s="1531"/>
      <c r="AE17" s="1531"/>
      <c r="AF17" s="1532" t="s">
        <v>1434</v>
      </c>
      <c r="AG17" s="1532"/>
      <c r="AH17" s="1532"/>
      <c r="AI17" s="1532"/>
      <c r="AJ17" s="1532"/>
      <c r="AK17" s="1532"/>
      <c r="AL17" s="1532"/>
      <c r="AM17" s="1532"/>
    </row>
    <row r="18" spans="1:41" s="1335" customFormat="1" ht="18.75" customHeight="1">
      <c r="A18" s="1533">
        <f>入力シート!C3</f>
        <v>0</v>
      </c>
      <c r="B18" s="1533"/>
      <c r="C18" s="1534">
        <f>入力シート!C4</f>
        <v>0</v>
      </c>
      <c r="D18" s="1535"/>
      <c r="E18" s="1535"/>
      <c r="F18" s="1535"/>
      <c r="G18" s="1535"/>
      <c r="H18" s="1536"/>
      <c r="I18" s="1543">
        <f>入力シート!C10</f>
        <v>0</v>
      </c>
      <c r="J18" s="1543"/>
      <c r="K18" s="1543"/>
      <c r="L18" s="1543"/>
      <c r="M18" s="1543"/>
      <c r="N18" s="1543"/>
      <c r="O18" s="1543"/>
      <c r="P18" s="1543"/>
      <c r="Q18" s="1543"/>
      <c r="R18" s="1543"/>
      <c r="S18" s="1543"/>
      <c r="T18" s="1543"/>
      <c r="U18" s="1543"/>
      <c r="V18" s="1534">
        <f>入力シート!C11</f>
        <v>0</v>
      </c>
      <c r="W18" s="1535"/>
      <c r="X18" s="1535"/>
      <c r="Y18" s="1535"/>
      <c r="Z18" s="1535"/>
      <c r="AA18" s="1535"/>
      <c r="AB18" s="1535"/>
      <c r="AC18" s="1535"/>
      <c r="AD18" s="1535"/>
      <c r="AE18" s="1536"/>
      <c r="AF18" s="1533">
        <f>入力シート!C12</f>
        <v>0</v>
      </c>
      <c r="AG18" s="1544"/>
      <c r="AH18" s="1544"/>
      <c r="AI18" s="1544"/>
      <c r="AJ18" s="1544"/>
      <c r="AK18" s="1544"/>
      <c r="AL18" s="1544"/>
      <c r="AM18" s="1544"/>
    </row>
    <row r="19" spans="1:41" s="149" customFormat="1" ht="18.75" customHeight="1">
      <c r="A19" s="1533"/>
      <c r="B19" s="1533"/>
      <c r="C19" s="1537"/>
      <c r="D19" s="1538"/>
      <c r="E19" s="1538"/>
      <c r="F19" s="1538"/>
      <c r="G19" s="1538"/>
      <c r="H19" s="1539"/>
      <c r="I19" s="1543"/>
      <c r="J19" s="1543"/>
      <c r="K19" s="1543"/>
      <c r="L19" s="1543"/>
      <c r="M19" s="1543"/>
      <c r="N19" s="1543"/>
      <c r="O19" s="1543"/>
      <c r="P19" s="1543"/>
      <c r="Q19" s="1543"/>
      <c r="R19" s="1543"/>
      <c r="S19" s="1543"/>
      <c r="T19" s="1543"/>
      <c r="U19" s="1543"/>
      <c r="V19" s="1537"/>
      <c r="W19" s="1538"/>
      <c r="X19" s="1538"/>
      <c r="Y19" s="1538"/>
      <c r="Z19" s="1538"/>
      <c r="AA19" s="1538"/>
      <c r="AB19" s="1538"/>
      <c r="AC19" s="1538"/>
      <c r="AD19" s="1538"/>
      <c r="AE19" s="1539"/>
      <c r="AF19" s="1544"/>
      <c r="AG19" s="1544"/>
      <c r="AH19" s="1544"/>
      <c r="AI19" s="1544"/>
      <c r="AJ19" s="1544"/>
      <c r="AK19" s="1544"/>
      <c r="AL19" s="1544"/>
      <c r="AM19" s="1544"/>
      <c r="AO19" s="1336"/>
    </row>
    <row r="20" spans="1:41" s="149" customFormat="1" ht="18.75" customHeight="1">
      <c r="A20" s="1533"/>
      <c r="B20" s="1533"/>
      <c r="C20" s="1540"/>
      <c r="D20" s="1541"/>
      <c r="E20" s="1541"/>
      <c r="F20" s="1541"/>
      <c r="G20" s="1541"/>
      <c r="H20" s="1542"/>
      <c r="I20" s="1543"/>
      <c r="J20" s="1543"/>
      <c r="K20" s="1543"/>
      <c r="L20" s="1543"/>
      <c r="M20" s="1543"/>
      <c r="N20" s="1543"/>
      <c r="O20" s="1543"/>
      <c r="P20" s="1543"/>
      <c r="Q20" s="1543"/>
      <c r="R20" s="1543"/>
      <c r="S20" s="1543"/>
      <c r="T20" s="1543"/>
      <c r="U20" s="1543"/>
      <c r="V20" s="1540"/>
      <c r="W20" s="1541"/>
      <c r="X20" s="1541"/>
      <c r="Y20" s="1541"/>
      <c r="Z20" s="1541"/>
      <c r="AA20" s="1541"/>
      <c r="AB20" s="1541"/>
      <c r="AC20" s="1541"/>
      <c r="AD20" s="1541"/>
      <c r="AE20" s="1542"/>
      <c r="AF20" s="1544"/>
      <c r="AG20" s="1544"/>
      <c r="AH20" s="1544"/>
      <c r="AI20" s="1544"/>
      <c r="AJ20" s="1544"/>
      <c r="AK20" s="1544"/>
      <c r="AL20" s="1544"/>
      <c r="AM20" s="1544"/>
      <c r="AO20" s="1336"/>
    </row>
    <row r="21" spans="1:41" s="149" customFormat="1" ht="18.75" customHeight="1">
      <c r="A21" s="1527" t="s">
        <v>1435</v>
      </c>
      <c r="B21" s="1527"/>
      <c r="C21" s="1527"/>
      <c r="D21" s="1527"/>
      <c r="E21" s="1527"/>
      <c r="F21" s="1527"/>
      <c r="G21" s="1527"/>
      <c r="H21" s="1527"/>
      <c r="I21" s="1527"/>
      <c r="J21" s="1528"/>
      <c r="K21" s="1527" t="s">
        <v>62</v>
      </c>
      <c r="L21" s="1527"/>
      <c r="M21" s="1527"/>
      <c r="N21" s="1527"/>
      <c r="O21" s="1527"/>
      <c r="P21" s="1527"/>
      <c r="Q21" s="1527"/>
      <c r="R21" s="1527"/>
      <c r="S21" s="1527"/>
      <c r="T21" s="1527"/>
      <c r="U21" s="150"/>
      <c r="V21" s="150"/>
      <c r="W21" s="150"/>
      <c r="X21" s="150"/>
      <c r="Y21" s="150"/>
      <c r="Z21" s="150"/>
      <c r="AA21" s="150"/>
      <c r="AB21" s="150"/>
      <c r="AC21" s="150"/>
      <c r="AD21" s="150"/>
      <c r="AE21" s="150"/>
      <c r="AF21" s="150"/>
      <c r="AG21" s="150"/>
      <c r="AH21" s="150"/>
      <c r="AI21" s="150"/>
      <c r="AJ21" s="150"/>
      <c r="AK21" s="150"/>
      <c r="AL21" s="150"/>
      <c r="AM21" s="150"/>
    </row>
    <row r="22" spans="1:41" s="149" customFormat="1" ht="18.75" customHeight="1">
      <c r="A22" s="1545">
        <f>入力シート!C13</f>
        <v>0</v>
      </c>
      <c r="B22" s="1546"/>
      <c r="C22" s="1546"/>
      <c r="D22" s="1546"/>
      <c r="E22" s="1546"/>
      <c r="F22" s="1546"/>
      <c r="G22" s="1546"/>
      <c r="H22" s="1546"/>
      <c r="I22" s="1546"/>
      <c r="J22" s="1546"/>
      <c r="K22" s="1549">
        <f>入力シート!C14</f>
        <v>0</v>
      </c>
      <c r="L22" s="1550"/>
      <c r="M22" s="1550"/>
      <c r="N22" s="1550"/>
      <c r="O22" s="1550"/>
      <c r="P22" s="1550"/>
      <c r="Q22" s="1550"/>
      <c r="R22" s="1550"/>
      <c r="S22" s="1550"/>
      <c r="T22" s="1551"/>
      <c r="U22" s="150"/>
      <c r="V22" s="150"/>
      <c r="W22" s="150"/>
      <c r="X22" s="150"/>
      <c r="Y22" s="150"/>
      <c r="Z22" s="150"/>
      <c r="AA22" s="150"/>
      <c r="AB22" s="150"/>
      <c r="AC22" s="150"/>
      <c r="AD22" s="150"/>
      <c r="AE22" s="150"/>
      <c r="AF22" s="150"/>
      <c r="AG22" s="150"/>
      <c r="AH22" s="150"/>
      <c r="AI22" s="150"/>
      <c r="AJ22" s="150"/>
      <c r="AK22" s="150"/>
      <c r="AL22" s="150"/>
      <c r="AM22" s="150"/>
    </row>
    <row r="23" spans="1:41" s="149" customFormat="1" ht="18.75" customHeight="1">
      <c r="A23" s="1545"/>
      <c r="B23" s="1546"/>
      <c r="C23" s="1546"/>
      <c r="D23" s="1546"/>
      <c r="E23" s="1546"/>
      <c r="F23" s="1546"/>
      <c r="G23" s="1546"/>
      <c r="H23" s="1546"/>
      <c r="I23" s="1546"/>
      <c r="J23" s="1546"/>
      <c r="K23" s="1337"/>
      <c r="L23" s="1338"/>
      <c r="M23" s="1338"/>
      <c r="N23" s="1338"/>
      <c r="O23" s="1552" t="s">
        <v>20</v>
      </c>
      <c r="P23" s="1552"/>
      <c r="Q23" s="1338"/>
      <c r="R23" s="1338"/>
      <c r="S23" s="1338"/>
      <c r="T23" s="1339"/>
      <c r="U23" s="150"/>
      <c r="V23" s="150"/>
      <c r="W23" s="150"/>
      <c r="X23" s="150"/>
      <c r="Y23" s="150"/>
      <c r="Z23" s="150"/>
      <c r="AA23" s="150"/>
      <c r="AB23" s="150"/>
      <c r="AC23" s="150"/>
      <c r="AD23" s="150"/>
      <c r="AE23" s="150"/>
      <c r="AF23" s="150"/>
      <c r="AG23" s="150"/>
      <c r="AH23" s="150"/>
      <c r="AI23" s="150"/>
      <c r="AJ23" s="150"/>
      <c r="AK23" s="150"/>
      <c r="AL23" s="150"/>
      <c r="AM23" s="150"/>
      <c r="AO23" s="1336"/>
    </row>
    <row r="24" spans="1:41" s="149" customFormat="1" ht="18.75" customHeight="1">
      <c r="A24" s="1547"/>
      <c r="B24" s="1548"/>
      <c r="C24" s="1548"/>
      <c r="D24" s="1548"/>
      <c r="E24" s="1548"/>
      <c r="F24" s="1548"/>
      <c r="G24" s="1548"/>
      <c r="H24" s="1548"/>
      <c r="I24" s="1548"/>
      <c r="J24" s="1548"/>
      <c r="K24" s="1553">
        <f>入力シート!C15</f>
        <v>0</v>
      </c>
      <c r="L24" s="1554"/>
      <c r="M24" s="1554"/>
      <c r="N24" s="1554"/>
      <c r="O24" s="1554"/>
      <c r="P24" s="1554"/>
      <c r="Q24" s="1554"/>
      <c r="R24" s="1554"/>
      <c r="S24" s="1554"/>
      <c r="T24" s="1555"/>
      <c r="U24" s="150"/>
      <c r="V24" s="150"/>
      <c r="W24" s="150"/>
      <c r="X24" s="150"/>
      <c r="Y24" s="150"/>
      <c r="Z24" s="150"/>
      <c r="AA24" s="150"/>
      <c r="AB24" s="150"/>
      <c r="AC24" s="150"/>
      <c r="AD24" s="150"/>
      <c r="AE24" s="150"/>
      <c r="AF24" s="150"/>
      <c r="AG24" s="150"/>
      <c r="AH24" s="150"/>
      <c r="AI24" s="150"/>
      <c r="AJ24" s="150"/>
      <c r="AK24" s="150"/>
      <c r="AL24" s="150"/>
      <c r="AM24" s="150"/>
    </row>
    <row r="25" spans="1:41" s="149" customFormat="1" ht="18.75" customHeight="1">
      <c r="A25" s="150"/>
      <c r="B25" s="150"/>
      <c r="C25" s="150"/>
      <c r="D25" s="150"/>
      <c r="E25" s="150"/>
      <c r="F25" s="150"/>
      <c r="G25" s="150"/>
      <c r="H25" s="150"/>
      <c r="I25" s="150"/>
      <c r="J25" s="150"/>
      <c r="K25" s="150"/>
      <c r="L25" s="150"/>
      <c r="M25" s="150"/>
      <c r="N25" s="150"/>
      <c r="O25" s="150"/>
      <c r="P25" s="150"/>
      <c r="Q25" s="150"/>
      <c r="R25" s="1340"/>
      <c r="S25" s="1340"/>
      <c r="T25" s="1340"/>
      <c r="U25" s="1340"/>
      <c r="V25" s="1340"/>
      <c r="W25" s="1340"/>
      <c r="X25" s="1340"/>
      <c r="Y25" s="1340"/>
      <c r="Z25" s="1340"/>
      <c r="AA25" s="150"/>
      <c r="AB25" s="150"/>
      <c r="AC25" s="150"/>
      <c r="AD25" s="150"/>
      <c r="AE25" s="150"/>
      <c r="AF25" s="150"/>
      <c r="AG25" s="150"/>
      <c r="AH25" s="150"/>
      <c r="AI25" s="150"/>
      <c r="AJ25" s="150"/>
      <c r="AK25" s="150"/>
      <c r="AL25" s="150"/>
      <c r="AM25" s="150"/>
    </row>
    <row r="26" spans="1:41" s="149" customFormat="1" ht="18.75" customHeight="1">
      <c r="A26" s="150"/>
      <c r="B26" s="1556" t="s">
        <v>1436</v>
      </c>
      <c r="C26" s="1556"/>
      <c r="D26" s="1556"/>
      <c r="E26" s="1556"/>
      <c r="F26" s="1556"/>
      <c r="G26" s="1556"/>
      <c r="H26" s="1556"/>
      <c r="I26" s="1556"/>
      <c r="J26" s="1556"/>
      <c r="K26" s="1556"/>
      <c r="L26" s="1556"/>
      <c r="M26" s="1556"/>
      <c r="N26" s="1556"/>
      <c r="O26" s="1556"/>
      <c r="P26" s="1556"/>
      <c r="Q26" s="1556"/>
      <c r="R26" s="1556"/>
      <c r="S26" s="1556"/>
      <c r="T26" s="1557" t="s">
        <v>1437</v>
      </c>
      <c r="U26" s="1557"/>
      <c r="V26" s="1557"/>
      <c r="W26" s="1557"/>
      <c r="X26" s="1557"/>
      <c r="Y26" s="1557"/>
      <c r="Z26" s="1557"/>
      <c r="AA26" s="1557"/>
      <c r="AB26" s="1557"/>
      <c r="AC26" s="1557"/>
      <c r="AD26" s="1567" t="s">
        <v>1438</v>
      </c>
      <c r="AE26" s="1567"/>
      <c r="AF26" s="1567"/>
      <c r="AG26" s="1567"/>
      <c r="AH26" s="1567"/>
      <c r="AI26" s="1567"/>
      <c r="AJ26" s="1567"/>
      <c r="AK26" s="1567"/>
      <c r="AL26" s="1567"/>
      <c r="AM26" s="150"/>
    </row>
    <row r="27" spans="1:41" s="149" customFormat="1" ht="18.75" customHeight="1">
      <c r="A27" s="150"/>
      <c r="B27" s="150"/>
      <c r="C27" s="150" t="s">
        <v>1439</v>
      </c>
      <c r="D27" s="150"/>
      <c r="E27" s="150"/>
      <c r="F27" s="150"/>
      <c r="G27" s="150"/>
      <c r="H27" s="150"/>
      <c r="I27" s="150"/>
      <c r="J27" s="150"/>
      <c r="K27" s="150"/>
      <c r="L27" s="150"/>
      <c r="M27" s="150"/>
      <c r="N27" s="150"/>
      <c r="O27" s="150"/>
      <c r="P27" s="150"/>
      <c r="Q27" s="150"/>
      <c r="R27" s="150"/>
      <c r="S27" s="150"/>
      <c r="T27" s="150"/>
      <c r="U27" s="150"/>
      <c r="V27" s="150"/>
      <c r="W27" s="150"/>
      <c r="X27" s="150"/>
      <c r="Y27" s="150"/>
      <c r="Z27" s="150"/>
      <c r="AA27" s="150"/>
      <c r="AB27" s="150"/>
      <c r="AC27" s="150"/>
      <c r="AD27" s="150"/>
      <c r="AE27" s="150"/>
      <c r="AF27" s="150"/>
      <c r="AG27" s="150"/>
      <c r="AH27" s="150"/>
      <c r="AI27" s="150"/>
      <c r="AJ27" s="150"/>
      <c r="AK27" s="150"/>
      <c r="AL27" s="150"/>
      <c r="AM27" s="150"/>
    </row>
    <row r="28" spans="1:41" s="149" customFormat="1" ht="18.75" customHeight="1">
      <c r="A28" s="150"/>
      <c r="B28" s="150"/>
      <c r="C28" s="150"/>
      <c r="D28" s="150"/>
      <c r="E28" s="150"/>
      <c r="F28" s="150"/>
      <c r="G28" s="150"/>
      <c r="H28" s="150"/>
      <c r="I28" s="150"/>
      <c r="J28" s="150"/>
      <c r="K28" s="150"/>
      <c r="L28" s="150"/>
      <c r="M28" s="150"/>
      <c r="N28" s="150"/>
      <c r="O28" s="150"/>
      <c r="P28" s="150"/>
      <c r="Q28" s="150"/>
      <c r="R28" s="150"/>
      <c r="S28" s="150"/>
      <c r="T28" s="150"/>
      <c r="U28" s="150"/>
      <c r="V28" s="150"/>
      <c r="W28" s="150"/>
      <c r="X28" s="150"/>
      <c r="Y28" s="150"/>
      <c r="Z28" s="150"/>
      <c r="AA28" s="150"/>
      <c r="AB28" s="150"/>
      <c r="AC28" s="150"/>
      <c r="AD28" s="150"/>
      <c r="AE28" s="150"/>
      <c r="AF28" s="150"/>
      <c r="AG28" s="150"/>
      <c r="AH28" s="150"/>
      <c r="AI28" s="150"/>
      <c r="AJ28" s="150"/>
      <c r="AK28" s="150"/>
      <c r="AL28" s="150"/>
      <c r="AM28" s="150"/>
      <c r="AO28" s="1336"/>
    </row>
    <row r="29" spans="1:41" s="149" customFormat="1" ht="18.75" customHeight="1">
      <c r="A29" s="150"/>
      <c r="B29" s="150"/>
      <c r="C29" s="150"/>
      <c r="D29" s="150"/>
      <c r="E29" s="150"/>
      <c r="F29" s="150"/>
      <c r="G29" s="150"/>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50"/>
      <c r="AI29" s="150"/>
      <c r="AJ29" s="150"/>
      <c r="AK29" s="150"/>
      <c r="AL29" s="150"/>
      <c r="AM29" s="150"/>
    </row>
    <row r="30" spans="1:41" s="149" customFormat="1" ht="18.75" customHeight="1">
      <c r="A30" s="150"/>
      <c r="B30" s="150"/>
      <c r="C30" s="150"/>
      <c r="D30" s="150"/>
      <c r="E30" s="150"/>
      <c r="F30" s="150"/>
      <c r="G30" s="150"/>
      <c r="H30" s="150"/>
      <c r="I30" s="150"/>
      <c r="J30" s="150"/>
      <c r="K30" s="150"/>
      <c r="L30" s="150"/>
      <c r="M30" s="150"/>
      <c r="N30" s="150"/>
      <c r="O30" s="150"/>
      <c r="P30" s="150"/>
      <c r="Q30" s="150"/>
      <c r="R30" s="150"/>
      <c r="S30" s="150"/>
      <c r="T30" s="150"/>
      <c r="U30" s="150"/>
      <c r="V30" s="150"/>
      <c r="W30" s="150"/>
      <c r="X30" s="150"/>
      <c r="Y30" s="150"/>
      <c r="Z30" s="150"/>
      <c r="AA30" s="150"/>
      <c r="AB30" s="150"/>
      <c r="AC30" s="150"/>
      <c r="AD30" s="150"/>
      <c r="AE30" s="150"/>
      <c r="AF30" s="150"/>
      <c r="AG30" s="150"/>
      <c r="AH30" s="150"/>
      <c r="AI30" s="150"/>
      <c r="AJ30" s="150"/>
      <c r="AK30" s="150"/>
      <c r="AL30" s="150"/>
      <c r="AM30" s="150"/>
    </row>
    <row r="31" spans="1:41" s="149" customFormat="1" ht="18.75" customHeight="1">
      <c r="A31" s="150"/>
      <c r="B31" s="150"/>
      <c r="C31" s="150"/>
      <c r="D31" s="150"/>
      <c r="E31" s="150"/>
      <c r="F31" s="150"/>
      <c r="G31" s="150"/>
      <c r="H31" s="150"/>
      <c r="I31" s="150"/>
      <c r="J31" s="150"/>
      <c r="K31" s="150"/>
      <c r="L31" s="150"/>
      <c r="M31" s="150"/>
      <c r="N31" s="150"/>
      <c r="O31" s="150"/>
      <c r="P31" s="150"/>
      <c r="Q31" s="150"/>
      <c r="R31" s="150"/>
      <c r="S31" s="150"/>
      <c r="T31" s="150"/>
      <c r="U31" s="150"/>
      <c r="V31" s="150"/>
      <c r="W31" s="150"/>
      <c r="X31" s="150"/>
      <c r="Y31" s="150"/>
      <c r="Z31" s="150"/>
      <c r="AA31" s="150"/>
      <c r="AB31" s="150"/>
      <c r="AC31" s="150"/>
      <c r="AD31" s="150"/>
      <c r="AE31" s="150"/>
      <c r="AF31" s="150"/>
      <c r="AG31" s="150"/>
      <c r="AH31" s="150"/>
      <c r="AI31" s="150"/>
      <c r="AJ31" s="150"/>
      <c r="AK31" s="150"/>
      <c r="AL31" s="150"/>
      <c r="AM31" s="150"/>
    </row>
    <row r="32" spans="1:41" s="1341" customFormat="1" ht="18.75" customHeight="1">
      <c r="A32" s="150"/>
      <c r="B32" s="150"/>
      <c r="C32" s="150"/>
      <c r="D32" s="150"/>
      <c r="E32" s="150"/>
      <c r="F32" s="150"/>
      <c r="G32" s="150"/>
      <c r="H32" s="150"/>
      <c r="I32" s="150"/>
      <c r="J32" s="150"/>
      <c r="K32" s="150"/>
      <c r="L32" s="150"/>
      <c r="M32" s="150"/>
      <c r="N32" s="150"/>
      <c r="O32" s="150"/>
      <c r="P32" s="150"/>
      <c r="Q32" s="150"/>
      <c r="R32" s="150"/>
      <c r="S32" s="150"/>
      <c r="T32" s="150"/>
      <c r="U32" s="150"/>
      <c r="V32" s="150"/>
      <c r="W32" s="150"/>
      <c r="X32" s="150"/>
      <c r="Y32" s="150"/>
      <c r="Z32" s="150"/>
      <c r="AA32" s="150"/>
      <c r="AB32" s="150"/>
      <c r="AC32" s="150"/>
      <c r="AD32" s="150"/>
      <c r="AE32" s="150"/>
      <c r="AF32" s="150"/>
      <c r="AG32" s="150"/>
      <c r="AH32" s="150"/>
      <c r="AI32" s="150"/>
      <c r="AJ32" s="150"/>
      <c r="AK32" s="150"/>
      <c r="AL32" s="150"/>
      <c r="AM32" s="150"/>
    </row>
    <row r="33" spans="1:39" s="1342" customFormat="1" ht="18.75" customHeight="1">
      <c r="A33" s="150"/>
      <c r="B33" s="150"/>
      <c r="C33" s="150"/>
      <c r="D33" s="150"/>
      <c r="E33" s="150"/>
      <c r="F33" s="150"/>
      <c r="G33" s="150"/>
      <c r="H33" s="150"/>
      <c r="I33" s="150"/>
      <c r="J33" s="150"/>
      <c r="K33" s="150"/>
      <c r="L33" s="150"/>
      <c r="M33" s="150"/>
      <c r="N33" s="150"/>
      <c r="O33" s="150"/>
      <c r="P33" s="150"/>
      <c r="Q33" s="150"/>
      <c r="R33" s="150"/>
      <c r="S33" s="150"/>
      <c r="T33" s="150"/>
      <c r="U33" s="150"/>
      <c r="V33" s="150"/>
      <c r="W33" s="150"/>
      <c r="X33" s="150"/>
      <c r="Y33" s="150"/>
      <c r="Z33" s="150"/>
      <c r="AA33" s="150"/>
      <c r="AB33" s="150"/>
      <c r="AC33" s="150"/>
      <c r="AD33" s="150"/>
      <c r="AE33" s="150"/>
      <c r="AF33" s="150"/>
      <c r="AG33" s="150"/>
      <c r="AH33" s="150"/>
      <c r="AI33" s="150"/>
      <c r="AJ33" s="150"/>
      <c r="AK33" s="150"/>
      <c r="AL33" s="150"/>
      <c r="AM33" s="150"/>
    </row>
    <row r="34" spans="1:39" s="1342" customFormat="1" ht="18.75" customHeight="1">
      <c r="A34" s="1568"/>
      <c r="B34" s="1569"/>
      <c r="C34" s="1569"/>
      <c r="D34" s="1569"/>
      <c r="E34" s="1570"/>
      <c r="F34" s="1571" t="s">
        <v>455</v>
      </c>
      <c r="G34" s="1572"/>
      <c r="H34" s="1572"/>
      <c r="I34" s="1572"/>
      <c r="J34" s="1573"/>
      <c r="K34" s="1574" t="s">
        <v>1440</v>
      </c>
      <c r="L34" s="1575"/>
      <c r="M34" s="1575"/>
      <c r="N34" s="1575"/>
      <c r="O34" s="1575"/>
      <c r="P34" s="1576"/>
      <c r="Q34" s="1574" t="s">
        <v>1441</v>
      </c>
      <c r="R34" s="1575"/>
      <c r="S34" s="1575"/>
      <c r="T34" s="1575"/>
      <c r="U34" s="1575"/>
      <c r="V34" s="1576"/>
      <c r="W34" s="1577" t="s">
        <v>1442</v>
      </c>
      <c r="X34" s="1578"/>
      <c r="Y34" s="1578"/>
      <c r="Z34" s="1578"/>
      <c r="AA34" s="1578"/>
      <c r="AB34" s="1578"/>
      <c r="AC34" s="1578"/>
      <c r="AD34" s="1578"/>
      <c r="AE34" s="1578"/>
      <c r="AF34" s="1578"/>
      <c r="AG34" s="1578"/>
      <c r="AH34" s="1578"/>
      <c r="AI34" s="1578"/>
      <c r="AJ34" s="1579"/>
      <c r="AK34" s="1343"/>
      <c r="AL34" s="1344"/>
      <c r="AM34" s="1344"/>
    </row>
    <row r="35" spans="1:39" s="1342" customFormat="1" ht="18.75" customHeight="1">
      <c r="A35" s="150"/>
      <c r="B35" s="150"/>
      <c r="C35" s="150"/>
      <c r="D35" s="150"/>
      <c r="E35" s="150"/>
      <c r="F35" s="1558"/>
      <c r="G35" s="1559"/>
      <c r="H35" s="1559"/>
      <c r="I35" s="1559"/>
      <c r="J35" s="1560"/>
      <c r="K35" s="1331"/>
      <c r="L35" s="1331"/>
      <c r="M35" s="1331"/>
      <c r="N35" s="1331"/>
      <c r="O35" s="1331"/>
      <c r="P35" s="1331"/>
      <c r="Q35" s="1345"/>
      <c r="R35" s="1346"/>
      <c r="S35" s="1346"/>
      <c r="T35" s="1346"/>
      <c r="U35" s="1346"/>
      <c r="V35" s="1347"/>
      <c r="W35" s="1558"/>
      <c r="X35" s="1559"/>
      <c r="Y35" s="1559"/>
      <c r="Z35" s="1559"/>
      <c r="AA35" s="1559"/>
      <c r="AB35" s="1559"/>
      <c r="AC35" s="1559"/>
      <c r="AD35" s="1559"/>
      <c r="AE35" s="1559"/>
      <c r="AF35" s="1559"/>
      <c r="AG35" s="1559"/>
      <c r="AH35" s="1559"/>
      <c r="AI35" s="1559"/>
      <c r="AJ35" s="1560"/>
      <c r="AK35" s="1348"/>
      <c r="AL35" s="1349"/>
      <c r="AM35" s="1349"/>
    </row>
    <row r="36" spans="1:39" s="1342" customFormat="1" ht="18.75" customHeight="1">
      <c r="A36" s="150"/>
      <c r="B36" s="150"/>
      <c r="C36" s="150"/>
      <c r="D36" s="150"/>
      <c r="E36" s="150"/>
      <c r="F36" s="1561"/>
      <c r="G36" s="1562"/>
      <c r="H36" s="1562"/>
      <c r="I36" s="1562"/>
      <c r="J36" s="1563"/>
      <c r="K36" s="1331"/>
      <c r="L36" s="1331"/>
      <c r="M36" s="1331"/>
      <c r="N36" s="1331"/>
      <c r="O36" s="1331"/>
      <c r="P36" s="1331"/>
      <c r="Q36" s="1345"/>
      <c r="R36" s="1346"/>
      <c r="S36" s="1346"/>
      <c r="T36" s="1346"/>
      <c r="U36" s="1346"/>
      <c r="V36" s="1347"/>
      <c r="W36" s="1561"/>
      <c r="X36" s="1562"/>
      <c r="Y36" s="1562"/>
      <c r="Z36" s="1562"/>
      <c r="AA36" s="1562"/>
      <c r="AB36" s="1562"/>
      <c r="AC36" s="1562"/>
      <c r="AD36" s="1562"/>
      <c r="AE36" s="1562"/>
      <c r="AF36" s="1562"/>
      <c r="AG36" s="1562"/>
      <c r="AH36" s="1562"/>
      <c r="AI36" s="1562"/>
      <c r="AJ36" s="1563"/>
      <c r="AK36" s="1348"/>
      <c r="AL36" s="1349"/>
      <c r="AM36" s="1349"/>
    </row>
    <row r="37" spans="1:39" s="1342" customFormat="1" ht="18.75" customHeight="1">
      <c r="A37" s="150"/>
      <c r="B37" s="150"/>
      <c r="C37" s="150"/>
      <c r="D37" s="150"/>
      <c r="E37" s="150"/>
      <c r="F37" s="1564"/>
      <c r="G37" s="1565"/>
      <c r="H37" s="1565"/>
      <c r="I37" s="1565"/>
      <c r="J37" s="1566"/>
      <c r="K37" s="1350"/>
      <c r="L37" s="1350"/>
      <c r="M37" s="1350"/>
      <c r="N37" s="1350"/>
      <c r="O37" s="1350"/>
      <c r="P37" s="1350"/>
      <c r="Q37" s="1351"/>
      <c r="R37" s="1352"/>
      <c r="S37" s="1352"/>
      <c r="T37" s="1352"/>
      <c r="U37" s="1352"/>
      <c r="V37" s="1353"/>
      <c r="W37" s="1564"/>
      <c r="X37" s="1565"/>
      <c r="Y37" s="1565"/>
      <c r="Z37" s="1565"/>
      <c r="AA37" s="1565"/>
      <c r="AB37" s="1565"/>
      <c r="AC37" s="1565"/>
      <c r="AD37" s="1565"/>
      <c r="AE37" s="1565"/>
      <c r="AF37" s="1565"/>
      <c r="AG37" s="1565"/>
      <c r="AH37" s="1565"/>
      <c r="AI37" s="1565"/>
      <c r="AJ37" s="1566"/>
      <c r="AK37" s="1348"/>
      <c r="AL37" s="1349"/>
      <c r="AM37" s="1349"/>
    </row>
    <row r="38" spans="1:39" ht="18.75" customHeight="1">
      <c r="A38" s="1333"/>
      <c r="B38" s="1333"/>
      <c r="C38" s="1333"/>
      <c r="D38" s="1333"/>
      <c r="E38" s="1333"/>
      <c r="F38" s="1354"/>
      <c r="G38" s="1354"/>
      <c r="H38" s="1354"/>
      <c r="I38" s="1354"/>
      <c r="J38" s="1354"/>
      <c r="K38" s="1354"/>
      <c r="L38" s="1354"/>
      <c r="M38" s="1354"/>
      <c r="N38" s="1354"/>
      <c r="O38" s="1354"/>
      <c r="P38" s="1354"/>
      <c r="Q38" s="1354"/>
      <c r="R38" s="1354"/>
      <c r="S38" s="1354"/>
      <c r="T38" s="1354"/>
      <c r="U38" s="1354"/>
      <c r="V38" s="1354"/>
      <c r="W38" s="1354"/>
      <c r="X38" s="1354"/>
      <c r="Y38" s="1354"/>
      <c r="Z38" s="1354"/>
      <c r="AA38" s="1354"/>
      <c r="AB38" s="1354"/>
      <c r="AC38" s="1354"/>
      <c r="AD38" s="1354"/>
      <c r="AE38" s="1354"/>
      <c r="AF38" s="1354"/>
      <c r="AG38" s="1354"/>
      <c r="AH38" s="1354"/>
      <c r="AI38" s="1354"/>
      <c r="AJ38" s="1354"/>
      <c r="AK38" s="1354"/>
      <c r="AL38" s="1354"/>
      <c r="AM38" s="1354"/>
    </row>
    <row r="39" spans="1:39" ht="18.75" customHeight="1">
      <c r="A39" s="1333"/>
      <c r="B39" s="1333"/>
      <c r="C39" s="1333"/>
      <c r="D39" s="1333"/>
      <c r="E39" s="1333"/>
      <c r="F39" s="1354"/>
      <c r="G39" s="1354"/>
      <c r="H39" s="1354"/>
      <c r="I39" s="1354"/>
      <c r="J39" s="1354"/>
      <c r="K39" s="1354"/>
      <c r="L39" s="1354"/>
      <c r="M39" s="1354"/>
      <c r="N39" s="1354"/>
      <c r="O39" s="1354"/>
      <c r="P39" s="1354"/>
      <c r="Q39" s="1354"/>
      <c r="R39" s="1354"/>
      <c r="S39" s="1354"/>
      <c r="T39" s="1354"/>
      <c r="U39" s="1354"/>
      <c r="V39" s="1354"/>
      <c r="W39" s="1354"/>
      <c r="X39" s="1354"/>
      <c r="Y39" s="1354"/>
      <c r="Z39" s="1354"/>
      <c r="AA39" s="1354"/>
      <c r="AB39" s="1354"/>
      <c r="AC39" s="1354"/>
      <c r="AD39" s="1354"/>
      <c r="AE39" s="1354"/>
      <c r="AF39" s="1354"/>
      <c r="AG39" s="1354"/>
      <c r="AH39" s="1354"/>
      <c r="AI39" s="1354"/>
      <c r="AJ39" s="1354"/>
      <c r="AK39" s="1354"/>
      <c r="AL39" s="1354"/>
      <c r="AM39" s="1355"/>
    </row>
    <row r="40" spans="1:39" ht="9" customHeight="1">
      <c r="A40" s="1356"/>
    </row>
    <row r="41" spans="1:39" ht="40.5" customHeight="1">
      <c r="A41" s="1357"/>
      <c r="B41" s="1357"/>
      <c r="C41" s="1357"/>
      <c r="D41" s="1357"/>
      <c r="E41" s="1357"/>
      <c r="F41" s="1357"/>
      <c r="G41" s="1357"/>
      <c r="H41" s="1357"/>
      <c r="I41" s="1357"/>
      <c r="J41" s="1357"/>
      <c r="K41" s="1357"/>
      <c r="L41" s="1357"/>
      <c r="M41" s="1357"/>
      <c r="N41" s="1357"/>
      <c r="O41" s="1357"/>
      <c r="P41" s="1357"/>
      <c r="Q41" s="1357"/>
      <c r="R41" s="1357"/>
      <c r="S41" s="1357"/>
      <c r="T41" s="1357"/>
      <c r="U41" s="1357"/>
      <c r="V41" s="1357"/>
      <c r="W41" s="1357"/>
      <c r="X41" s="1357"/>
      <c r="Y41" s="1357"/>
      <c r="Z41" s="1357"/>
      <c r="AA41" s="1357"/>
      <c r="AB41" s="1357"/>
      <c r="AC41" s="1357"/>
      <c r="AD41" s="1357"/>
      <c r="AE41" s="1357"/>
      <c r="AF41" s="1357"/>
      <c r="AG41" s="1357"/>
      <c r="AH41" s="1357"/>
      <c r="AI41" s="1357"/>
      <c r="AJ41" s="1357"/>
      <c r="AK41" s="1357"/>
      <c r="AL41" s="1357"/>
      <c r="AM41" s="1357"/>
    </row>
    <row r="42" spans="1:39" ht="9.75" customHeight="1">
      <c r="A42" s="1356"/>
    </row>
    <row r="43" spans="1:39" ht="55.5" customHeight="1">
      <c r="A43" s="1357"/>
      <c r="B43" s="1357"/>
      <c r="C43" s="1357"/>
      <c r="D43" s="1357"/>
      <c r="E43" s="1357"/>
      <c r="F43" s="1357"/>
      <c r="G43" s="1357"/>
      <c r="H43" s="1357"/>
      <c r="I43" s="1357"/>
      <c r="J43" s="1357"/>
      <c r="K43" s="1357"/>
      <c r="L43" s="1357"/>
      <c r="M43" s="1357"/>
      <c r="N43" s="1357"/>
      <c r="O43" s="1357"/>
      <c r="P43" s="1357"/>
      <c r="Q43" s="1357"/>
      <c r="R43" s="1357"/>
      <c r="S43" s="1357"/>
      <c r="T43" s="1357"/>
      <c r="U43" s="1357"/>
      <c r="V43" s="1357"/>
      <c r="W43" s="1357"/>
      <c r="X43" s="1357"/>
      <c r="Y43" s="1357"/>
      <c r="Z43" s="1357"/>
      <c r="AA43" s="1357"/>
      <c r="AB43" s="1357"/>
      <c r="AC43" s="1357"/>
      <c r="AD43" s="1357"/>
      <c r="AE43" s="1357"/>
      <c r="AF43" s="1357"/>
      <c r="AG43" s="1357"/>
      <c r="AH43" s="1357"/>
      <c r="AI43" s="1357"/>
      <c r="AJ43" s="1357"/>
      <c r="AK43" s="1357"/>
      <c r="AL43" s="1357"/>
      <c r="AM43" s="1357"/>
    </row>
    <row r="44" spans="1:39" ht="10.5" customHeight="1">
      <c r="A44" s="1356"/>
    </row>
    <row r="45" spans="1:39" ht="64.5" customHeight="1">
      <c r="A45" s="1357"/>
      <c r="B45" s="1357"/>
      <c r="C45" s="1357"/>
      <c r="D45" s="1357"/>
      <c r="E45" s="1357"/>
      <c r="F45" s="1357"/>
      <c r="G45" s="1357"/>
      <c r="H45" s="1357"/>
      <c r="I45" s="1357"/>
      <c r="J45" s="1357"/>
      <c r="K45" s="1357"/>
      <c r="L45" s="1357"/>
      <c r="M45" s="1357"/>
      <c r="N45" s="1357"/>
      <c r="O45" s="1357"/>
      <c r="P45" s="1357"/>
      <c r="Q45" s="1357"/>
      <c r="R45" s="1357"/>
      <c r="S45" s="1357"/>
      <c r="T45" s="1357"/>
      <c r="U45" s="1357"/>
      <c r="V45" s="1357"/>
      <c r="W45" s="1357"/>
      <c r="X45" s="1357"/>
      <c r="Y45" s="1357"/>
      <c r="Z45" s="1357"/>
      <c r="AA45" s="1357"/>
      <c r="AB45" s="1357"/>
      <c r="AC45" s="1357"/>
      <c r="AD45" s="1357"/>
      <c r="AE45" s="1357"/>
      <c r="AF45" s="1357"/>
      <c r="AG45" s="1357"/>
      <c r="AH45" s="1357"/>
      <c r="AI45" s="1357"/>
      <c r="AJ45" s="1357"/>
      <c r="AK45" s="1357"/>
      <c r="AL45" s="1357"/>
      <c r="AM45" s="1357"/>
    </row>
    <row r="46" spans="1:39" ht="11.25" customHeight="1">
      <c r="A46" s="1356"/>
    </row>
    <row r="47" spans="1:39" ht="32.25" customHeight="1">
      <c r="A47" s="1357"/>
      <c r="B47" s="1357"/>
      <c r="C47" s="1357"/>
      <c r="D47" s="1357"/>
      <c r="E47" s="1357"/>
      <c r="F47" s="1357"/>
      <c r="G47" s="1357"/>
      <c r="H47" s="1357"/>
      <c r="I47" s="1357"/>
      <c r="J47" s="1357"/>
      <c r="K47" s="1357"/>
      <c r="L47" s="1357"/>
      <c r="M47" s="1357"/>
      <c r="N47" s="1357"/>
      <c r="O47" s="1357"/>
      <c r="P47" s="1357"/>
      <c r="Q47" s="1357"/>
      <c r="R47" s="1357"/>
      <c r="S47" s="1357"/>
      <c r="T47" s="1357"/>
      <c r="U47" s="1357"/>
      <c r="V47" s="1357"/>
      <c r="W47" s="1357"/>
      <c r="X47" s="1357"/>
      <c r="Y47" s="1357"/>
      <c r="Z47" s="1357"/>
      <c r="AA47" s="1357"/>
      <c r="AB47" s="1357"/>
      <c r="AC47" s="1357"/>
      <c r="AD47" s="1357"/>
      <c r="AE47" s="1357"/>
      <c r="AF47" s="1357"/>
      <c r="AG47" s="1357"/>
      <c r="AH47" s="1357"/>
      <c r="AI47" s="1357"/>
      <c r="AJ47" s="1357"/>
      <c r="AK47" s="1357"/>
      <c r="AL47" s="1357"/>
      <c r="AM47" s="1357"/>
    </row>
    <row r="48" spans="1:39" ht="22.5" customHeight="1">
      <c r="A48" s="1358"/>
    </row>
    <row r="49" spans="1:1" ht="22.5" customHeight="1">
      <c r="A49" s="1358"/>
    </row>
    <row r="50" spans="1:1" ht="22.5" customHeight="1">
      <c r="A50" s="1358"/>
    </row>
    <row r="51" spans="1:1" ht="22.5" customHeight="1">
      <c r="A51" s="1358"/>
    </row>
  </sheetData>
  <mergeCells count="34">
    <mergeCell ref="F35:J37"/>
    <mergeCell ref="W35:AJ37"/>
    <mergeCell ref="AD26:AL26"/>
    <mergeCell ref="A34:E34"/>
    <mergeCell ref="F34:J34"/>
    <mergeCell ref="K34:P34"/>
    <mergeCell ref="Q34:V34"/>
    <mergeCell ref="W34:AJ34"/>
    <mergeCell ref="A22:J24"/>
    <mergeCell ref="K22:T22"/>
    <mergeCell ref="O23:P23"/>
    <mergeCell ref="K24:T24"/>
    <mergeCell ref="B26:S26"/>
    <mergeCell ref="T26:AC26"/>
    <mergeCell ref="A21:J21"/>
    <mergeCell ref="K21:T21"/>
    <mergeCell ref="Y12:AL13"/>
    <mergeCell ref="A14:AM15"/>
    <mergeCell ref="A17:B17"/>
    <mergeCell ref="C17:H17"/>
    <mergeCell ref="I17:U17"/>
    <mergeCell ref="V17:AE17"/>
    <mergeCell ref="AF17:AM17"/>
    <mergeCell ref="A18:B20"/>
    <mergeCell ref="C18:H20"/>
    <mergeCell ref="I18:U20"/>
    <mergeCell ref="V18:AE20"/>
    <mergeCell ref="AF18:AM20"/>
    <mergeCell ref="X11:AJ11"/>
    <mergeCell ref="M1:AA1"/>
    <mergeCell ref="AC3:AM3"/>
    <mergeCell ref="B6:G6"/>
    <mergeCell ref="X9:AJ9"/>
    <mergeCell ref="X10:AK10"/>
  </mergeCells>
  <phoneticPr fontId="17"/>
  <conditionalFormatting sqref="V18 AF18">
    <cfRule type="cellIs" dxfId="8" priority="1" stopIfTrue="1" operator="equal">
      <formula>0</formula>
    </cfRule>
  </conditionalFormatting>
  <printOptions horizontalCentered="1"/>
  <pageMargins left="0.94488188976377963" right="0.51181102362204722" top="0.98425196850393704" bottom="0.59055118110236227" header="0.51181102362204722" footer="0.51181102362204722"/>
  <pageSetup paperSize="9" fitToHeight="6" orientation="portrait" r:id="rId1"/>
  <headerFooter alignWithMargins="0"/>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F654ED-562C-42D9-AA30-FC481BF54A56}">
  <sheetPr codeName="Sheet30">
    <tabColor theme="8"/>
    <pageSetUpPr fitToPage="1"/>
  </sheetPr>
  <dimension ref="A5:AN55"/>
  <sheetViews>
    <sheetView showZeros="0" view="pageBreakPreview" topLeftCell="A16" zoomScaleNormal="95" zoomScaleSheetLayoutView="100" workbookViewId="0">
      <selection activeCell="AP14" sqref="AP14"/>
    </sheetView>
  </sheetViews>
  <sheetFormatPr defaultColWidth="2.375" defaultRowHeight="13.5"/>
  <cols>
    <col min="1" max="16384" width="2.375" style="25"/>
  </cols>
  <sheetData>
    <row r="5" spans="1:35">
      <c r="A5" s="441"/>
      <c r="B5" s="441"/>
      <c r="C5" s="441"/>
      <c r="D5" s="441"/>
      <c r="E5" s="441"/>
      <c r="F5" s="441"/>
      <c r="G5" s="441"/>
      <c r="H5" s="441"/>
      <c r="I5" s="441"/>
      <c r="J5" s="441"/>
      <c r="K5" s="441"/>
      <c r="L5" s="441"/>
      <c r="M5" s="441"/>
      <c r="N5" s="441"/>
      <c r="O5" s="441"/>
      <c r="P5" s="441"/>
      <c r="Q5" s="441"/>
      <c r="R5" s="441"/>
      <c r="S5" s="441"/>
      <c r="T5" s="441"/>
      <c r="U5" s="441"/>
      <c r="V5" s="441"/>
      <c r="W5" s="441"/>
      <c r="X5" s="441"/>
      <c r="Y5" s="441"/>
      <c r="Z5" s="441"/>
      <c r="AA5" s="441"/>
      <c r="AB5" s="441"/>
      <c r="AC5" s="441"/>
      <c r="AD5" s="441"/>
      <c r="AE5" s="441"/>
      <c r="AF5" s="441"/>
      <c r="AG5" s="441"/>
      <c r="AH5" s="441"/>
      <c r="AI5" s="441"/>
    </row>
    <row r="6" spans="1:35">
      <c r="A6" s="441"/>
      <c r="B6" s="441"/>
      <c r="C6" s="441"/>
      <c r="D6" s="441"/>
      <c r="E6" s="441"/>
      <c r="F6" s="441"/>
      <c r="G6" s="441"/>
      <c r="H6" s="441"/>
      <c r="I6" s="441"/>
      <c r="J6" s="441"/>
      <c r="K6" s="441"/>
      <c r="L6" s="441"/>
      <c r="M6" s="441"/>
      <c r="N6" s="441"/>
      <c r="O6" s="441"/>
      <c r="P6" s="441"/>
      <c r="Q6" s="441"/>
      <c r="R6" s="441"/>
      <c r="S6" s="441"/>
      <c r="T6" s="441"/>
      <c r="U6" s="441"/>
      <c r="V6" s="441"/>
      <c r="W6" s="441"/>
      <c r="X6" s="441"/>
      <c r="Y6" s="441"/>
      <c r="Z6" s="441"/>
      <c r="AA6" s="441"/>
      <c r="AB6" s="441"/>
      <c r="AC6" s="441"/>
      <c r="AD6" s="441"/>
      <c r="AE6" s="441"/>
      <c r="AF6" s="441"/>
      <c r="AG6" s="441"/>
      <c r="AH6" s="441"/>
      <c r="AI6" s="441"/>
    </row>
    <row r="7" spans="1:35">
      <c r="A7" s="441"/>
      <c r="B7" s="441"/>
      <c r="C7" s="441"/>
      <c r="D7" s="441"/>
      <c r="E7" s="441"/>
      <c r="F7" s="441"/>
      <c r="G7" s="441"/>
      <c r="H7" s="441"/>
      <c r="I7" s="441"/>
      <c r="J7" s="441"/>
      <c r="K7" s="441"/>
      <c r="L7" s="441"/>
      <c r="M7" s="441"/>
      <c r="N7" s="441"/>
      <c r="O7" s="441"/>
      <c r="P7" s="441"/>
      <c r="Q7" s="441"/>
      <c r="R7" s="441"/>
      <c r="S7" s="441"/>
      <c r="T7" s="441"/>
      <c r="U7" s="441"/>
      <c r="V7" s="441"/>
      <c r="W7" s="441"/>
      <c r="X7" s="441"/>
      <c r="Y7" s="441"/>
      <c r="Z7" s="442"/>
    </row>
    <row r="8" spans="1:35">
      <c r="A8" s="441"/>
      <c r="B8" s="441"/>
      <c r="C8" s="441"/>
      <c r="D8" s="441"/>
      <c r="E8" s="441"/>
      <c r="F8" s="441"/>
      <c r="G8" s="441"/>
      <c r="H8" s="441"/>
      <c r="I8" s="441"/>
      <c r="J8" s="441"/>
      <c r="K8" s="441"/>
      <c r="L8" s="441"/>
      <c r="M8" s="441"/>
      <c r="N8" s="441"/>
      <c r="O8" s="441"/>
      <c r="P8" s="441"/>
      <c r="Q8" s="441"/>
      <c r="R8" s="441"/>
      <c r="S8" s="441"/>
      <c r="T8" s="441"/>
      <c r="U8" s="441"/>
      <c r="V8" s="441"/>
      <c r="W8" s="441"/>
      <c r="X8" s="441"/>
      <c r="Y8" s="2971" t="s">
        <v>1072</v>
      </c>
      <c r="Z8" s="2971"/>
      <c r="AA8" s="2971"/>
      <c r="AB8" s="2971"/>
      <c r="AC8" s="2971"/>
      <c r="AD8" s="2971"/>
      <c r="AE8" s="2971"/>
      <c r="AF8" s="2971"/>
      <c r="AG8" s="2971"/>
      <c r="AH8" s="2971"/>
      <c r="AI8" s="2971"/>
    </row>
    <row r="9" spans="1:35">
      <c r="A9" s="441"/>
      <c r="B9" s="441"/>
      <c r="C9" s="441"/>
      <c r="D9" s="441"/>
      <c r="E9" s="441"/>
      <c r="F9" s="441"/>
      <c r="G9" s="441"/>
      <c r="H9" s="441"/>
      <c r="I9" s="441"/>
      <c r="J9" s="441"/>
      <c r="K9" s="441"/>
      <c r="L9" s="441"/>
      <c r="M9" s="441"/>
      <c r="N9" s="441"/>
      <c r="O9" s="441"/>
      <c r="P9" s="441"/>
      <c r="Q9" s="441"/>
      <c r="R9" s="441"/>
      <c r="S9" s="441"/>
      <c r="T9" s="441"/>
      <c r="U9" s="441"/>
      <c r="V9" s="441"/>
      <c r="W9" s="441"/>
      <c r="X9" s="441"/>
      <c r="Y9" s="441"/>
      <c r="Z9" s="441"/>
      <c r="AA9" s="441"/>
      <c r="AB9" s="441"/>
      <c r="AC9" s="441"/>
      <c r="AD9" s="441"/>
      <c r="AE9" s="441"/>
      <c r="AF9" s="441"/>
      <c r="AG9" s="441"/>
      <c r="AH9" s="441"/>
      <c r="AI9" s="441"/>
    </row>
    <row r="10" spans="1:35">
      <c r="A10" s="441"/>
      <c r="B10" s="441"/>
      <c r="C10" s="441"/>
      <c r="D10" s="441"/>
      <c r="E10" s="441"/>
      <c r="F10" s="441"/>
      <c r="G10" s="441"/>
      <c r="H10" s="441"/>
      <c r="I10" s="441"/>
      <c r="J10" s="441"/>
      <c r="K10" s="441"/>
      <c r="L10" s="441"/>
      <c r="M10" s="441"/>
      <c r="N10" s="441"/>
      <c r="O10" s="441"/>
      <c r="P10" s="441"/>
      <c r="Q10" s="441"/>
      <c r="R10" s="441"/>
      <c r="S10" s="441"/>
      <c r="T10" s="441"/>
      <c r="U10" s="441"/>
      <c r="V10" s="441"/>
      <c r="W10" s="441"/>
      <c r="X10" s="441"/>
      <c r="Y10" s="441"/>
      <c r="Z10" s="441"/>
      <c r="AA10" s="441"/>
      <c r="AB10" s="441"/>
      <c r="AC10" s="441"/>
      <c r="AD10" s="441"/>
      <c r="AE10" s="441"/>
      <c r="AF10" s="441"/>
      <c r="AG10" s="441"/>
      <c r="AH10" s="441"/>
      <c r="AI10" s="441"/>
    </row>
    <row r="11" spans="1:35">
      <c r="A11" s="441"/>
      <c r="B11" s="2938" t="str">
        <f>入力シート!C5&amp;"長　様"</f>
        <v>朝倉市長　様</v>
      </c>
      <c r="C11" s="2938"/>
      <c r="D11" s="2938"/>
      <c r="E11" s="2938"/>
      <c r="F11" s="2938"/>
      <c r="G11" s="2938"/>
      <c r="H11" s="2938"/>
      <c r="I11" s="450"/>
      <c r="J11" s="450"/>
      <c r="K11" s="450"/>
      <c r="L11" s="450"/>
      <c r="M11" s="450"/>
      <c r="N11" s="450"/>
      <c r="O11" s="442"/>
      <c r="P11" s="443"/>
      <c r="R11" s="441"/>
      <c r="S11" s="441"/>
      <c r="T11" s="441"/>
      <c r="U11" s="441"/>
      <c r="V11" s="441"/>
      <c r="W11" s="441"/>
    </row>
    <row r="12" spans="1:35" ht="14.25">
      <c r="A12" s="441"/>
      <c r="B12" s="451"/>
      <c r="C12" s="451"/>
      <c r="D12" s="451"/>
      <c r="E12" s="451"/>
      <c r="F12" s="451"/>
      <c r="G12" s="451"/>
      <c r="H12" s="451"/>
      <c r="I12" s="450"/>
      <c r="J12" s="450"/>
      <c r="K12" s="450"/>
      <c r="L12" s="450"/>
      <c r="M12" s="450"/>
      <c r="N12" s="450"/>
      <c r="O12" s="442"/>
      <c r="P12" s="443"/>
      <c r="R12" s="441"/>
      <c r="S12" s="441"/>
      <c r="T12" s="2973" t="s">
        <v>971</v>
      </c>
      <c r="U12" s="2973"/>
      <c r="V12" s="2973"/>
      <c r="W12" s="2973"/>
      <c r="X12" s="2973"/>
    </row>
    <row r="13" spans="1:35">
      <c r="A13" s="441"/>
      <c r="B13" s="451"/>
      <c r="C13" s="451"/>
      <c r="D13" s="451"/>
      <c r="E13" s="451"/>
      <c r="F13" s="451"/>
      <c r="G13" s="451"/>
      <c r="H13" s="451"/>
      <c r="I13" s="450"/>
      <c r="J13" s="450"/>
      <c r="K13" s="450"/>
      <c r="L13" s="450"/>
      <c r="M13" s="450"/>
      <c r="N13" s="450"/>
      <c r="O13" s="442"/>
      <c r="P13" s="443"/>
      <c r="R13" s="441"/>
      <c r="S13" s="441"/>
      <c r="T13" s="441"/>
      <c r="U13" s="441"/>
      <c r="W13" s="441"/>
    </row>
    <row r="14" spans="1:35">
      <c r="A14" s="441"/>
      <c r="B14" s="441"/>
      <c r="C14" s="441"/>
      <c r="D14" s="441"/>
      <c r="E14" s="441"/>
      <c r="F14" s="441"/>
      <c r="G14" s="444"/>
      <c r="H14" s="444"/>
      <c r="I14" s="444"/>
      <c r="J14" s="444"/>
      <c r="K14" s="444"/>
      <c r="L14" s="444"/>
      <c r="M14" s="444"/>
      <c r="N14" s="444"/>
      <c r="O14" s="444"/>
      <c r="P14" s="441"/>
      <c r="Q14" s="441"/>
      <c r="R14" s="441"/>
      <c r="S14" s="441"/>
      <c r="T14" s="2972" t="s">
        <v>1140</v>
      </c>
      <c r="U14" s="2972"/>
      <c r="V14" s="2972"/>
      <c r="W14" s="2972"/>
      <c r="X14" s="2939">
        <f>入力シート!C25</f>
        <v>0</v>
      </c>
      <c r="Y14" s="2939"/>
      <c r="Z14" s="2939"/>
      <c r="AA14" s="2939"/>
      <c r="AB14" s="2939"/>
      <c r="AC14" s="2939"/>
      <c r="AD14" s="2939"/>
      <c r="AE14" s="2939"/>
      <c r="AF14" s="2939"/>
      <c r="AG14" s="2939"/>
      <c r="AH14" s="2939"/>
      <c r="AI14" s="452"/>
    </row>
    <row r="15" spans="1:35">
      <c r="A15" s="441"/>
      <c r="B15" s="441"/>
      <c r="C15" s="441"/>
      <c r="D15" s="441"/>
      <c r="E15" s="441"/>
      <c r="F15" s="441"/>
      <c r="G15" s="441"/>
      <c r="H15" s="441"/>
      <c r="I15" s="441"/>
      <c r="J15" s="441"/>
      <c r="K15" s="441"/>
      <c r="L15" s="441"/>
      <c r="M15" s="441"/>
      <c r="N15" s="441"/>
      <c r="O15" s="441"/>
      <c r="P15" s="441"/>
      <c r="Q15" s="441"/>
      <c r="R15" s="441"/>
      <c r="S15" s="441"/>
      <c r="T15" s="2972" t="s">
        <v>1117</v>
      </c>
      <c r="U15" s="2972"/>
      <c r="V15" s="2972"/>
      <c r="W15" s="2972"/>
      <c r="X15" s="2940">
        <f>入力シート!C26</f>
        <v>0</v>
      </c>
      <c r="Y15" s="2940"/>
      <c r="Z15" s="2940"/>
      <c r="AA15" s="2940"/>
      <c r="AB15" s="2940"/>
      <c r="AC15" s="2940"/>
      <c r="AD15" s="2940"/>
      <c r="AE15" s="2940"/>
      <c r="AF15" s="2940"/>
      <c r="AG15" s="2940"/>
      <c r="AH15" s="2940"/>
      <c r="AI15" s="452"/>
    </row>
    <row r="16" spans="1:35">
      <c r="A16" s="441"/>
      <c r="B16" s="441"/>
      <c r="C16" s="441"/>
      <c r="D16" s="441"/>
      <c r="E16" s="441"/>
      <c r="F16" s="441"/>
      <c r="G16" s="441"/>
      <c r="H16" s="441"/>
      <c r="I16" s="441"/>
      <c r="J16" s="441"/>
      <c r="K16" s="441"/>
      <c r="L16" s="441"/>
      <c r="M16" s="441"/>
      <c r="N16" s="441"/>
      <c r="O16" s="441"/>
      <c r="P16" s="441"/>
      <c r="Q16" s="441"/>
      <c r="R16" s="441"/>
      <c r="S16" s="441"/>
      <c r="T16" s="2972" t="s">
        <v>1141</v>
      </c>
      <c r="U16" s="2972"/>
      <c r="V16" s="2972"/>
      <c r="W16" s="2972"/>
      <c r="X16" s="2941">
        <f>入力シート!C27</f>
        <v>0</v>
      </c>
      <c r="Y16" s="2941"/>
      <c r="Z16" s="2941"/>
      <c r="AA16" s="2941"/>
      <c r="AB16" s="2941"/>
      <c r="AC16" s="2941"/>
      <c r="AD16" s="2941"/>
      <c r="AE16" s="2941"/>
      <c r="AF16" s="2941"/>
      <c r="AG16" s="449"/>
      <c r="AH16" s="449" t="s">
        <v>961</v>
      </c>
      <c r="AI16" s="450"/>
    </row>
    <row r="17" spans="1:35">
      <c r="A17" s="441"/>
      <c r="B17" s="441"/>
      <c r="C17" s="441"/>
      <c r="D17" s="441"/>
      <c r="E17" s="441"/>
      <c r="F17" s="441"/>
      <c r="G17" s="441"/>
      <c r="H17" s="441"/>
      <c r="I17" s="441"/>
      <c r="J17" s="441"/>
      <c r="K17" s="441"/>
      <c r="L17" s="441"/>
      <c r="M17" s="441"/>
      <c r="N17" s="441"/>
      <c r="O17" s="441"/>
      <c r="P17" s="441"/>
      <c r="Q17" s="441"/>
      <c r="R17" s="441"/>
      <c r="S17" s="441"/>
      <c r="T17" s="441"/>
      <c r="U17" s="441"/>
      <c r="V17" s="441"/>
      <c r="W17" s="441"/>
      <c r="X17" s="2962"/>
      <c r="Y17" s="2963"/>
      <c r="Z17" s="2963"/>
      <c r="AA17" s="2963"/>
      <c r="AB17" s="2963"/>
      <c r="AC17" s="2963"/>
      <c r="AD17" s="2963"/>
      <c r="AE17" s="2963"/>
      <c r="AF17" s="2963"/>
      <c r="AG17" s="2963"/>
      <c r="AH17" s="2963"/>
      <c r="AI17" s="442"/>
    </row>
    <row r="18" spans="1:35">
      <c r="A18" s="441"/>
      <c r="B18" s="441"/>
      <c r="C18" s="441"/>
      <c r="D18" s="441"/>
      <c r="E18" s="441"/>
      <c r="F18" s="441"/>
      <c r="G18" s="441"/>
      <c r="H18" s="441"/>
      <c r="I18" s="441"/>
      <c r="J18" s="441"/>
      <c r="K18" s="441"/>
      <c r="L18" s="441"/>
      <c r="M18" s="441"/>
      <c r="N18" s="441"/>
      <c r="O18" s="441"/>
      <c r="P18" s="441"/>
      <c r="Q18" s="441"/>
      <c r="R18" s="441"/>
      <c r="S18" s="441"/>
      <c r="T18" s="441"/>
      <c r="U18" s="441"/>
      <c r="V18" s="441"/>
      <c r="W18" s="441"/>
      <c r="X18" s="441"/>
      <c r="Y18" s="441"/>
      <c r="Z18" s="441"/>
      <c r="AA18" s="441"/>
      <c r="AB18" s="441"/>
      <c r="AC18" s="441"/>
      <c r="AD18" s="441"/>
      <c r="AE18" s="441"/>
      <c r="AF18" s="441"/>
      <c r="AG18" s="441"/>
      <c r="AH18" s="441"/>
      <c r="AI18" s="441"/>
    </row>
    <row r="19" spans="1:35" ht="30" customHeight="1">
      <c r="A19" s="2964" t="s">
        <v>734</v>
      </c>
      <c r="B19" s="2964"/>
      <c r="C19" s="2964"/>
      <c r="D19" s="2964"/>
      <c r="E19" s="2964"/>
      <c r="F19" s="2964"/>
      <c r="G19" s="2964"/>
      <c r="H19" s="2964"/>
      <c r="I19" s="2964"/>
      <c r="J19" s="2964"/>
      <c r="K19" s="2964"/>
      <c r="L19" s="2964"/>
      <c r="M19" s="2964"/>
      <c r="N19" s="2964"/>
      <c r="O19" s="2964"/>
      <c r="P19" s="2964"/>
      <c r="Q19" s="2964"/>
      <c r="R19" s="2964"/>
      <c r="S19" s="2964"/>
      <c r="T19" s="2964"/>
      <c r="U19" s="2964"/>
      <c r="V19" s="2964"/>
      <c r="W19" s="2964"/>
      <c r="X19" s="2964"/>
      <c r="Y19" s="2964"/>
      <c r="Z19" s="2964"/>
      <c r="AA19" s="2964"/>
      <c r="AB19" s="2964"/>
      <c r="AC19" s="2964"/>
      <c r="AD19" s="2964"/>
      <c r="AE19" s="2964"/>
      <c r="AF19" s="2964"/>
      <c r="AG19" s="2964"/>
      <c r="AH19" s="2964"/>
      <c r="AI19" s="2964"/>
    </row>
    <row r="20" spans="1:35">
      <c r="A20" s="441"/>
      <c r="B20" s="441"/>
      <c r="C20" s="441"/>
      <c r="D20" s="441"/>
      <c r="E20" s="441"/>
      <c r="F20" s="441"/>
      <c r="G20" s="441"/>
      <c r="H20" s="441"/>
      <c r="I20" s="441"/>
      <c r="J20" s="441"/>
      <c r="K20" s="441"/>
      <c r="L20" s="441"/>
      <c r="M20" s="441"/>
      <c r="N20" s="441"/>
      <c r="O20" s="441"/>
      <c r="P20" s="441"/>
      <c r="Q20" s="441"/>
      <c r="R20" s="441"/>
      <c r="S20" s="441"/>
      <c r="T20" s="441"/>
      <c r="U20" s="441"/>
      <c r="V20" s="441"/>
      <c r="W20" s="441"/>
      <c r="X20" s="441"/>
      <c r="Y20" s="441"/>
      <c r="Z20" s="441"/>
      <c r="AA20" s="441"/>
      <c r="AB20" s="441"/>
      <c r="AC20" s="441"/>
      <c r="AD20" s="441"/>
      <c r="AE20" s="441"/>
      <c r="AF20" s="441"/>
      <c r="AG20" s="441"/>
      <c r="AH20" s="441"/>
      <c r="AI20" s="441"/>
    </row>
    <row r="21" spans="1:35">
      <c r="A21" s="441"/>
      <c r="B21" s="441"/>
      <c r="C21" s="441"/>
      <c r="D21" s="441"/>
      <c r="E21" s="441"/>
      <c r="F21" s="441"/>
      <c r="G21" s="441"/>
      <c r="H21" s="441"/>
      <c r="I21" s="441"/>
      <c r="J21" s="441"/>
      <c r="K21" s="441"/>
      <c r="L21" s="441"/>
      <c r="M21" s="441"/>
      <c r="N21" s="441"/>
      <c r="O21" s="441"/>
      <c r="P21" s="441"/>
      <c r="Q21" s="441"/>
      <c r="R21" s="441"/>
      <c r="S21" s="441"/>
      <c r="T21" s="441"/>
      <c r="U21" s="441"/>
      <c r="V21" s="441"/>
      <c r="W21" s="441"/>
      <c r="X21" s="441"/>
      <c r="Y21" s="441"/>
      <c r="Z21" s="441"/>
      <c r="AA21" s="441"/>
      <c r="AB21" s="441"/>
      <c r="AC21" s="441"/>
      <c r="AD21" s="441"/>
      <c r="AE21" s="441"/>
      <c r="AF21" s="441"/>
      <c r="AG21" s="441"/>
      <c r="AH21" s="441"/>
      <c r="AI21" s="441"/>
    </row>
    <row r="22" spans="1:35">
      <c r="A22" s="441"/>
      <c r="B22" s="441"/>
      <c r="C22" s="441"/>
      <c r="D22" s="441"/>
      <c r="E22" s="441"/>
      <c r="F22" s="441"/>
      <c r="G22" s="441"/>
      <c r="H22" s="441"/>
      <c r="I22" s="441"/>
      <c r="J22" s="441"/>
      <c r="K22" s="441"/>
      <c r="L22" s="441"/>
      <c r="M22" s="441"/>
      <c r="N22" s="441"/>
      <c r="O22" s="441"/>
      <c r="P22" s="441"/>
      <c r="Q22" s="441"/>
      <c r="R22" s="441"/>
      <c r="S22" s="441"/>
      <c r="T22" s="441"/>
      <c r="U22" s="441"/>
      <c r="V22" s="441"/>
      <c r="W22" s="441"/>
      <c r="X22" s="441"/>
      <c r="Y22" s="441"/>
      <c r="Z22" s="441"/>
      <c r="AA22" s="441"/>
      <c r="AB22" s="441"/>
      <c r="AC22" s="441"/>
      <c r="AD22" s="441"/>
      <c r="AE22" s="441"/>
      <c r="AF22" s="441"/>
      <c r="AG22" s="441"/>
      <c r="AH22" s="441"/>
      <c r="AI22" s="441"/>
    </row>
    <row r="23" spans="1:35" ht="25.5" customHeight="1">
      <c r="A23" s="445" t="s">
        <v>956</v>
      </c>
      <c r="B23" s="445"/>
      <c r="C23" s="445"/>
      <c r="D23" s="445"/>
      <c r="E23" s="445"/>
      <c r="F23" s="445"/>
      <c r="G23" s="445"/>
      <c r="H23" s="445"/>
      <c r="I23" s="445"/>
      <c r="J23" s="445"/>
      <c r="K23" s="445"/>
      <c r="L23" s="445"/>
      <c r="M23" s="445"/>
      <c r="N23" s="445"/>
      <c r="O23" s="445"/>
      <c r="P23" s="445"/>
      <c r="Q23" s="445"/>
      <c r="R23" s="445"/>
      <c r="S23" s="445"/>
      <c r="T23" s="445"/>
      <c r="U23" s="445"/>
      <c r="V23" s="445"/>
      <c r="W23" s="445"/>
      <c r="X23" s="445"/>
      <c r="Y23" s="445"/>
      <c r="Z23" s="445"/>
      <c r="AA23" s="445"/>
      <c r="AB23" s="445"/>
      <c r="AC23" s="445"/>
      <c r="AD23" s="445"/>
      <c r="AE23" s="445"/>
      <c r="AF23" s="445"/>
      <c r="AG23" s="445"/>
      <c r="AH23" s="445"/>
      <c r="AI23" s="445"/>
    </row>
    <row r="24" spans="1:35">
      <c r="A24" s="441"/>
      <c r="B24" s="441"/>
      <c r="C24" s="441"/>
      <c r="D24" s="441"/>
      <c r="E24" s="441"/>
      <c r="F24" s="441"/>
      <c r="G24" s="441"/>
      <c r="H24" s="441"/>
      <c r="I24" s="441"/>
      <c r="J24" s="441"/>
      <c r="K24" s="441"/>
      <c r="L24" s="441"/>
      <c r="M24" s="441"/>
      <c r="N24" s="441"/>
      <c r="O24" s="441"/>
      <c r="P24" s="441"/>
      <c r="Q24" s="441"/>
      <c r="R24" s="441"/>
      <c r="S24" s="441"/>
      <c r="T24" s="441"/>
      <c r="U24" s="441"/>
      <c r="V24" s="441"/>
      <c r="W24" s="441"/>
      <c r="X24" s="441"/>
      <c r="Y24" s="441"/>
      <c r="Z24" s="441"/>
      <c r="AA24" s="441"/>
      <c r="AB24" s="441"/>
      <c r="AC24" s="441"/>
      <c r="AD24" s="441"/>
      <c r="AE24" s="441"/>
      <c r="AF24" s="441"/>
      <c r="AG24" s="441"/>
      <c r="AH24" s="441"/>
      <c r="AI24" s="441"/>
    </row>
    <row r="25" spans="1:35">
      <c r="A25" s="441"/>
      <c r="B25" s="441"/>
      <c r="C25" s="441"/>
      <c r="D25" s="441"/>
      <c r="E25" s="441"/>
      <c r="F25" s="441"/>
      <c r="G25" s="441"/>
      <c r="H25" s="441"/>
      <c r="I25" s="441"/>
      <c r="J25" s="441"/>
      <c r="K25" s="441"/>
      <c r="L25" s="441"/>
      <c r="M25" s="441"/>
      <c r="N25" s="441"/>
      <c r="O25" s="441"/>
      <c r="P25" s="441"/>
      <c r="Q25" s="441"/>
      <c r="R25" s="441"/>
      <c r="S25" s="441"/>
      <c r="T25" s="441"/>
      <c r="U25" s="441"/>
      <c r="V25" s="441"/>
      <c r="W25" s="441"/>
      <c r="X25" s="441"/>
      <c r="Y25" s="441"/>
      <c r="Z25" s="441"/>
      <c r="AA25" s="441"/>
      <c r="AB25" s="441"/>
      <c r="AC25" s="441"/>
      <c r="AD25" s="441"/>
      <c r="AE25" s="441"/>
      <c r="AF25" s="441"/>
      <c r="AG25" s="441"/>
      <c r="AH25" s="441"/>
      <c r="AI25" s="441"/>
    </row>
    <row r="26" spans="1:35">
      <c r="A26" s="441"/>
      <c r="B26" s="441"/>
      <c r="C26" s="441"/>
      <c r="D26" s="441"/>
      <c r="E26" s="441"/>
      <c r="F26" s="441"/>
      <c r="G26" s="441"/>
      <c r="H26" s="441"/>
      <c r="I26" s="441"/>
      <c r="J26" s="441"/>
      <c r="K26" s="441"/>
      <c r="L26" s="441"/>
      <c r="M26" s="441"/>
      <c r="N26" s="441"/>
      <c r="O26" s="441"/>
      <c r="P26" s="441"/>
      <c r="Q26" s="441"/>
      <c r="R26" s="441"/>
      <c r="S26" s="441"/>
      <c r="T26" s="441"/>
      <c r="U26" s="441"/>
      <c r="V26" s="441"/>
      <c r="W26" s="441"/>
      <c r="X26" s="441"/>
      <c r="Y26" s="441"/>
      <c r="Z26" s="441"/>
      <c r="AA26" s="441"/>
      <c r="AB26" s="441"/>
      <c r="AC26" s="441"/>
      <c r="AD26" s="441"/>
      <c r="AE26" s="441"/>
      <c r="AF26" s="441"/>
      <c r="AG26" s="441"/>
      <c r="AH26" s="441"/>
      <c r="AI26" s="441"/>
    </row>
    <row r="27" spans="1:35">
      <c r="A27" s="2954" t="s">
        <v>209</v>
      </c>
      <c r="B27" s="2954"/>
      <c r="C27" s="2954"/>
      <c r="D27" s="2954"/>
      <c r="E27" s="2954"/>
      <c r="F27" s="2954"/>
      <c r="G27" s="2954"/>
      <c r="H27" s="2954"/>
      <c r="I27" s="2954"/>
      <c r="J27" s="2954"/>
      <c r="K27" s="2954"/>
      <c r="L27" s="2954"/>
      <c r="M27" s="2954"/>
      <c r="N27" s="2954"/>
      <c r="O27" s="2954"/>
      <c r="P27" s="2954"/>
      <c r="Q27" s="2954"/>
      <c r="R27" s="2954"/>
      <c r="S27" s="2954"/>
      <c r="T27" s="2954"/>
      <c r="U27" s="2954"/>
      <c r="V27" s="2954"/>
      <c r="W27" s="2954"/>
      <c r="X27" s="2954"/>
      <c r="Y27" s="2954"/>
      <c r="Z27" s="2954"/>
      <c r="AA27" s="2954"/>
      <c r="AB27" s="2954"/>
      <c r="AC27" s="2954"/>
      <c r="AD27" s="2954"/>
      <c r="AE27" s="2954"/>
      <c r="AF27" s="2954"/>
      <c r="AG27" s="2954"/>
      <c r="AH27" s="2954"/>
      <c r="AI27" s="2954"/>
    </row>
    <row r="28" spans="1:35">
      <c r="A28" s="441"/>
      <c r="B28" s="441"/>
      <c r="C28" s="441"/>
      <c r="D28" s="441"/>
      <c r="E28" s="441"/>
      <c r="F28" s="441"/>
      <c r="G28" s="441"/>
      <c r="H28" s="441"/>
      <c r="I28" s="441"/>
      <c r="J28" s="441"/>
      <c r="K28" s="441"/>
      <c r="L28" s="441"/>
      <c r="M28" s="441"/>
      <c r="N28" s="441"/>
      <c r="O28" s="441"/>
      <c r="P28" s="441"/>
      <c r="Q28" s="441"/>
      <c r="R28" s="441"/>
      <c r="S28" s="441"/>
      <c r="T28" s="441"/>
      <c r="U28" s="441"/>
      <c r="V28" s="441"/>
      <c r="W28" s="441"/>
      <c r="X28" s="441"/>
      <c r="Y28" s="441"/>
      <c r="Z28" s="441"/>
      <c r="AA28" s="441"/>
      <c r="AB28" s="441"/>
      <c r="AC28" s="441"/>
      <c r="AD28" s="441"/>
      <c r="AE28" s="441"/>
      <c r="AF28" s="441"/>
      <c r="AG28" s="441"/>
      <c r="AH28" s="441"/>
      <c r="AI28" s="441"/>
    </row>
    <row r="29" spans="1:35" ht="18.75" customHeight="1">
      <c r="A29" s="2942" t="s">
        <v>723</v>
      </c>
      <c r="B29" s="2943"/>
      <c r="C29" s="2943"/>
      <c r="D29" s="2943"/>
      <c r="E29" s="2943"/>
      <c r="F29" s="2943"/>
      <c r="G29" s="2943"/>
      <c r="H29" s="2944"/>
      <c r="I29" s="2955">
        <f>入力シート!C10</f>
        <v>0</v>
      </c>
      <c r="J29" s="2956"/>
      <c r="K29" s="2956"/>
      <c r="L29" s="2956"/>
      <c r="M29" s="2956"/>
      <c r="N29" s="2956"/>
      <c r="O29" s="2956"/>
      <c r="P29" s="2956"/>
      <c r="Q29" s="2956"/>
      <c r="R29" s="2956"/>
      <c r="S29" s="2956"/>
      <c r="T29" s="2956"/>
      <c r="U29" s="2956"/>
      <c r="V29" s="2956"/>
      <c r="W29" s="2956"/>
      <c r="X29" s="2956"/>
      <c r="Y29" s="2956"/>
      <c r="Z29" s="2956"/>
      <c r="AA29" s="2956"/>
      <c r="AB29" s="2956"/>
      <c r="AC29" s="2956"/>
      <c r="AD29" s="2956"/>
      <c r="AE29" s="2956"/>
      <c r="AF29" s="2956"/>
      <c r="AG29" s="2956"/>
      <c r="AH29" s="2956"/>
      <c r="AI29" s="2957"/>
    </row>
    <row r="30" spans="1:35" ht="18.75" customHeight="1">
      <c r="A30" s="2942"/>
      <c r="B30" s="2943"/>
      <c r="C30" s="2943"/>
      <c r="D30" s="2943"/>
      <c r="E30" s="2943"/>
      <c r="F30" s="2943"/>
      <c r="G30" s="2943"/>
      <c r="H30" s="2944"/>
      <c r="I30" s="2955"/>
      <c r="J30" s="2956"/>
      <c r="K30" s="2956"/>
      <c r="L30" s="2956"/>
      <c r="M30" s="2956"/>
      <c r="N30" s="2956"/>
      <c r="O30" s="2956"/>
      <c r="P30" s="2956"/>
      <c r="Q30" s="2956"/>
      <c r="R30" s="2956"/>
      <c r="S30" s="2956"/>
      <c r="T30" s="2956"/>
      <c r="U30" s="2956"/>
      <c r="V30" s="2956"/>
      <c r="W30" s="2956"/>
      <c r="X30" s="2956"/>
      <c r="Y30" s="2956"/>
      <c r="Z30" s="2956"/>
      <c r="AA30" s="2956"/>
      <c r="AB30" s="2956"/>
      <c r="AC30" s="2956"/>
      <c r="AD30" s="2956"/>
      <c r="AE30" s="2956"/>
      <c r="AF30" s="2956"/>
      <c r="AG30" s="2956"/>
      <c r="AH30" s="2956"/>
      <c r="AI30" s="2957"/>
    </row>
    <row r="31" spans="1:35">
      <c r="A31" s="2942" t="s">
        <v>724</v>
      </c>
      <c r="B31" s="2943"/>
      <c r="C31" s="2943"/>
      <c r="D31" s="2943"/>
      <c r="E31" s="2943"/>
      <c r="F31" s="2943"/>
      <c r="G31" s="2943"/>
      <c r="H31" s="2944"/>
      <c r="I31" s="2965">
        <f>入力シート!C13</f>
        <v>0</v>
      </c>
      <c r="J31" s="2966"/>
      <c r="K31" s="2966"/>
      <c r="L31" s="2966"/>
      <c r="M31" s="2966"/>
      <c r="N31" s="2966"/>
      <c r="O31" s="2966"/>
      <c r="P31" s="2966"/>
      <c r="Q31" s="2966"/>
      <c r="R31" s="2966"/>
      <c r="S31" s="2966"/>
      <c r="T31" s="2966"/>
      <c r="U31" s="2966"/>
      <c r="V31" s="2966"/>
      <c r="W31" s="2966"/>
      <c r="X31" s="2966"/>
      <c r="Y31" s="2966"/>
      <c r="Z31" s="2966"/>
      <c r="AA31" s="2966"/>
      <c r="AB31" s="2966"/>
      <c r="AC31" s="2966"/>
      <c r="AD31" s="2966"/>
      <c r="AE31" s="2966"/>
      <c r="AF31" s="2966"/>
      <c r="AG31" s="2966"/>
      <c r="AH31" s="2966"/>
      <c r="AI31" s="2967"/>
    </row>
    <row r="32" spans="1:35">
      <c r="A32" s="2942"/>
      <c r="B32" s="2943"/>
      <c r="C32" s="2943"/>
      <c r="D32" s="2943"/>
      <c r="E32" s="2943"/>
      <c r="F32" s="2943"/>
      <c r="G32" s="2943"/>
      <c r="H32" s="2944"/>
      <c r="I32" s="2968"/>
      <c r="J32" s="2969"/>
      <c r="K32" s="2969"/>
      <c r="L32" s="2969"/>
      <c r="M32" s="2969"/>
      <c r="N32" s="2969"/>
      <c r="O32" s="2969"/>
      <c r="P32" s="2969"/>
      <c r="Q32" s="2969"/>
      <c r="R32" s="2969"/>
      <c r="S32" s="2969"/>
      <c r="T32" s="2969"/>
      <c r="U32" s="2969"/>
      <c r="V32" s="2969"/>
      <c r="W32" s="2969"/>
      <c r="X32" s="2969"/>
      <c r="Y32" s="2969"/>
      <c r="Z32" s="2969"/>
      <c r="AA32" s="2969"/>
      <c r="AB32" s="2969"/>
      <c r="AC32" s="2969"/>
      <c r="AD32" s="2969"/>
      <c r="AE32" s="2969"/>
      <c r="AF32" s="2969"/>
      <c r="AG32" s="2969"/>
      <c r="AH32" s="2969"/>
      <c r="AI32" s="2970"/>
    </row>
    <row r="33" spans="1:40">
      <c r="A33" s="2942" t="s">
        <v>806</v>
      </c>
      <c r="B33" s="2943"/>
      <c r="C33" s="2943"/>
      <c r="D33" s="2943"/>
      <c r="E33" s="2943"/>
      <c r="F33" s="2943"/>
      <c r="G33" s="2943"/>
      <c r="H33" s="2944"/>
      <c r="I33" s="544"/>
      <c r="J33" s="2960" t="s">
        <v>803</v>
      </c>
      <c r="K33" s="545"/>
      <c r="L33" s="2958">
        <f>入力シート!C14</f>
        <v>0</v>
      </c>
      <c r="M33" s="2958"/>
      <c r="N33" s="2958"/>
      <c r="O33" s="2958"/>
      <c r="P33" s="2958"/>
      <c r="Q33" s="2958"/>
      <c r="R33" s="2958"/>
      <c r="S33" s="543"/>
      <c r="T33" s="2958" t="s">
        <v>802</v>
      </c>
      <c r="U33" s="2958"/>
      <c r="V33" s="543"/>
      <c r="W33" s="2958" t="s">
        <v>804</v>
      </c>
      <c r="X33" s="543"/>
      <c r="Y33" s="2958">
        <f>入力シート!C15</f>
        <v>0</v>
      </c>
      <c r="Z33" s="2958"/>
      <c r="AA33" s="2958"/>
      <c r="AB33" s="2958"/>
      <c r="AC33" s="2958"/>
      <c r="AD33" s="2958"/>
      <c r="AE33" s="2958"/>
      <c r="AF33" s="543"/>
      <c r="AG33" s="543"/>
      <c r="AH33" s="541"/>
      <c r="AI33" s="542"/>
    </row>
    <row r="34" spans="1:40">
      <c r="A34" s="2942"/>
      <c r="B34" s="2943"/>
      <c r="C34" s="2943"/>
      <c r="D34" s="2943"/>
      <c r="E34" s="2943"/>
      <c r="F34" s="2943"/>
      <c r="G34" s="2943"/>
      <c r="H34" s="2944"/>
      <c r="I34" s="538"/>
      <c r="J34" s="2961"/>
      <c r="K34" s="536"/>
      <c r="L34" s="2959"/>
      <c r="M34" s="2959"/>
      <c r="N34" s="2959"/>
      <c r="O34" s="2959"/>
      <c r="P34" s="2959"/>
      <c r="Q34" s="2959"/>
      <c r="R34" s="2959"/>
      <c r="S34" s="539"/>
      <c r="T34" s="2959"/>
      <c r="U34" s="2959"/>
      <c r="V34" s="539"/>
      <c r="W34" s="2959"/>
      <c r="X34" s="539"/>
      <c r="Y34" s="2959"/>
      <c r="Z34" s="2959"/>
      <c r="AA34" s="2959"/>
      <c r="AB34" s="2959"/>
      <c r="AC34" s="2959"/>
      <c r="AD34" s="2959"/>
      <c r="AE34" s="2959"/>
      <c r="AF34" s="539"/>
      <c r="AG34" s="539"/>
      <c r="AH34" s="539"/>
      <c r="AI34" s="540"/>
      <c r="AN34" s="539"/>
    </row>
    <row r="35" spans="1:40">
      <c r="A35" s="2942" t="s">
        <v>805</v>
      </c>
      <c r="B35" s="2943"/>
      <c r="C35" s="2943"/>
      <c r="D35" s="2943"/>
      <c r="E35" s="2943"/>
      <c r="F35" s="2943"/>
      <c r="G35" s="2943"/>
      <c r="H35" s="2944"/>
      <c r="I35" s="537"/>
      <c r="J35" s="2960" t="s">
        <v>803</v>
      </c>
      <c r="K35" s="545"/>
      <c r="L35" s="2958">
        <f>入力シート!C14</f>
        <v>0</v>
      </c>
      <c r="M35" s="2958"/>
      <c r="N35" s="2958"/>
      <c r="O35" s="2958"/>
      <c r="P35" s="2958"/>
      <c r="Q35" s="2958"/>
      <c r="R35" s="2958"/>
      <c r="S35" s="543"/>
      <c r="T35" s="2958" t="s">
        <v>802</v>
      </c>
      <c r="U35" s="2958"/>
      <c r="V35" s="543"/>
      <c r="W35" s="2958" t="s">
        <v>804</v>
      </c>
      <c r="X35" s="543"/>
      <c r="Y35" s="2958"/>
      <c r="Z35" s="2958"/>
      <c r="AA35" s="2958"/>
      <c r="AB35" s="2958"/>
      <c r="AC35" s="2958"/>
      <c r="AD35" s="2958"/>
      <c r="AE35" s="2958"/>
      <c r="AF35" s="543"/>
      <c r="AG35" s="543"/>
      <c r="AH35" s="541"/>
      <c r="AI35" s="542"/>
    </row>
    <row r="36" spans="1:40">
      <c r="A36" s="2942"/>
      <c r="B36" s="2943"/>
      <c r="C36" s="2943"/>
      <c r="D36" s="2943"/>
      <c r="E36" s="2943"/>
      <c r="F36" s="2943"/>
      <c r="G36" s="2943"/>
      <c r="H36" s="2944"/>
      <c r="I36" s="535"/>
      <c r="J36" s="2961"/>
      <c r="K36" s="536"/>
      <c r="L36" s="2959"/>
      <c r="M36" s="2959"/>
      <c r="N36" s="2959"/>
      <c r="O36" s="2959"/>
      <c r="P36" s="2959"/>
      <c r="Q36" s="2959"/>
      <c r="R36" s="2959"/>
      <c r="S36" s="539"/>
      <c r="T36" s="2959"/>
      <c r="U36" s="2959"/>
      <c r="V36" s="539"/>
      <c r="W36" s="2959"/>
      <c r="X36" s="539"/>
      <c r="Y36" s="2959"/>
      <c r="Z36" s="2959"/>
      <c r="AA36" s="2959"/>
      <c r="AB36" s="2959"/>
      <c r="AC36" s="2959"/>
      <c r="AD36" s="2959"/>
      <c r="AE36" s="2959"/>
      <c r="AF36" s="539"/>
      <c r="AG36" s="539"/>
      <c r="AH36" s="539"/>
      <c r="AI36" s="540"/>
    </row>
    <row r="37" spans="1:40">
      <c r="A37" s="2942" t="s">
        <v>725</v>
      </c>
      <c r="B37" s="2943"/>
      <c r="C37" s="2943"/>
      <c r="D37" s="2943"/>
      <c r="E37" s="2943"/>
      <c r="F37" s="2943"/>
      <c r="G37" s="2943"/>
      <c r="H37" s="2944"/>
      <c r="I37" s="2945"/>
      <c r="J37" s="2946"/>
      <c r="K37" s="2946"/>
      <c r="L37" s="2946"/>
      <c r="M37" s="2946"/>
      <c r="N37" s="2946"/>
      <c r="O37" s="2946"/>
      <c r="P37" s="2946"/>
      <c r="Q37" s="2946"/>
      <c r="R37" s="2946"/>
      <c r="S37" s="2946"/>
      <c r="T37" s="2946"/>
      <c r="U37" s="2946"/>
      <c r="V37" s="2946"/>
      <c r="W37" s="2946"/>
      <c r="X37" s="2946"/>
      <c r="Y37" s="2946"/>
      <c r="Z37" s="2946"/>
      <c r="AA37" s="2946"/>
      <c r="AB37" s="2946"/>
      <c r="AC37" s="2946"/>
      <c r="AD37" s="2946"/>
      <c r="AE37" s="2946"/>
      <c r="AF37" s="2946"/>
      <c r="AG37" s="2946"/>
      <c r="AH37" s="2946"/>
      <c r="AI37" s="2947"/>
    </row>
    <row r="38" spans="1:40">
      <c r="A38" s="2942"/>
      <c r="B38" s="2943"/>
      <c r="C38" s="2943"/>
      <c r="D38" s="2943"/>
      <c r="E38" s="2943"/>
      <c r="F38" s="2943"/>
      <c r="G38" s="2943"/>
      <c r="H38" s="2944"/>
      <c r="I38" s="2948"/>
      <c r="J38" s="2949"/>
      <c r="K38" s="2949"/>
      <c r="L38" s="2949"/>
      <c r="M38" s="2949"/>
      <c r="N38" s="2949"/>
      <c r="O38" s="2949"/>
      <c r="P38" s="2949"/>
      <c r="Q38" s="2949"/>
      <c r="R38" s="2949"/>
      <c r="S38" s="2949"/>
      <c r="T38" s="2949"/>
      <c r="U38" s="2949"/>
      <c r="V38" s="2949"/>
      <c r="W38" s="2949"/>
      <c r="X38" s="2949"/>
      <c r="Y38" s="2949"/>
      <c r="Z38" s="2949"/>
      <c r="AA38" s="2949"/>
      <c r="AB38" s="2949"/>
      <c r="AC38" s="2949"/>
      <c r="AD38" s="2949"/>
      <c r="AE38" s="2949"/>
      <c r="AF38" s="2949"/>
      <c r="AG38" s="2949"/>
      <c r="AH38" s="2949"/>
      <c r="AI38" s="2950"/>
    </row>
    <row r="39" spans="1:40">
      <c r="A39" s="2942"/>
      <c r="B39" s="2943"/>
      <c r="C39" s="2943"/>
      <c r="D39" s="2943"/>
      <c r="E39" s="2943"/>
      <c r="F39" s="2943"/>
      <c r="G39" s="2943"/>
      <c r="H39" s="2944"/>
      <c r="I39" s="2948"/>
      <c r="J39" s="2949"/>
      <c r="K39" s="2949"/>
      <c r="L39" s="2949"/>
      <c r="M39" s="2949"/>
      <c r="N39" s="2949"/>
      <c r="O39" s="2949"/>
      <c r="P39" s="2949"/>
      <c r="Q39" s="2949"/>
      <c r="R39" s="2949"/>
      <c r="S39" s="2949"/>
      <c r="T39" s="2949"/>
      <c r="U39" s="2949"/>
      <c r="V39" s="2949"/>
      <c r="W39" s="2949"/>
      <c r="X39" s="2949"/>
      <c r="Y39" s="2949"/>
      <c r="Z39" s="2949"/>
      <c r="AA39" s="2949"/>
      <c r="AB39" s="2949"/>
      <c r="AC39" s="2949"/>
      <c r="AD39" s="2949"/>
      <c r="AE39" s="2949"/>
      <c r="AF39" s="2949"/>
      <c r="AG39" s="2949"/>
      <c r="AH39" s="2949"/>
      <c r="AI39" s="2950"/>
    </row>
    <row r="40" spans="1:40">
      <c r="A40" s="2942"/>
      <c r="B40" s="2943"/>
      <c r="C40" s="2943"/>
      <c r="D40" s="2943"/>
      <c r="E40" s="2943"/>
      <c r="F40" s="2943"/>
      <c r="G40" s="2943"/>
      <c r="H40" s="2944"/>
      <c r="I40" s="2948"/>
      <c r="J40" s="2949"/>
      <c r="K40" s="2949"/>
      <c r="L40" s="2949"/>
      <c r="M40" s="2949"/>
      <c r="N40" s="2949"/>
      <c r="O40" s="2949"/>
      <c r="P40" s="2949"/>
      <c r="Q40" s="2949"/>
      <c r="R40" s="2949"/>
      <c r="S40" s="2949"/>
      <c r="T40" s="2949"/>
      <c r="U40" s="2949"/>
      <c r="V40" s="2949"/>
      <c r="W40" s="2949"/>
      <c r="X40" s="2949"/>
      <c r="Y40" s="2949"/>
      <c r="Z40" s="2949"/>
      <c r="AA40" s="2949"/>
      <c r="AB40" s="2949"/>
      <c r="AC40" s="2949"/>
      <c r="AD40" s="2949"/>
      <c r="AE40" s="2949"/>
      <c r="AF40" s="2949"/>
      <c r="AG40" s="2949"/>
      <c r="AH40" s="2949"/>
      <c r="AI40" s="2950"/>
    </row>
    <row r="41" spans="1:40">
      <c r="A41" s="2942"/>
      <c r="B41" s="2943"/>
      <c r="C41" s="2943"/>
      <c r="D41" s="2943"/>
      <c r="E41" s="2943"/>
      <c r="F41" s="2943"/>
      <c r="G41" s="2943"/>
      <c r="H41" s="2944"/>
      <c r="I41" s="2948"/>
      <c r="J41" s="2949"/>
      <c r="K41" s="2949"/>
      <c r="L41" s="2949"/>
      <c r="M41" s="2949"/>
      <c r="N41" s="2949"/>
      <c r="O41" s="2949"/>
      <c r="P41" s="2949"/>
      <c r="Q41" s="2949"/>
      <c r="R41" s="2949"/>
      <c r="S41" s="2949"/>
      <c r="T41" s="2949"/>
      <c r="U41" s="2949"/>
      <c r="V41" s="2949"/>
      <c r="W41" s="2949"/>
      <c r="X41" s="2949"/>
      <c r="Y41" s="2949"/>
      <c r="Z41" s="2949"/>
      <c r="AA41" s="2949"/>
      <c r="AB41" s="2949"/>
      <c r="AC41" s="2949"/>
      <c r="AD41" s="2949"/>
      <c r="AE41" s="2949"/>
      <c r="AF41" s="2949"/>
      <c r="AG41" s="2949"/>
      <c r="AH41" s="2949"/>
      <c r="AI41" s="2950"/>
    </row>
    <row r="42" spans="1:40">
      <c r="A42" s="2942"/>
      <c r="B42" s="2943"/>
      <c r="C42" s="2943"/>
      <c r="D42" s="2943"/>
      <c r="E42" s="2943"/>
      <c r="F42" s="2943"/>
      <c r="G42" s="2943"/>
      <c r="H42" s="2944"/>
      <c r="I42" s="2948"/>
      <c r="J42" s="2949"/>
      <c r="K42" s="2949"/>
      <c r="L42" s="2949"/>
      <c r="M42" s="2949"/>
      <c r="N42" s="2949"/>
      <c r="O42" s="2949"/>
      <c r="P42" s="2949"/>
      <c r="Q42" s="2949"/>
      <c r="R42" s="2949"/>
      <c r="S42" s="2949"/>
      <c r="T42" s="2949"/>
      <c r="U42" s="2949"/>
      <c r="V42" s="2949"/>
      <c r="W42" s="2949"/>
      <c r="X42" s="2949"/>
      <c r="Y42" s="2949"/>
      <c r="Z42" s="2949"/>
      <c r="AA42" s="2949"/>
      <c r="AB42" s="2949"/>
      <c r="AC42" s="2949"/>
      <c r="AD42" s="2949"/>
      <c r="AE42" s="2949"/>
      <c r="AF42" s="2949"/>
      <c r="AG42" s="2949"/>
      <c r="AH42" s="2949"/>
      <c r="AI42" s="2950"/>
    </row>
    <row r="43" spans="1:40">
      <c r="A43" s="2942"/>
      <c r="B43" s="2943"/>
      <c r="C43" s="2943"/>
      <c r="D43" s="2943"/>
      <c r="E43" s="2943"/>
      <c r="F43" s="2943"/>
      <c r="G43" s="2943"/>
      <c r="H43" s="2944"/>
      <c r="I43" s="2948"/>
      <c r="J43" s="2949"/>
      <c r="K43" s="2949"/>
      <c r="L43" s="2949"/>
      <c r="M43" s="2949"/>
      <c r="N43" s="2949"/>
      <c r="O43" s="2949"/>
      <c r="P43" s="2949"/>
      <c r="Q43" s="2949"/>
      <c r="R43" s="2949"/>
      <c r="S43" s="2949"/>
      <c r="T43" s="2949"/>
      <c r="U43" s="2949"/>
      <c r="V43" s="2949"/>
      <c r="W43" s="2949"/>
      <c r="X43" s="2949"/>
      <c r="Y43" s="2949"/>
      <c r="Z43" s="2949"/>
      <c r="AA43" s="2949"/>
      <c r="AB43" s="2949"/>
      <c r="AC43" s="2949"/>
      <c r="AD43" s="2949"/>
      <c r="AE43" s="2949"/>
      <c r="AF43" s="2949"/>
      <c r="AG43" s="2949"/>
      <c r="AH43" s="2949"/>
      <c r="AI43" s="2950"/>
    </row>
    <row r="44" spans="1:40">
      <c r="A44" s="2942"/>
      <c r="B44" s="2943"/>
      <c r="C44" s="2943"/>
      <c r="D44" s="2943"/>
      <c r="E44" s="2943"/>
      <c r="F44" s="2943"/>
      <c r="G44" s="2943"/>
      <c r="H44" s="2944"/>
      <c r="I44" s="2948"/>
      <c r="J44" s="2949"/>
      <c r="K44" s="2949"/>
      <c r="L44" s="2949"/>
      <c r="M44" s="2949"/>
      <c r="N44" s="2949"/>
      <c r="O44" s="2949"/>
      <c r="P44" s="2949"/>
      <c r="Q44" s="2949"/>
      <c r="R44" s="2949"/>
      <c r="S44" s="2949"/>
      <c r="T44" s="2949"/>
      <c r="U44" s="2949"/>
      <c r="V44" s="2949"/>
      <c r="W44" s="2949"/>
      <c r="X44" s="2949"/>
      <c r="Y44" s="2949"/>
      <c r="Z44" s="2949"/>
      <c r="AA44" s="2949"/>
      <c r="AB44" s="2949"/>
      <c r="AC44" s="2949"/>
      <c r="AD44" s="2949"/>
      <c r="AE44" s="2949"/>
      <c r="AF44" s="2949"/>
      <c r="AG44" s="2949"/>
      <c r="AH44" s="2949"/>
      <c r="AI44" s="2950"/>
    </row>
    <row r="45" spans="1:40">
      <c r="A45" s="2942"/>
      <c r="B45" s="2943"/>
      <c r="C45" s="2943"/>
      <c r="D45" s="2943"/>
      <c r="E45" s="2943"/>
      <c r="F45" s="2943"/>
      <c r="G45" s="2943"/>
      <c r="H45" s="2944"/>
      <c r="I45" s="2951"/>
      <c r="J45" s="2952"/>
      <c r="K45" s="2952"/>
      <c r="L45" s="2952"/>
      <c r="M45" s="2952"/>
      <c r="N45" s="2952"/>
      <c r="O45" s="2952"/>
      <c r="P45" s="2952"/>
      <c r="Q45" s="2952"/>
      <c r="R45" s="2952"/>
      <c r="S45" s="2952"/>
      <c r="T45" s="2952"/>
      <c r="U45" s="2952"/>
      <c r="V45" s="2952"/>
      <c r="W45" s="2952"/>
      <c r="X45" s="2952"/>
      <c r="Y45" s="2952"/>
      <c r="Z45" s="2952"/>
      <c r="AA45" s="2952"/>
      <c r="AB45" s="2952"/>
      <c r="AC45" s="2952"/>
      <c r="AD45" s="2952"/>
      <c r="AE45" s="2952"/>
      <c r="AF45" s="2952"/>
      <c r="AG45" s="2952"/>
      <c r="AH45" s="2952"/>
      <c r="AI45" s="2953"/>
    </row>
    <row r="46" spans="1:40">
      <c r="A46" s="441"/>
      <c r="B46" s="441"/>
      <c r="C46" s="441"/>
      <c r="D46" s="441"/>
      <c r="E46" s="441"/>
      <c r="F46" s="441"/>
      <c r="G46" s="441"/>
      <c r="H46" s="441"/>
      <c r="I46" s="441"/>
      <c r="J46" s="441"/>
      <c r="K46" s="441"/>
      <c r="L46" s="441"/>
      <c r="M46" s="441"/>
      <c r="N46" s="441"/>
      <c r="O46" s="441"/>
      <c r="P46" s="441"/>
      <c r="Q46" s="441"/>
      <c r="R46" s="441"/>
      <c r="S46" s="441"/>
      <c r="T46" s="441"/>
      <c r="U46" s="441"/>
      <c r="V46" s="441"/>
      <c r="W46" s="441"/>
      <c r="X46" s="441"/>
      <c r="Y46" s="441"/>
      <c r="Z46" s="441"/>
      <c r="AA46" s="441"/>
      <c r="AB46" s="441"/>
      <c r="AC46" s="441"/>
      <c r="AD46" s="441"/>
      <c r="AE46" s="441"/>
      <c r="AF46" s="441"/>
      <c r="AG46" s="441"/>
      <c r="AH46" s="441"/>
      <c r="AI46" s="441"/>
    </row>
    <row r="47" spans="1:40">
      <c r="A47" s="441"/>
      <c r="B47" s="441"/>
      <c r="C47" s="441"/>
      <c r="D47" s="441"/>
      <c r="E47" s="441"/>
      <c r="F47" s="441"/>
      <c r="G47" s="441"/>
      <c r="H47" s="441"/>
      <c r="I47" s="441"/>
      <c r="J47" s="441"/>
      <c r="K47" s="441"/>
      <c r="L47" s="441"/>
      <c r="M47" s="441"/>
      <c r="N47" s="441"/>
      <c r="O47" s="441"/>
      <c r="P47" s="441"/>
      <c r="Q47" s="441"/>
      <c r="R47" s="441"/>
      <c r="S47" s="441"/>
      <c r="T47" s="441"/>
      <c r="U47" s="441"/>
      <c r="V47" s="441"/>
      <c r="W47" s="441"/>
      <c r="X47" s="441"/>
      <c r="Y47" s="441"/>
      <c r="Z47" s="441"/>
      <c r="AA47" s="441"/>
      <c r="AB47" s="441"/>
      <c r="AC47" s="441"/>
      <c r="AD47" s="441"/>
      <c r="AE47" s="441"/>
      <c r="AF47" s="441"/>
      <c r="AG47" s="441"/>
      <c r="AH47" s="441"/>
      <c r="AI47" s="441"/>
    </row>
    <row r="48" spans="1:40">
      <c r="A48" s="441"/>
      <c r="B48" s="446" t="s">
        <v>726</v>
      </c>
      <c r="C48" s="441"/>
      <c r="D48" s="441"/>
      <c r="E48" s="441"/>
      <c r="F48" s="441"/>
      <c r="G48" s="441"/>
      <c r="H48" s="441"/>
      <c r="I48" s="441"/>
      <c r="J48" s="441"/>
      <c r="K48" s="441"/>
      <c r="L48" s="441"/>
      <c r="M48" s="441"/>
      <c r="N48" s="441"/>
      <c r="O48" s="441"/>
      <c r="P48" s="441"/>
      <c r="Q48" s="441"/>
      <c r="R48" s="441"/>
      <c r="S48" s="441"/>
      <c r="T48" s="441"/>
      <c r="U48" s="441"/>
      <c r="V48" s="441"/>
      <c r="W48" s="441"/>
      <c r="X48" s="441"/>
      <c r="Y48" s="441"/>
      <c r="Z48" s="441"/>
      <c r="AA48" s="441"/>
      <c r="AB48" s="441"/>
      <c r="AC48" s="441"/>
      <c r="AD48" s="441"/>
      <c r="AE48" s="441"/>
      <c r="AF48" s="441"/>
      <c r="AG48" s="441"/>
      <c r="AH48" s="441"/>
      <c r="AI48" s="441"/>
    </row>
    <row r="49" spans="1:35">
      <c r="A49" s="441"/>
      <c r="B49" s="446"/>
      <c r="C49" s="447"/>
      <c r="D49" s="441">
        <v>1</v>
      </c>
      <c r="E49" s="441" t="s">
        <v>727</v>
      </c>
      <c r="F49" s="441"/>
      <c r="G49" s="441"/>
      <c r="H49" s="441"/>
      <c r="I49" s="441"/>
      <c r="J49" s="441"/>
      <c r="K49" s="441"/>
      <c r="L49" s="441"/>
      <c r="M49" s="441"/>
      <c r="N49" s="441"/>
      <c r="O49" s="441"/>
      <c r="P49" s="441"/>
      <c r="Q49" s="441"/>
      <c r="R49" s="441"/>
      <c r="S49" s="441"/>
      <c r="T49" s="441"/>
      <c r="U49" s="441"/>
      <c r="V49" s="441"/>
      <c r="W49" s="441"/>
      <c r="X49" s="441"/>
      <c r="Y49" s="441"/>
      <c r="Z49" s="441"/>
      <c r="AA49" s="441"/>
      <c r="AB49" s="441"/>
      <c r="AC49" s="441"/>
      <c r="AD49" s="441"/>
      <c r="AE49" s="441"/>
      <c r="AF49" s="441"/>
      <c r="AG49" s="441"/>
      <c r="AH49" s="441"/>
      <c r="AI49" s="441"/>
    </row>
    <row r="50" spans="1:35">
      <c r="A50" s="441"/>
      <c r="B50" s="446"/>
      <c r="C50" s="441"/>
      <c r="D50" s="441"/>
      <c r="E50" s="441" t="s">
        <v>728</v>
      </c>
      <c r="F50" s="2937" t="s">
        <v>957</v>
      </c>
      <c r="G50" s="2937"/>
      <c r="H50" s="2937"/>
      <c r="I50" s="2937"/>
      <c r="J50" s="2937"/>
      <c r="K50" s="2937"/>
      <c r="L50" s="2937"/>
      <c r="M50" s="2937"/>
      <c r="N50" s="2937"/>
      <c r="O50" s="2937"/>
      <c r="P50" s="2937"/>
      <c r="Q50" s="2937"/>
      <c r="R50" s="2937"/>
      <c r="S50" s="2937"/>
      <c r="T50" s="2937"/>
      <c r="U50" s="2937"/>
      <c r="V50" s="2937"/>
      <c r="W50" s="2937"/>
      <c r="X50" s="2937"/>
      <c r="Y50" s="2937"/>
      <c r="Z50" s="2937"/>
      <c r="AA50" s="2937"/>
      <c r="AB50" s="2937"/>
      <c r="AC50" s="2937"/>
      <c r="AD50" s="2937"/>
      <c r="AE50" s="2937"/>
      <c r="AF50" s="2937"/>
      <c r="AG50" s="2937"/>
      <c r="AH50" s="441"/>
      <c r="AI50" s="441"/>
    </row>
    <row r="51" spans="1:35">
      <c r="A51" s="448"/>
      <c r="B51" s="446"/>
      <c r="C51" s="441"/>
      <c r="D51" s="441"/>
      <c r="E51" s="441"/>
      <c r="F51" s="2937"/>
      <c r="G51" s="2937"/>
      <c r="H51" s="2937"/>
      <c r="I51" s="2937"/>
      <c r="J51" s="2937"/>
      <c r="K51" s="2937"/>
      <c r="L51" s="2937"/>
      <c r="M51" s="2937"/>
      <c r="N51" s="2937"/>
      <c r="O51" s="2937"/>
      <c r="P51" s="2937"/>
      <c r="Q51" s="2937"/>
      <c r="R51" s="2937"/>
      <c r="S51" s="2937"/>
      <c r="T51" s="2937"/>
      <c r="U51" s="2937"/>
      <c r="V51" s="2937"/>
      <c r="W51" s="2937"/>
      <c r="X51" s="2937"/>
      <c r="Y51" s="2937"/>
      <c r="Z51" s="2937"/>
      <c r="AA51" s="2937"/>
      <c r="AB51" s="2937"/>
      <c r="AC51" s="2937"/>
      <c r="AD51" s="2937"/>
      <c r="AE51" s="2937"/>
      <c r="AF51" s="2937"/>
      <c r="AG51" s="2937"/>
      <c r="AH51" s="441"/>
      <c r="AI51" s="441"/>
    </row>
    <row r="52" spans="1:35">
      <c r="A52" s="441"/>
      <c r="B52" s="446"/>
      <c r="C52" s="441"/>
      <c r="D52" s="441"/>
      <c r="E52" s="441" t="s">
        <v>729</v>
      </c>
      <c r="F52" s="2937" t="s">
        <v>730</v>
      </c>
      <c r="G52" s="2937"/>
      <c r="H52" s="2937"/>
      <c r="I52" s="2937"/>
      <c r="J52" s="2937"/>
      <c r="K52" s="2937"/>
      <c r="L52" s="2937"/>
      <c r="M52" s="2937"/>
      <c r="N52" s="2937"/>
      <c r="O52" s="2937"/>
      <c r="P52" s="2937"/>
      <c r="Q52" s="2937"/>
      <c r="R52" s="2937"/>
      <c r="S52" s="2937"/>
      <c r="T52" s="2937"/>
      <c r="U52" s="2937"/>
      <c r="V52" s="2937"/>
      <c r="W52" s="2937"/>
      <c r="X52" s="2937"/>
      <c r="Y52" s="2937"/>
      <c r="Z52" s="2937"/>
      <c r="AA52" s="2937"/>
      <c r="AB52" s="2937"/>
      <c r="AC52" s="2937"/>
      <c r="AD52" s="2937"/>
      <c r="AE52" s="2937"/>
      <c r="AF52" s="2937"/>
      <c r="AG52" s="2937"/>
      <c r="AH52" s="441"/>
      <c r="AI52" s="441"/>
    </row>
    <row r="53" spans="1:35">
      <c r="A53" s="441"/>
      <c r="B53" s="446"/>
      <c r="C53" s="441"/>
      <c r="D53" s="441"/>
      <c r="E53" s="441"/>
      <c r="F53" s="2937"/>
      <c r="G53" s="2937"/>
      <c r="H53" s="2937"/>
      <c r="I53" s="2937"/>
      <c r="J53" s="2937"/>
      <c r="K53" s="2937"/>
      <c r="L53" s="2937"/>
      <c r="M53" s="2937"/>
      <c r="N53" s="2937"/>
      <c r="O53" s="2937"/>
      <c r="P53" s="2937"/>
      <c r="Q53" s="2937"/>
      <c r="R53" s="2937"/>
      <c r="S53" s="2937"/>
      <c r="T53" s="2937"/>
      <c r="U53" s="2937"/>
      <c r="V53" s="2937"/>
      <c r="W53" s="2937"/>
      <c r="X53" s="2937"/>
      <c r="Y53" s="2937"/>
      <c r="Z53" s="2937"/>
      <c r="AA53" s="2937"/>
      <c r="AB53" s="2937"/>
      <c r="AC53" s="2937"/>
      <c r="AD53" s="2937"/>
      <c r="AE53" s="2937"/>
      <c r="AF53" s="2937"/>
      <c r="AG53" s="2937"/>
      <c r="AH53" s="441"/>
      <c r="AI53" s="441"/>
    </row>
    <row r="54" spans="1:35">
      <c r="A54" s="441"/>
      <c r="B54" s="446"/>
      <c r="C54" s="441"/>
      <c r="D54" s="441"/>
      <c r="E54" s="441" t="s">
        <v>731</v>
      </c>
      <c r="F54" s="441" t="s">
        <v>732</v>
      </c>
      <c r="G54" s="441"/>
      <c r="H54" s="441"/>
      <c r="I54" s="441"/>
      <c r="J54" s="441"/>
      <c r="K54" s="441"/>
      <c r="L54" s="441"/>
      <c r="M54" s="441"/>
      <c r="N54" s="441"/>
      <c r="O54" s="441"/>
      <c r="P54" s="441"/>
      <c r="Q54" s="441"/>
      <c r="R54" s="441"/>
      <c r="S54" s="441"/>
      <c r="T54" s="441"/>
      <c r="U54" s="441"/>
      <c r="V54" s="441"/>
      <c r="W54" s="441"/>
      <c r="X54" s="441"/>
      <c r="Y54" s="441"/>
      <c r="Z54" s="441"/>
      <c r="AA54" s="441"/>
      <c r="AB54" s="441"/>
      <c r="AC54" s="441"/>
      <c r="AD54" s="441"/>
      <c r="AE54" s="441"/>
      <c r="AF54" s="441"/>
      <c r="AG54" s="441"/>
      <c r="AH54" s="441"/>
      <c r="AI54" s="441"/>
    </row>
    <row r="55" spans="1:35">
      <c r="A55" s="441"/>
      <c r="B55" s="446"/>
      <c r="C55" s="441"/>
      <c r="D55" s="441">
        <v>2</v>
      </c>
      <c r="E55" s="441" t="s">
        <v>733</v>
      </c>
      <c r="F55" s="441"/>
      <c r="G55" s="441"/>
      <c r="H55" s="441"/>
      <c r="I55" s="441"/>
      <c r="J55" s="441"/>
      <c r="K55" s="441"/>
      <c r="L55" s="441"/>
      <c r="M55" s="441"/>
      <c r="N55" s="441"/>
      <c r="O55" s="441"/>
      <c r="P55" s="441"/>
      <c r="Q55" s="441"/>
      <c r="R55" s="441"/>
      <c r="S55" s="441"/>
      <c r="T55" s="441"/>
      <c r="U55" s="441"/>
      <c r="V55" s="441"/>
      <c r="W55" s="441"/>
      <c r="X55" s="441"/>
      <c r="Y55" s="441"/>
      <c r="Z55" s="441"/>
      <c r="AA55" s="441"/>
      <c r="AB55" s="441"/>
      <c r="AC55" s="441"/>
      <c r="AD55" s="441"/>
      <c r="AE55" s="441"/>
      <c r="AF55" s="441"/>
      <c r="AG55" s="441"/>
      <c r="AH55" s="441"/>
      <c r="AI55" s="441"/>
    </row>
  </sheetData>
  <mergeCells count="32">
    <mergeCell ref="W33:W34"/>
    <mergeCell ref="W35:W36"/>
    <mergeCell ref="Y35:AE36"/>
    <mergeCell ref="J35:J36"/>
    <mergeCell ref="L33:R34"/>
    <mergeCell ref="L35:R36"/>
    <mergeCell ref="T35:U36"/>
    <mergeCell ref="X17:AH17"/>
    <mergeCell ref="A19:AI19"/>
    <mergeCell ref="A31:H32"/>
    <mergeCell ref="I31:AI32"/>
    <mergeCell ref="Y8:AI8"/>
    <mergeCell ref="T14:W14"/>
    <mergeCell ref="T15:W15"/>
    <mergeCell ref="T16:W16"/>
    <mergeCell ref="T12:X12"/>
    <mergeCell ref="F52:AG53"/>
    <mergeCell ref="B11:H11"/>
    <mergeCell ref="X14:AH14"/>
    <mergeCell ref="X15:AH15"/>
    <mergeCell ref="X16:AF16"/>
    <mergeCell ref="A35:H36"/>
    <mergeCell ref="A37:H45"/>
    <mergeCell ref="I37:AI45"/>
    <mergeCell ref="A27:AI27"/>
    <mergeCell ref="A29:H30"/>
    <mergeCell ref="I29:AI30"/>
    <mergeCell ref="A33:H34"/>
    <mergeCell ref="Y33:AE34"/>
    <mergeCell ref="J33:J34"/>
    <mergeCell ref="T33:U34"/>
    <mergeCell ref="F50:AG51"/>
  </mergeCells>
  <phoneticPr fontId="17"/>
  <printOptions horizontalCentered="1" verticalCentered="1"/>
  <pageMargins left="0.51181102362204722" right="0.51181102362204722" top="0.55118110236220474" bottom="0.55118110236220474" header="0.31496062992125984" footer="0.31496062992125984"/>
  <pageSetup paperSize="9" orientation="portrait"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47">
    <tabColor theme="8"/>
  </sheetPr>
  <dimension ref="A2:AS44"/>
  <sheetViews>
    <sheetView showZeros="0" view="pageBreakPreview" zoomScale="80" zoomScaleNormal="100" zoomScaleSheetLayoutView="80" workbookViewId="0">
      <selection activeCell="BA13" sqref="BA13"/>
    </sheetView>
  </sheetViews>
  <sheetFormatPr defaultColWidth="2.375" defaultRowHeight="13.5"/>
  <cols>
    <col min="1" max="3" width="3.5" style="50" customWidth="1"/>
    <col min="4" max="9" width="2.375" style="50" customWidth="1"/>
    <col min="10" max="23" width="2.875" style="50" customWidth="1"/>
    <col min="24" max="24" width="3.375" style="50" customWidth="1"/>
    <col min="25" max="25" width="2.375" style="50" bestFit="1" customWidth="1"/>
    <col min="26" max="51" width="2.875" style="50" customWidth="1"/>
    <col min="52" max="16384" width="2.375" style="50"/>
  </cols>
  <sheetData>
    <row r="2" spans="1:45" ht="13.5" customHeight="1">
      <c r="A2" s="51"/>
      <c r="B2" s="51"/>
      <c r="C2" s="51"/>
      <c r="D2" s="51"/>
      <c r="E2" s="51"/>
      <c r="F2" s="51"/>
      <c r="G2" s="51"/>
      <c r="H2" s="51"/>
      <c r="I2" s="51"/>
      <c r="J2" s="51"/>
      <c r="K2" s="51"/>
      <c r="L2" s="51"/>
      <c r="M2" s="51"/>
      <c r="N2" s="51"/>
      <c r="O2" s="51"/>
      <c r="P2" s="51"/>
      <c r="Q2" s="51"/>
      <c r="R2" s="51"/>
      <c r="S2" s="51"/>
      <c r="T2" s="51"/>
      <c r="U2" s="51"/>
      <c r="V2" s="51"/>
      <c r="W2" s="51"/>
      <c r="X2" s="51"/>
      <c r="Y2" s="51"/>
      <c r="Z2" s="51"/>
      <c r="AA2" s="51"/>
      <c r="AB2" s="51"/>
      <c r="AC2" s="51"/>
      <c r="AD2" s="51"/>
      <c r="AE2" s="51"/>
      <c r="AF2" s="51"/>
      <c r="AG2" s="51"/>
      <c r="AH2" s="51"/>
      <c r="AI2" s="51"/>
      <c r="AJ2" s="51"/>
      <c r="AK2" s="51"/>
      <c r="AL2" s="51"/>
      <c r="AM2" s="51"/>
      <c r="AN2" s="51"/>
      <c r="AO2" s="51"/>
      <c r="AP2" s="51"/>
      <c r="AQ2" s="51"/>
      <c r="AR2" s="51"/>
      <c r="AS2" s="51"/>
    </row>
    <row r="3" spans="1:45" ht="26.1" customHeight="1">
      <c r="A3" s="1647" t="s">
        <v>139</v>
      </c>
      <c r="B3" s="1647"/>
      <c r="C3" s="1647"/>
      <c r="D3" s="1647"/>
      <c r="E3" s="1647"/>
      <c r="F3" s="1647"/>
      <c r="G3" s="1647"/>
      <c r="H3" s="1647"/>
      <c r="I3" s="1647"/>
      <c r="J3" s="1647"/>
      <c r="K3" s="1647"/>
      <c r="L3" s="1647"/>
      <c r="M3" s="1647"/>
      <c r="N3" s="1647"/>
      <c r="O3" s="1647"/>
      <c r="P3" s="1647"/>
      <c r="Q3" s="1647"/>
      <c r="R3" s="1647"/>
      <c r="S3" s="1647"/>
      <c r="T3" s="1647"/>
      <c r="U3" s="1647"/>
      <c r="V3" s="1647"/>
      <c r="W3" s="1647"/>
      <c r="X3" s="1647"/>
      <c r="Y3" s="1647"/>
      <c r="Z3" s="1647"/>
      <c r="AA3" s="1647"/>
      <c r="AB3" s="1647"/>
      <c r="AC3" s="1647"/>
      <c r="AD3" s="1647"/>
      <c r="AE3" s="1647"/>
      <c r="AF3" s="1647"/>
      <c r="AG3" s="1647"/>
      <c r="AH3" s="1647"/>
      <c r="AI3" s="1647"/>
      <c r="AJ3" s="1647"/>
      <c r="AK3" s="1647"/>
      <c r="AL3" s="1647"/>
      <c r="AM3" s="1647"/>
      <c r="AN3" s="1647"/>
      <c r="AO3" s="1647"/>
      <c r="AP3" s="1647"/>
      <c r="AQ3" s="1647"/>
      <c r="AR3" s="1647"/>
      <c r="AS3" s="1647"/>
    </row>
    <row r="4" spans="1:45" ht="13.5" customHeight="1">
      <c r="A4" s="629"/>
      <c r="B4" s="629"/>
      <c r="C4" s="629"/>
      <c r="D4" s="629"/>
      <c r="E4" s="629"/>
      <c r="F4" s="629"/>
      <c r="G4" s="629"/>
      <c r="H4" s="629"/>
      <c r="I4" s="629"/>
      <c r="J4" s="629"/>
      <c r="K4" s="629"/>
      <c r="L4" s="629"/>
      <c r="M4" s="629"/>
      <c r="N4" s="629"/>
      <c r="O4" s="629"/>
      <c r="P4" s="629"/>
      <c r="Q4" s="629"/>
      <c r="R4" s="629"/>
      <c r="S4" s="629"/>
      <c r="T4" s="629"/>
      <c r="U4" s="629"/>
      <c r="V4" s="629"/>
      <c r="W4" s="629"/>
      <c r="X4" s="629"/>
      <c r="Y4" s="629"/>
      <c r="Z4" s="629"/>
      <c r="AA4" s="629"/>
      <c r="AB4" s="629"/>
      <c r="AC4" s="629"/>
      <c r="AD4" s="629"/>
      <c r="AE4" s="629"/>
      <c r="AF4" s="629"/>
      <c r="AG4" s="629"/>
      <c r="AH4" s="629"/>
      <c r="AI4" s="629"/>
      <c r="AJ4" s="629"/>
      <c r="AK4" s="1648" t="s">
        <v>1073</v>
      </c>
      <c r="AL4" s="1648"/>
      <c r="AM4" s="1648"/>
      <c r="AN4" s="1648"/>
      <c r="AO4" s="1648"/>
      <c r="AP4" s="1648"/>
      <c r="AQ4" s="1648"/>
      <c r="AR4" s="1648"/>
      <c r="AS4" s="1648"/>
    </row>
    <row r="5" spans="1:45" ht="13.5" customHeight="1">
      <c r="A5" s="629"/>
      <c r="B5" s="631" t="str">
        <f>入力シート!C5&amp;"長　様"</f>
        <v>朝倉市長　様</v>
      </c>
      <c r="C5" s="632"/>
      <c r="D5" s="632"/>
      <c r="E5" s="632"/>
      <c r="F5" s="632"/>
      <c r="G5" s="632"/>
      <c r="H5" s="632"/>
      <c r="I5" s="632"/>
      <c r="J5" s="632"/>
      <c r="K5" s="632"/>
      <c r="L5" s="632"/>
      <c r="M5" s="629"/>
      <c r="N5" s="629"/>
      <c r="O5" s="629"/>
      <c r="P5" s="629"/>
      <c r="Q5" s="629"/>
      <c r="R5" s="629"/>
      <c r="S5" s="629"/>
      <c r="T5" s="629"/>
      <c r="U5" s="629"/>
      <c r="V5" s="629"/>
      <c r="W5" s="629"/>
      <c r="X5" s="629"/>
      <c r="Y5" s="629"/>
      <c r="Z5" s="629"/>
      <c r="AA5" s="629"/>
      <c r="AB5" s="629"/>
      <c r="AC5" s="629"/>
      <c r="AD5" s="629"/>
      <c r="AE5" s="828" t="s">
        <v>971</v>
      </c>
      <c r="AF5" s="629"/>
      <c r="AH5" s="629"/>
      <c r="AI5" s="629"/>
      <c r="AJ5" s="629"/>
      <c r="AK5" s="629"/>
      <c r="AL5" s="629"/>
      <c r="AM5" s="629"/>
      <c r="AN5" s="629"/>
      <c r="AO5" s="629"/>
      <c r="AP5" s="629"/>
      <c r="AQ5" s="629"/>
      <c r="AR5" s="629"/>
      <c r="AS5" s="629"/>
    </row>
    <row r="6" spans="1:45" ht="13.5" customHeight="1">
      <c r="A6" s="629"/>
      <c r="B6" s="629"/>
      <c r="C6" s="629"/>
      <c r="D6" s="629"/>
      <c r="E6" s="629"/>
      <c r="F6" s="629"/>
      <c r="G6" s="629"/>
      <c r="H6" s="629"/>
      <c r="I6" s="629"/>
      <c r="J6" s="629"/>
      <c r="K6" s="629"/>
      <c r="L6" s="629"/>
      <c r="M6" s="629"/>
      <c r="N6" s="629"/>
      <c r="O6" s="629"/>
      <c r="P6" s="629"/>
      <c r="Q6" s="629"/>
      <c r="R6" s="629"/>
      <c r="S6" s="629"/>
      <c r="T6" s="629"/>
      <c r="U6" s="629"/>
      <c r="V6" s="629"/>
      <c r="W6" s="629"/>
      <c r="X6" s="629"/>
      <c r="Y6" s="629"/>
      <c r="Z6" s="629"/>
      <c r="AA6" s="629"/>
      <c r="AB6" s="629"/>
      <c r="AC6" s="629"/>
      <c r="AD6" s="629"/>
      <c r="AE6" s="629"/>
      <c r="AF6" s="1643"/>
      <c r="AG6" s="1643"/>
      <c r="AH6" s="1643"/>
      <c r="AJ6" s="976"/>
      <c r="AK6" s="976"/>
      <c r="AL6" s="976"/>
      <c r="AM6" s="976"/>
      <c r="AN6" s="976"/>
      <c r="AO6" s="976"/>
      <c r="AP6" s="976"/>
      <c r="AQ6" s="976"/>
      <c r="AR6" s="976"/>
      <c r="AS6" s="976"/>
    </row>
    <row r="7" spans="1:45" ht="15" customHeight="1">
      <c r="A7" s="1649"/>
      <c r="B7" s="1649"/>
      <c r="C7" s="1649"/>
      <c r="D7" s="1650"/>
      <c r="E7" s="1650"/>
      <c r="F7" s="1651"/>
      <c r="G7" s="1652"/>
      <c r="H7" s="1652"/>
      <c r="I7" s="1652"/>
      <c r="J7" s="1652"/>
      <c r="K7" s="1652"/>
      <c r="L7" s="1652"/>
      <c r="M7" s="1652"/>
      <c r="N7" s="1652"/>
      <c r="O7" s="1652"/>
      <c r="P7" s="1652"/>
      <c r="Q7" s="1652"/>
      <c r="R7" s="1652"/>
      <c r="S7" s="1652"/>
      <c r="T7" s="1652"/>
      <c r="U7" s="1652"/>
      <c r="V7" s="1652"/>
      <c r="W7" s="1652"/>
      <c r="X7" s="1652"/>
      <c r="Y7" s="1652"/>
      <c r="Z7" s="1652"/>
      <c r="AA7" s="1652"/>
      <c r="AB7" s="1652"/>
      <c r="AC7" s="1652"/>
      <c r="AD7" s="1652"/>
      <c r="AE7" s="829"/>
      <c r="AF7" s="1649" t="s">
        <v>1142</v>
      </c>
      <c r="AG7" s="1649"/>
      <c r="AH7" s="1649"/>
      <c r="AI7" s="2989">
        <f>入力シート!C25</f>
        <v>0</v>
      </c>
      <c r="AJ7" s="2989"/>
      <c r="AK7" s="2989"/>
      <c r="AL7" s="2989"/>
      <c r="AM7" s="2989"/>
      <c r="AN7" s="2989"/>
      <c r="AO7" s="2989"/>
      <c r="AP7" s="2989"/>
      <c r="AQ7" s="2989"/>
      <c r="AR7" s="976"/>
      <c r="AS7" s="976"/>
    </row>
    <row r="8" spans="1:45" ht="15" customHeight="1">
      <c r="A8" s="1643" t="s">
        <v>147</v>
      </c>
      <c r="B8" s="1643"/>
      <c r="C8" s="1643"/>
      <c r="D8" s="2985">
        <f>入力シート!C10</f>
        <v>0</v>
      </c>
      <c r="E8" s="2985"/>
      <c r="F8" s="2985"/>
      <c r="G8" s="2985"/>
      <c r="H8" s="2985"/>
      <c r="I8" s="2985"/>
      <c r="J8" s="2985"/>
      <c r="K8" s="2985"/>
      <c r="L8" s="2985"/>
      <c r="M8" s="2985"/>
      <c r="N8" s="2985"/>
      <c r="O8" s="2985"/>
      <c r="P8" s="2985"/>
      <c r="Q8" s="2985"/>
      <c r="R8" s="2985"/>
      <c r="S8" s="2985"/>
      <c r="T8" s="2985"/>
      <c r="U8" s="2985"/>
      <c r="V8" s="2985"/>
      <c r="W8" s="2985"/>
      <c r="X8" s="2985"/>
      <c r="Y8" s="2985"/>
      <c r="Z8" s="2985"/>
      <c r="AA8" s="2985"/>
      <c r="AB8" s="2985"/>
      <c r="AC8" s="2985"/>
      <c r="AD8" s="936"/>
      <c r="AE8" s="937"/>
      <c r="AF8" s="2987" t="s">
        <v>1117</v>
      </c>
      <c r="AG8" s="2987"/>
      <c r="AH8" s="2987"/>
      <c r="AI8" s="2985">
        <f>入力シート!C26</f>
        <v>0</v>
      </c>
      <c r="AJ8" s="2985"/>
      <c r="AK8" s="2985"/>
      <c r="AL8" s="2985"/>
      <c r="AM8" s="2985"/>
      <c r="AN8" s="2985"/>
      <c r="AO8" s="2985"/>
      <c r="AP8" s="2985"/>
      <c r="AQ8" s="640" t="s">
        <v>961</v>
      </c>
      <c r="AR8" s="640"/>
      <c r="AS8" s="640"/>
    </row>
    <row r="9" spans="1:45" ht="15" customHeight="1">
      <c r="A9" s="1643" t="s">
        <v>238</v>
      </c>
      <c r="B9" s="1643"/>
      <c r="C9" s="1643"/>
      <c r="D9" s="629" t="s">
        <v>131</v>
      </c>
      <c r="E9" s="1648">
        <f>入力シート!C14</f>
        <v>0</v>
      </c>
      <c r="F9" s="1648"/>
      <c r="G9" s="1648"/>
      <c r="H9" s="1648"/>
      <c r="I9" s="1648"/>
      <c r="J9" s="1648"/>
      <c r="K9" s="1648"/>
      <c r="L9" s="1648"/>
      <c r="M9" s="635"/>
      <c r="N9" s="635"/>
      <c r="O9" s="629" t="s">
        <v>132</v>
      </c>
      <c r="P9" s="1659">
        <f>入力シート!C15</f>
        <v>0</v>
      </c>
      <c r="Q9" s="1659"/>
      <c r="R9" s="1659"/>
      <c r="S9" s="1659"/>
      <c r="T9" s="1659"/>
      <c r="U9" s="1659"/>
      <c r="V9" s="1659"/>
      <c r="W9" s="1659"/>
      <c r="X9" s="629"/>
      <c r="Y9" s="629"/>
      <c r="Z9" s="629"/>
      <c r="AA9" s="629"/>
      <c r="AB9" s="629"/>
      <c r="AC9" s="629"/>
      <c r="AD9" s="629"/>
      <c r="AE9" s="637"/>
      <c r="AF9" s="2988" t="s">
        <v>1143</v>
      </c>
      <c r="AG9" s="2988"/>
      <c r="AH9" s="2988"/>
      <c r="AI9" s="2985">
        <f>入力シート!C27</f>
        <v>0</v>
      </c>
      <c r="AJ9" s="2986"/>
      <c r="AK9" s="2986"/>
      <c r="AL9" s="2986"/>
      <c r="AM9" s="2986"/>
      <c r="AN9" s="2986"/>
      <c r="AO9" s="2986"/>
      <c r="AP9" s="2986"/>
      <c r="AQ9" s="2986"/>
      <c r="AR9" s="2986"/>
      <c r="AS9" s="2986"/>
    </row>
    <row r="10" spans="1:45" ht="15" customHeight="1">
      <c r="A10" s="1643" t="s">
        <v>140</v>
      </c>
      <c r="B10" s="1643"/>
      <c r="C10" s="1643"/>
      <c r="D10" s="629" t="s">
        <v>131</v>
      </c>
      <c r="E10" s="1648">
        <f>E9</f>
        <v>0</v>
      </c>
      <c r="F10" s="1648"/>
      <c r="G10" s="1648"/>
      <c r="H10" s="1648"/>
      <c r="I10" s="1648"/>
      <c r="J10" s="1648"/>
      <c r="K10" s="1648"/>
      <c r="L10" s="1648"/>
      <c r="M10" s="635"/>
      <c r="N10" s="635"/>
      <c r="O10" s="629" t="s">
        <v>132</v>
      </c>
      <c r="P10" s="1659"/>
      <c r="Q10" s="1659"/>
      <c r="R10" s="1659"/>
      <c r="S10" s="1659"/>
      <c r="T10" s="1659"/>
      <c r="U10" s="1659"/>
      <c r="V10" s="1659"/>
      <c r="W10" s="1659"/>
      <c r="X10" s="830" t="s">
        <v>267</v>
      </c>
      <c r="Y10" s="629"/>
      <c r="Z10" s="629" t="s">
        <v>266</v>
      </c>
      <c r="AA10" s="629"/>
      <c r="AB10" s="629"/>
      <c r="AC10" s="629"/>
      <c r="AD10" s="629"/>
      <c r="AE10" s="829"/>
      <c r="AF10" s="829"/>
      <c r="AG10" s="831"/>
      <c r="AH10" s="832"/>
      <c r="AI10" s="833"/>
      <c r="AJ10" s="631"/>
      <c r="AK10" s="831"/>
      <c r="AL10" s="831"/>
      <c r="AM10" s="831"/>
      <c r="AN10" s="831"/>
      <c r="AO10" s="831"/>
      <c r="AP10" s="831"/>
      <c r="AQ10" s="831"/>
      <c r="AR10" s="831"/>
      <c r="AS10" s="831"/>
    </row>
    <row r="11" spans="1:45" ht="13.5" customHeight="1">
      <c r="A11" s="629"/>
      <c r="B11" s="629"/>
      <c r="C11" s="629"/>
      <c r="D11" s="629"/>
      <c r="E11" s="629"/>
      <c r="F11" s="629"/>
      <c r="G11" s="629"/>
      <c r="H11" s="629"/>
      <c r="I11" s="629"/>
      <c r="J11" s="629"/>
      <c r="K11" s="629"/>
      <c r="L11" s="629"/>
      <c r="M11" s="629"/>
      <c r="N11" s="629"/>
      <c r="O11" s="629"/>
      <c r="P11" s="629"/>
      <c r="Q11" s="629"/>
      <c r="R11" s="629"/>
      <c r="S11" s="629"/>
      <c r="T11" s="629"/>
      <c r="U11" s="629"/>
      <c r="V11" s="629"/>
      <c r="W11" s="629"/>
      <c r="X11" s="629"/>
      <c r="Y11" s="629"/>
      <c r="Z11" s="629"/>
      <c r="AA11" s="629"/>
      <c r="AB11" s="629"/>
      <c r="AC11" s="629"/>
      <c r="AD11" s="629"/>
      <c r="AE11" s="629"/>
      <c r="AF11" s="629"/>
      <c r="AG11" s="629"/>
      <c r="AH11" s="641"/>
      <c r="AI11" s="641"/>
      <c r="AJ11" s="641"/>
      <c r="AK11" s="629"/>
      <c r="AL11" s="629"/>
      <c r="AM11" s="629"/>
      <c r="AN11" s="629"/>
      <c r="AO11" s="629"/>
      <c r="AP11" s="629"/>
      <c r="AQ11" s="629"/>
      <c r="AR11" s="629"/>
      <c r="AS11" s="629"/>
    </row>
    <row r="12" spans="1:45" ht="13.5" customHeight="1">
      <c r="A12" s="642"/>
      <c r="B12" s="643"/>
      <c r="C12" s="643"/>
      <c r="D12" s="643"/>
      <c r="E12" s="643"/>
      <c r="F12" s="643"/>
      <c r="G12" s="643"/>
      <c r="H12" s="1644" t="s">
        <v>133</v>
      </c>
      <c r="I12" s="1637"/>
      <c r="J12" s="2975"/>
      <c r="K12" s="2976"/>
      <c r="L12" s="2976"/>
      <c r="M12" s="2976"/>
      <c r="N12" s="2977"/>
      <c r="O12" s="1637" t="s">
        <v>133</v>
      </c>
      <c r="P12" s="2975"/>
      <c r="Q12" s="2976"/>
      <c r="R12" s="2976"/>
      <c r="S12" s="2976"/>
      <c r="T12" s="2977"/>
      <c r="U12" s="1637" t="s">
        <v>133</v>
      </c>
      <c r="V12" s="2975"/>
      <c r="W12" s="2976"/>
      <c r="X12" s="2976"/>
      <c r="Y12" s="2976"/>
      <c r="Z12" s="2977"/>
      <c r="AA12" s="1637" t="s">
        <v>133</v>
      </c>
      <c r="AB12" s="2975"/>
      <c r="AC12" s="2976"/>
      <c r="AD12" s="2976"/>
      <c r="AE12" s="2976"/>
      <c r="AF12" s="2977"/>
      <c r="AG12" s="1637" t="s">
        <v>133</v>
      </c>
      <c r="AH12" s="2975"/>
      <c r="AI12" s="2976"/>
      <c r="AJ12" s="2976"/>
      <c r="AK12" s="2976"/>
      <c r="AL12" s="2977"/>
      <c r="AM12" s="1637" t="s">
        <v>133</v>
      </c>
      <c r="AN12" s="2975"/>
      <c r="AO12" s="2976"/>
      <c r="AP12" s="2976"/>
      <c r="AQ12" s="2976"/>
      <c r="AR12" s="2977"/>
      <c r="AS12" s="1637" t="s">
        <v>133</v>
      </c>
    </row>
    <row r="13" spans="1:45" ht="13.5" customHeight="1">
      <c r="A13" s="834"/>
      <c r="B13" s="645"/>
      <c r="C13" s="645"/>
      <c r="D13" s="645"/>
      <c r="E13" s="645"/>
      <c r="F13" s="645"/>
      <c r="G13" s="645"/>
      <c r="H13" s="1645"/>
      <c r="I13" s="1646"/>
      <c r="J13" s="2978"/>
      <c r="K13" s="2979"/>
      <c r="L13" s="2979"/>
      <c r="M13" s="2979"/>
      <c r="N13" s="2980"/>
      <c r="O13" s="1638"/>
      <c r="P13" s="2978"/>
      <c r="Q13" s="2979"/>
      <c r="R13" s="2979"/>
      <c r="S13" s="2979"/>
      <c r="T13" s="2980"/>
      <c r="U13" s="1638"/>
      <c r="V13" s="2978"/>
      <c r="W13" s="2979"/>
      <c r="X13" s="2979"/>
      <c r="Y13" s="2979"/>
      <c r="Z13" s="2980"/>
      <c r="AA13" s="1638"/>
      <c r="AB13" s="2978"/>
      <c r="AC13" s="2979"/>
      <c r="AD13" s="2979"/>
      <c r="AE13" s="2979"/>
      <c r="AF13" s="2980"/>
      <c r="AG13" s="1638"/>
      <c r="AH13" s="2978"/>
      <c r="AI13" s="2979"/>
      <c r="AJ13" s="2979"/>
      <c r="AK13" s="2979"/>
      <c r="AL13" s="2980"/>
      <c r="AM13" s="1638"/>
      <c r="AN13" s="2978"/>
      <c r="AO13" s="2979"/>
      <c r="AP13" s="2979"/>
      <c r="AQ13" s="2979"/>
      <c r="AR13" s="2980"/>
      <c r="AS13" s="1638"/>
    </row>
    <row r="14" spans="1:45" ht="13.5" customHeight="1">
      <c r="A14" s="644"/>
      <c r="B14" s="645"/>
      <c r="C14" s="645"/>
      <c r="D14" s="645"/>
      <c r="E14" s="645"/>
      <c r="F14" s="645"/>
      <c r="G14" s="645"/>
      <c r="H14" s="2981" t="s">
        <v>134</v>
      </c>
      <c r="I14" s="2982"/>
      <c r="J14" s="2974">
        <v>1</v>
      </c>
      <c r="K14" s="2974"/>
      <c r="L14" s="2974">
        <v>11</v>
      </c>
      <c r="M14" s="2974"/>
      <c r="N14" s="2974">
        <v>21</v>
      </c>
      <c r="O14" s="2974"/>
      <c r="P14" s="2974">
        <v>1</v>
      </c>
      <c r="Q14" s="2974"/>
      <c r="R14" s="2974">
        <v>11</v>
      </c>
      <c r="S14" s="2974"/>
      <c r="T14" s="2974">
        <v>21</v>
      </c>
      <c r="U14" s="2974"/>
      <c r="V14" s="2974">
        <v>1</v>
      </c>
      <c r="W14" s="2974"/>
      <c r="X14" s="2974">
        <v>11</v>
      </c>
      <c r="Y14" s="2974"/>
      <c r="Z14" s="2974">
        <v>21</v>
      </c>
      <c r="AA14" s="2974"/>
      <c r="AB14" s="2974">
        <v>1</v>
      </c>
      <c r="AC14" s="2974"/>
      <c r="AD14" s="2974">
        <v>11</v>
      </c>
      <c r="AE14" s="2974"/>
      <c r="AF14" s="2974">
        <v>21</v>
      </c>
      <c r="AG14" s="2974"/>
      <c r="AH14" s="2974">
        <v>1</v>
      </c>
      <c r="AI14" s="2974"/>
      <c r="AJ14" s="2974">
        <v>11</v>
      </c>
      <c r="AK14" s="2974"/>
      <c r="AL14" s="2974">
        <v>21</v>
      </c>
      <c r="AM14" s="2974"/>
      <c r="AN14" s="2974">
        <v>1</v>
      </c>
      <c r="AO14" s="2974"/>
      <c r="AP14" s="2974">
        <v>11</v>
      </c>
      <c r="AQ14" s="2974"/>
      <c r="AR14" s="2974">
        <v>21</v>
      </c>
      <c r="AS14" s="2974"/>
    </row>
    <row r="15" spans="1:45" ht="13.5" customHeight="1">
      <c r="A15" s="835"/>
      <c r="B15" s="836" t="s">
        <v>135</v>
      </c>
      <c r="C15" s="836"/>
      <c r="D15" s="836"/>
      <c r="E15" s="836"/>
      <c r="F15" s="836"/>
      <c r="G15" s="836"/>
      <c r="H15" s="2983"/>
      <c r="I15" s="2984"/>
      <c r="J15" s="2974"/>
      <c r="K15" s="2974"/>
      <c r="L15" s="2974"/>
      <c r="M15" s="2974"/>
      <c r="N15" s="2974"/>
      <c r="O15" s="2974"/>
      <c r="P15" s="2974"/>
      <c r="Q15" s="2974"/>
      <c r="R15" s="2974"/>
      <c r="S15" s="2974"/>
      <c r="T15" s="2974"/>
      <c r="U15" s="2974"/>
      <c r="V15" s="2974"/>
      <c r="W15" s="2974"/>
      <c r="X15" s="2974"/>
      <c r="Y15" s="2974"/>
      <c r="Z15" s="2974"/>
      <c r="AA15" s="2974"/>
      <c r="AB15" s="2974"/>
      <c r="AC15" s="2974"/>
      <c r="AD15" s="2974"/>
      <c r="AE15" s="2974"/>
      <c r="AF15" s="2974"/>
      <c r="AG15" s="2974"/>
      <c r="AH15" s="2974"/>
      <c r="AI15" s="2974"/>
      <c r="AJ15" s="2974"/>
      <c r="AK15" s="2974"/>
      <c r="AL15" s="2974"/>
      <c r="AM15" s="2974"/>
      <c r="AN15" s="2974"/>
      <c r="AO15" s="2974"/>
      <c r="AP15" s="2974"/>
      <c r="AQ15" s="2974"/>
      <c r="AR15" s="2974"/>
      <c r="AS15" s="2974"/>
    </row>
    <row r="16" spans="1:45" ht="13.5" customHeight="1">
      <c r="A16" s="1623"/>
      <c r="B16" s="1624"/>
      <c r="C16" s="1624"/>
      <c r="D16" s="1624"/>
      <c r="E16" s="1624"/>
      <c r="F16" s="1624"/>
      <c r="G16" s="1624"/>
      <c r="H16" s="1624"/>
      <c r="I16" s="1625"/>
      <c r="J16" s="1622"/>
      <c r="K16" s="1622"/>
      <c r="L16" s="1622"/>
      <c r="M16" s="1622"/>
      <c r="N16" s="1622"/>
      <c r="O16" s="1622"/>
      <c r="P16" s="1622"/>
      <c r="Q16" s="1622"/>
      <c r="R16" s="1622"/>
      <c r="S16" s="1622"/>
      <c r="T16" s="1622"/>
      <c r="U16" s="1622"/>
      <c r="V16" s="1622"/>
      <c r="W16" s="1622"/>
      <c r="X16" s="1622"/>
      <c r="Y16" s="1622"/>
      <c r="Z16" s="1622"/>
      <c r="AA16" s="1622"/>
      <c r="AB16" s="1622"/>
      <c r="AC16" s="1622"/>
      <c r="AD16" s="1622"/>
      <c r="AE16" s="1622"/>
      <c r="AF16" s="1622"/>
      <c r="AG16" s="1622"/>
      <c r="AH16" s="1622"/>
      <c r="AI16" s="1622"/>
      <c r="AJ16" s="1622"/>
      <c r="AK16" s="1622"/>
      <c r="AL16" s="1622"/>
      <c r="AM16" s="1622"/>
      <c r="AN16" s="1622"/>
      <c r="AO16" s="1622"/>
      <c r="AP16" s="1622"/>
      <c r="AQ16" s="1622"/>
      <c r="AR16" s="1622"/>
      <c r="AS16" s="1622"/>
    </row>
    <row r="17" spans="1:45" ht="13.5" customHeight="1">
      <c r="A17" s="1623"/>
      <c r="B17" s="1624"/>
      <c r="C17" s="1624"/>
      <c r="D17" s="1624"/>
      <c r="E17" s="1624"/>
      <c r="F17" s="1624"/>
      <c r="G17" s="1624"/>
      <c r="H17" s="1624"/>
      <c r="I17" s="1625"/>
      <c r="J17" s="1622"/>
      <c r="K17" s="1622"/>
      <c r="L17" s="1622"/>
      <c r="M17" s="1622"/>
      <c r="N17" s="1622"/>
      <c r="O17" s="1622"/>
      <c r="P17" s="1622"/>
      <c r="Q17" s="1622"/>
      <c r="R17" s="1622"/>
      <c r="S17" s="1622"/>
      <c r="T17" s="1622"/>
      <c r="U17" s="1622"/>
      <c r="V17" s="1622"/>
      <c r="W17" s="1622"/>
      <c r="X17" s="1622"/>
      <c r="Y17" s="1622"/>
      <c r="Z17" s="1622"/>
      <c r="AA17" s="1622"/>
      <c r="AB17" s="1622"/>
      <c r="AC17" s="1622"/>
      <c r="AD17" s="1622"/>
      <c r="AE17" s="1622"/>
      <c r="AF17" s="1622"/>
      <c r="AG17" s="1622"/>
      <c r="AH17" s="1622"/>
      <c r="AI17" s="1622"/>
      <c r="AJ17" s="1622"/>
      <c r="AK17" s="1622"/>
      <c r="AL17" s="1622"/>
      <c r="AM17" s="1622"/>
      <c r="AN17" s="1622"/>
      <c r="AO17" s="1622"/>
      <c r="AP17" s="1622"/>
      <c r="AQ17" s="1622"/>
      <c r="AR17" s="1622"/>
      <c r="AS17" s="1622"/>
    </row>
    <row r="18" spans="1:45" ht="13.5" customHeight="1">
      <c r="A18" s="1623"/>
      <c r="B18" s="1624"/>
      <c r="C18" s="1624"/>
      <c r="D18" s="1624"/>
      <c r="E18" s="1624"/>
      <c r="F18" s="1624"/>
      <c r="G18" s="1624"/>
      <c r="H18" s="1624"/>
      <c r="I18" s="1625"/>
      <c r="J18" s="1622"/>
      <c r="K18" s="1622"/>
      <c r="L18" s="1622"/>
      <c r="M18" s="1622"/>
      <c r="N18" s="1622"/>
      <c r="O18" s="1622"/>
      <c r="P18" s="1622"/>
      <c r="Q18" s="1622"/>
      <c r="R18" s="1622"/>
      <c r="S18" s="1622"/>
      <c r="T18" s="1622"/>
      <c r="U18" s="1622"/>
      <c r="V18" s="1622"/>
      <c r="W18" s="1622"/>
      <c r="X18" s="1622"/>
      <c r="Y18" s="1622"/>
      <c r="Z18" s="1622"/>
      <c r="AA18" s="1622"/>
      <c r="AB18" s="1622"/>
      <c r="AC18" s="1622"/>
      <c r="AD18" s="1622"/>
      <c r="AE18" s="1622"/>
      <c r="AF18" s="1622"/>
      <c r="AG18" s="1622"/>
      <c r="AH18" s="1622"/>
      <c r="AI18" s="1622"/>
      <c r="AJ18" s="1622"/>
      <c r="AK18" s="1622"/>
      <c r="AL18" s="1622"/>
      <c r="AM18" s="1622"/>
      <c r="AN18" s="1622"/>
      <c r="AO18" s="1622"/>
      <c r="AP18" s="1622"/>
      <c r="AQ18" s="1622"/>
      <c r="AR18" s="1622"/>
      <c r="AS18" s="1622"/>
    </row>
    <row r="19" spans="1:45" ht="13.5" customHeight="1">
      <c r="A19" s="1623"/>
      <c r="B19" s="1624"/>
      <c r="C19" s="1624"/>
      <c r="D19" s="1624"/>
      <c r="E19" s="1624"/>
      <c r="F19" s="1624"/>
      <c r="G19" s="1624"/>
      <c r="H19" s="1624"/>
      <c r="I19" s="1625"/>
      <c r="J19" s="1622"/>
      <c r="K19" s="1622"/>
      <c r="L19" s="1622"/>
      <c r="M19" s="1622"/>
      <c r="N19" s="1622"/>
      <c r="O19" s="1622"/>
      <c r="P19" s="1622"/>
      <c r="Q19" s="1622"/>
      <c r="R19" s="1622"/>
      <c r="S19" s="1622"/>
      <c r="T19" s="1622"/>
      <c r="U19" s="1622"/>
      <c r="V19" s="1622"/>
      <c r="W19" s="1622"/>
      <c r="X19" s="1622"/>
      <c r="Y19" s="1622"/>
      <c r="Z19" s="1622"/>
      <c r="AA19" s="1622"/>
      <c r="AB19" s="1622"/>
      <c r="AC19" s="1622"/>
      <c r="AD19" s="1622"/>
      <c r="AE19" s="1622"/>
      <c r="AF19" s="1622"/>
      <c r="AG19" s="1622"/>
      <c r="AH19" s="1622"/>
      <c r="AI19" s="1622"/>
      <c r="AJ19" s="1622"/>
      <c r="AK19" s="1622"/>
      <c r="AL19" s="1622"/>
      <c r="AM19" s="1622"/>
      <c r="AN19" s="1622"/>
      <c r="AO19" s="1622"/>
      <c r="AP19" s="1622"/>
      <c r="AQ19" s="1622"/>
      <c r="AR19" s="1622"/>
      <c r="AS19" s="1622"/>
    </row>
    <row r="20" spans="1:45" ht="13.5" customHeight="1">
      <c r="A20" s="1623"/>
      <c r="B20" s="1624"/>
      <c r="C20" s="1624"/>
      <c r="D20" s="1624"/>
      <c r="E20" s="1624"/>
      <c r="F20" s="1624"/>
      <c r="G20" s="1624"/>
      <c r="H20" s="1624"/>
      <c r="I20" s="1625"/>
      <c r="J20" s="1622"/>
      <c r="K20" s="1622"/>
      <c r="L20" s="1622"/>
      <c r="M20" s="1622"/>
      <c r="N20" s="1622"/>
      <c r="O20" s="1622"/>
      <c r="P20" s="1622"/>
      <c r="Q20" s="1622"/>
      <c r="R20" s="1622"/>
      <c r="S20" s="1622"/>
      <c r="T20" s="1622"/>
      <c r="U20" s="1622"/>
      <c r="V20" s="1622"/>
      <c r="W20" s="1622"/>
      <c r="X20" s="1622"/>
      <c r="Y20" s="1622"/>
      <c r="Z20" s="1622"/>
      <c r="AA20" s="1622"/>
      <c r="AB20" s="1622"/>
      <c r="AC20" s="1622"/>
      <c r="AD20" s="1622"/>
      <c r="AE20" s="1622"/>
      <c r="AF20" s="1622"/>
      <c r="AG20" s="1622"/>
      <c r="AH20" s="1622"/>
      <c r="AI20" s="1622"/>
      <c r="AJ20" s="1622"/>
      <c r="AK20" s="1622"/>
      <c r="AL20" s="1622"/>
      <c r="AM20" s="1622"/>
      <c r="AN20" s="1622"/>
      <c r="AO20" s="1622"/>
      <c r="AP20" s="1622"/>
      <c r="AQ20" s="1622"/>
      <c r="AR20" s="1622"/>
      <c r="AS20" s="1622"/>
    </row>
    <row r="21" spans="1:45" ht="13.5" customHeight="1">
      <c r="A21" s="1623"/>
      <c r="B21" s="1624"/>
      <c r="C21" s="1624"/>
      <c r="D21" s="1624"/>
      <c r="E21" s="1624"/>
      <c r="F21" s="1624"/>
      <c r="G21" s="1624"/>
      <c r="H21" s="1624"/>
      <c r="I21" s="1625"/>
      <c r="J21" s="1622"/>
      <c r="K21" s="1622"/>
      <c r="L21" s="1622"/>
      <c r="M21" s="1622"/>
      <c r="N21" s="1622"/>
      <c r="O21" s="1622"/>
      <c r="P21" s="1622"/>
      <c r="Q21" s="1622"/>
      <c r="R21" s="1622"/>
      <c r="S21" s="1622"/>
      <c r="T21" s="1622"/>
      <c r="U21" s="1622"/>
      <c r="V21" s="1622"/>
      <c r="W21" s="1622"/>
      <c r="X21" s="1622"/>
      <c r="Y21" s="1622"/>
      <c r="Z21" s="1622"/>
      <c r="AA21" s="1622"/>
      <c r="AB21" s="1622"/>
      <c r="AC21" s="1622"/>
      <c r="AD21" s="1622"/>
      <c r="AE21" s="1622"/>
      <c r="AF21" s="1622"/>
      <c r="AG21" s="1622"/>
      <c r="AH21" s="1622"/>
      <c r="AI21" s="1622"/>
      <c r="AJ21" s="1622"/>
      <c r="AK21" s="1622"/>
      <c r="AL21" s="1622"/>
      <c r="AM21" s="1622"/>
      <c r="AN21" s="1622"/>
      <c r="AO21" s="1622"/>
      <c r="AP21" s="1622"/>
      <c r="AQ21" s="1622"/>
      <c r="AR21" s="1622"/>
      <c r="AS21" s="1622"/>
    </row>
    <row r="22" spans="1:45" ht="13.5" customHeight="1">
      <c r="A22" s="1623"/>
      <c r="B22" s="1624"/>
      <c r="C22" s="1624"/>
      <c r="D22" s="1624"/>
      <c r="E22" s="1624"/>
      <c r="F22" s="1624"/>
      <c r="G22" s="1624"/>
      <c r="H22" s="1624"/>
      <c r="I22" s="1625"/>
      <c r="J22" s="1622"/>
      <c r="K22" s="1622"/>
      <c r="L22" s="1622"/>
      <c r="M22" s="1622"/>
      <c r="N22" s="1622"/>
      <c r="O22" s="1622"/>
      <c r="P22" s="1622"/>
      <c r="Q22" s="1622"/>
      <c r="R22" s="1622"/>
      <c r="S22" s="1622"/>
      <c r="T22" s="1622"/>
      <c r="U22" s="1622"/>
      <c r="V22" s="1622"/>
      <c r="W22" s="1622"/>
      <c r="X22" s="1622"/>
      <c r="Y22" s="1622"/>
      <c r="Z22" s="1622"/>
      <c r="AA22" s="1622"/>
      <c r="AB22" s="1622"/>
      <c r="AC22" s="1622"/>
      <c r="AD22" s="1622"/>
      <c r="AE22" s="1622"/>
      <c r="AF22" s="1622"/>
      <c r="AG22" s="1622"/>
      <c r="AH22" s="1622"/>
      <c r="AI22" s="1622"/>
      <c r="AJ22" s="1622"/>
      <c r="AK22" s="1622"/>
      <c r="AL22" s="1622"/>
      <c r="AM22" s="1622"/>
      <c r="AN22" s="1622"/>
      <c r="AO22" s="1622"/>
      <c r="AP22" s="1622"/>
      <c r="AQ22" s="1622"/>
      <c r="AR22" s="1622"/>
      <c r="AS22" s="1622"/>
    </row>
    <row r="23" spans="1:45" ht="13.5" customHeight="1">
      <c r="A23" s="1623"/>
      <c r="B23" s="1624"/>
      <c r="C23" s="1624"/>
      <c r="D23" s="1624"/>
      <c r="E23" s="1624"/>
      <c r="F23" s="1624"/>
      <c r="G23" s="1624"/>
      <c r="H23" s="1624"/>
      <c r="I23" s="1625"/>
      <c r="J23" s="1622"/>
      <c r="K23" s="1622"/>
      <c r="L23" s="1622"/>
      <c r="M23" s="1622"/>
      <c r="N23" s="1622"/>
      <c r="O23" s="1622"/>
      <c r="P23" s="1622"/>
      <c r="Q23" s="1622"/>
      <c r="R23" s="1622"/>
      <c r="S23" s="1622"/>
      <c r="T23" s="1622"/>
      <c r="U23" s="1622"/>
      <c r="V23" s="1622"/>
      <c r="W23" s="1622"/>
      <c r="X23" s="1622"/>
      <c r="Y23" s="1622"/>
      <c r="Z23" s="1622"/>
      <c r="AA23" s="1622"/>
      <c r="AB23" s="1622"/>
      <c r="AC23" s="1622"/>
      <c r="AD23" s="1622"/>
      <c r="AE23" s="1622"/>
      <c r="AF23" s="1622"/>
      <c r="AG23" s="1622"/>
      <c r="AH23" s="1622"/>
      <c r="AI23" s="1622"/>
      <c r="AJ23" s="1622"/>
      <c r="AK23" s="1622"/>
      <c r="AL23" s="1622"/>
      <c r="AM23" s="1622"/>
      <c r="AN23" s="1622"/>
      <c r="AO23" s="1622"/>
      <c r="AP23" s="1622"/>
      <c r="AQ23" s="1622"/>
      <c r="AR23" s="1622"/>
      <c r="AS23" s="1622"/>
    </row>
    <row r="24" spans="1:45" ht="13.5" customHeight="1">
      <c r="A24" s="1623"/>
      <c r="B24" s="1624"/>
      <c r="C24" s="1624"/>
      <c r="D24" s="1624"/>
      <c r="E24" s="1624"/>
      <c r="F24" s="1624"/>
      <c r="G24" s="1624"/>
      <c r="H24" s="1624"/>
      <c r="I24" s="1625"/>
      <c r="J24" s="1622"/>
      <c r="K24" s="1622"/>
      <c r="L24" s="1622"/>
      <c r="M24" s="1622"/>
      <c r="N24" s="1622"/>
      <c r="O24" s="1622"/>
      <c r="P24" s="1622"/>
      <c r="Q24" s="1622"/>
      <c r="R24" s="1622"/>
      <c r="S24" s="1622"/>
      <c r="T24" s="1622"/>
      <c r="U24" s="1622"/>
      <c r="V24" s="1622"/>
      <c r="W24" s="1622"/>
      <c r="X24" s="1622"/>
      <c r="Y24" s="1622"/>
      <c r="Z24" s="1622"/>
      <c r="AA24" s="1622"/>
      <c r="AB24" s="1622"/>
      <c r="AC24" s="1622"/>
      <c r="AD24" s="1622"/>
      <c r="AE24" s="1622"/>
      <c r="AF24" s="1622"/>
      <c r="AG24" s="1622"/>
      <c r="AH24" s="1622"/>
      <c r="AI24" s="1622"/>
      <c r="AJ24" s="1622"/>
      <c r="AK24" s="1622"/>
      <c r="AL24" s="1622"/>
      <c r="AM24" s="1622"/>
      <c r="AN24" s="1622"/>
      <c r="AO24" s="1622"/>
      <c r="AP24" s="1622"/>
      <c r="AQ24" s="1622"/>
      <c r="AR24" s="1622"/>
      <c r="AS24" s="1622"/>
    </row>
    <row r="25" spans="1:45" ht="13.5" customHeight="1">
      <c r="A25" s="1623"/>
      <c r="B25" s="1624"/>
      <c r="C25" s="1624"/>
      <c r="D25" s="1624"/>
      <c r="E25" s="1624"/>
      <c r="F25" s="1624"/>
      <c r="G25" s="1624"/>
      <c r="H25" s="1624"/>
      <c r="I25" s="1625"/>
      <c r="J25" s="1622"/>
      <c r="K25" s="1622"/>
      <c r="L25" s="1622"/>
      <c r="M25" s="1622"/>
      <c r="N25" s="1622"/>
      <c r="O25" s="1622"/>
      <c r="P25" s="1622"/>
      <c r="Q25" s="1622"/>
      <c r="R25" s="1622"/>
      <c r="S25" s="1622"/>
      <c r="T25" s="1622"/>
      <c r="U25" s="1622"/>
      <c r="V25" s="1622"/>
      <c r="W25" s="1622"/>
      <c r="X25" s="1622"/>
      <c r="Y25" s="1622"/>
      <c r="Z25" s="1622"/>
      <c r="AA25" s="1622"/>
      <c r="AB25" s="1622"/>
      <c r="AC25" s="1622"/>
      <c r="AD25" s="1622"/>
      <c r="AE25" s="1622"/>
      <c r="AF25" s="1622"/>
      <c r="AG25" s="1622"/>
      <c r="AH25" s="1622"/>
      <c r="AI25" s="1622"/>
      <c r="AJ25" s="1622"/>
      <c r="AK25" s="1622"/>
      <c r="AL25" s="1622"/>
      <c r="AM25" s="1622"/>
      <c r="AN25" s="1622"/>
      <c r="AO25" s="1622"/>
      <c r="AP25" s="1622"/>
      <c r="AQ25" s="1622"/>
      <c r="AR25" s="1622"/>
      <c r="AS25" s="1622"/>
    </row>
    <row r="26" spans="1:45" ht="13.5" customHeight="1">
      <c r="A26" s="1623"/>
      <c r="B26" s="1624"/>
      <c r="C26" s="1624"/>
      <c r="D26" s="1624"/>
      <c r="E26" s="1624"/>
      <c r="F26" s="1624"/>
      <c r="G26" s="1624"/>
      <c r="H26" s="1624"/>
      <c r="I26" s="1625"/>
      <c r="J26" s="1622"/>
      <c r="K26" s="1622"/>
      <c r="L26" s="1622"/>
      <c r="M26" s="1622"/>
      <c r="N26" s="1622"/>
      <c r="O26" s="1622"/>
      <c r="P26" s="1622"/>
      <c r="Q26" s="1622"/>
      <c r="R26" s="1622"/>
      <c r="S26" s="1622"/>
      <c r="T26" s="1622"/>
      <c r="U26" s="1622"/>
      <c r="V26" s="1622"/>
      <c r="W26" s="1622"/>
      <c r="X26" s="1622"/>
      <c r="Y26" s="1622"/>
      <c r="Z26" s="1622"/>
      <c r="AA26" s="1622"/>
      <c r="AB26" s="1622"/>
      <c r="AC26" s="1622"/>
      <c r="AD26" s="1622"/>
      <c r="AE26" s="1622"/>
      <c r="AF26" s="1622"/>
      <c r="AG26" s="1622"/>
      <c r="AH26" s="1622"/>
      <c r="AI26" s="1622"/>
      <c r="AJ26" s="1622"/>
      <c r="AK26" s="1622"/>
      <c r="AL26" s="1622"/>
      <c r="AM26" s="1622"/>
      <c r="AN26" s="1622"/>
      <c r="AO26" s="1622"/>
      <c r="AP26" s="1622"/>
      <c r="AQ26" s="1622"/>
      <c r="AR26" s="1622"/>
      <c r="AS26" s="1622"/>
    </row>
    <row r="27" spans="1:45" ht="13.5" customHeight="1">
      <c r="A27" s="1623"/>
      <c r="B27" s="1624"/>
      <c r="C27" s="1624"/>
      <c r="D27" s="1624"/>
      <c r="E27" s="1624"/>
      <c r="F27" s="1624"/>
      <c r="G27" s="1624"/>
      <c r="H27" s="1624"/>
      <c r="I27" s="1625"/>
      <c r="J27" s="1622"/>
      <c r="K27" s="1622"/>
      <c r="L27" s="1622"/>
      <c r="M27" s="1622"/>
      <c r="N27" s="1622"/>
      <c r="O27" s="1622"/>
      <c r="P27" s="1622"/>
      <c r="Q27" s="1622"/>
      <c r="R27" s="1622"/>
      <c r="S27" s="1622"/>
      <c r="T27" s="1622"/>
      <c r="U27" s="1622"/>
      <c r="V27" s="1622"/>
      <c r="W27" s="1622"/>
      <c r="X27" s="1622"/>
      <c r="Y27" s="1622"/>
      <c r="Z27" s="1622"/>
      <c r="AA27" s="1622"/>
      <c r="AB27" s="1622"/>
      <c r="AC27" s="1622"/>
      <c r="AD27" s="1622"/>
      <c r="AE27" s="1622"/>
      <c r="AF27" s="1622"/>
      <c r="AG27" s="1622"/>
      <c r="AH27" s="1622"/>
      <c r="AI27" s="1622"/>
      <c r="AJ27" s="1622"/>
      <c r="AK27" s="1622"/>
      <c r="AL27" s="1622"/>
      <c r="AM27" s="1622"/>
      <c r="AN27" s="1622"/>
      <c r="AO27" s="1622"/>
      <c r="AP27" s="1622"/>
      <c r="AQ27" s="1622"/>
      <c r="AR27" s="1622"/>
      <c r="AS27" s="1622"/>
    </row>
    <row r="28" spans="1:45" ht="13.5" customHeight="1">
      <c r="A28" s="1623"/>
      <c r="B28" s="1624"/>
      <c r="C28" s="1624"/>
      <c r="D28" s="1624"/>
      <c r="E28" s="1624"/>
      <c r="F28" s="1624"/>
      <c r="G28" s="1624"/>
      <c r="H28" s="1624"/>
      <c r="I28" s="1625"/>
      <c r="J28" s="1622"/>
      <c r="K28" s="1622"/>
      <c r="L28" s="1622"/>
      <c r="M28" s="1622"/>
      <c r="N28" s="1622"/>
      <c r="O28" s="1622"/>
      <c r="P28" s="1622"/>
      <c r="Q28" s="1622"/>
      <c r="R28" s="1622"/>
      <c r="S28" s="1622"/>
      <c r="T28" s="1622"/>
      <c r="U28" s="1622"/>
      <c r="V28" s="1622"/>
      <c r="W28" s="1622"/>
      <c r="X28" s="1622"/>
      <c r="Y28" s="1622"/>
      <c r="Z28" s="1622"/>
      <c r="AA28" s="1622"/>
      <c r="AB28" s="1622"/>
      <c r="AC28" s="1622"/>
      <c r="AD28" s="1622"/>
      <c r="AE28" s="1622"/>
      <c r="AF28" s="1622"/>
      <c r="AG28" s="1622"/>
      <c r="AH28" s="1622"/>
      <c r="AI28" s="1622"/>
      <c r="AJ28" s="1622"/>
      <c r="AK28" s="1622"/>
      <c r="AL28" s="1622"/>
      <c r="AM28" s="1622"/>
      <c r="AN28" s="1622"/>
      <c r="AO28" s="1622"/>
      <c r="AP28" s="1622"/>
      <c r="AQ28" s="1622"/>
      <c r="AR28" s="1622"/>
      <c r="AS28" s="1622"/>
    </row>
    <row r="29" spans="1:45" ht="13.5" customHeight="1">
      <c r="A29" s="1623"/>
      <c r="B29" s="1624"/>
      <c r="C29" s="1624"/>
      <c r="D29" s="1624"/>
      <c r="E29" s="1624"/>
      <c r="F29" s="1624"/>
      <c r="G29" s="1624"/>
      <c r="H29" s="1624"/>
      <c r="I29" s="1625"/>
      <c r="J29" s="1622"/>
      <c r="K29" s="1622"/>
      <c r="L29" s="1622"/>
      <c r="M29" s="1622"/>
      <c r="N29" s="1622"/>
      <c r="O29" s="1622"/>
      <c r="P29" s="1622"/>
      <c r="Q29" s="1622"/>
      <c r="R29" s="1622"/>
      <c r="S29" s="1622"/>
      <c r="T29" s="1622"/>
      <c r="U29" s="1622"/>
      <c r="V29" s="1622"/>
      <c r="W29" s="1622"/>
      <c r="X29" s="1622"/>
      <c r="Y29" s="1622"/>
      <c r="Z29" s="1622"/>
      <c r="AA29" s="1622"/>
      <c r="AB29" s="1622"/>
      <c r="AC29" s="1622"/>
      <c r="AD29" s="1622"/>
      <c r="AE29" s="1622"/>
      <c r="AF29" s="1622"/>
      <c r="AG29" s="1622"/>
      <c r="AH29" s="1622"/>
      <c r="AI29" s="1622"/>
      <c r="AJ29" s="1622"/>
      <c r="AK29" s="1622"/>
      <c r="AL29" s="1622"/>
      <c r="AM29" s="1622"/>
      <c r="AN29" s="1622"/>
      <c r="AO29" s="1622"/>
      <c r="AP29" s="1622"/>
      <c r="AQ29" s="1622"/>
      <c r="AR29" s="1622"/>
      <c r="AS29" s="1622"/>
    </row>
    <row r="30" spans="1:45" ht="13.5" customHeight="1">
      <c r="A30" s="1623"/>
      <c r="B30" s="1624"/>
      <c r="C30" s="1624"/>
      <c r="D30" s="1624"/>
      <c r="E30" s="1624"/>
      <c r="F30" s="1624"/>
      <c r="G30" s="1624"/>
      <c r="H30" s="1624"/>
      <c r="I30" s="1625"/>
      <c r="J30" s="1622"/>
      <c r="K30" s="1622"/>
      <c r="L30" s="1622"/>
      <c r="M30" s="1622"/>
      <c r="N30" s="1622"/>
      <c r="O30" s="1622"/>
      <c r="P30" s="1622"/>
      <c r="Q30" s="1622"/>
      <c r="R30" s="1622"/>
      <c r="S30" s="1622"/>
      <c r="T30" s="1622"/>
      <c r="U30" s="1622"/>
      <c r="V30" s="1622"/>
      <c r="W30" s="1622"/>
      <c r="X30" s="1622"/>
      <c r="Y30" s="1622"/>
      <c r="Z30" s="1622"/>
      <c r="AA30" s="1622"/>
      <c r="AB30" s="1622"/>
      <c r="AC30" s="1622"/>
      <c r="AD30" s="1622"/>
      <c r="AE30" s="1622"/>
      <c r="AF30" s="1622"/>
      <c r="AG30" s="1622"/>
      <c r="AH30" s="1622"/>
      <c r="AI30" s="1622"/>
      <c r="AJ30" s="1622"/>
      <c r="AK30" s="1622"/>
      <c r="AL30" s="1622"/>
      <c r="AM30" s="1622"/>
      <c r="AN30" s="1622"/>
      <c r="AO30" s="1622"/>
      <c r="AP30" s="1622"/>
      <c r="AQ30" s="1622"/>
      <c r="AR30" s="1622"/>
      <c r="AS30" s="1622"/>
    </row>
    <row r="31" spans="1:45" ht="13.5" customHeight="1">
      <c r="A31" s="1623"/>
      <c r="B31" s="1624"/>
      <c r="C31" s="1624"/>
      <c r="D31" s="1624"/>
      <c r="E31" s="1624"/>
      <c r="F31" s="1624"/>
      <c r="G31" s="1624"/>
      <c r="H31" s="1624"/>
      <c r="I31" s="1625"/>
      <c r="J31" s="1622"/>
      <c r="K31" s="1622"/>
      <c r="L31" s="1622"/>
      <c r="M31" s="1622"/>
      <c r="N31" s="1622"/>
      <c r="O31" s="1622"/>
      <c r="P31" s="1622"/>
      <c r="Q31" s="1622"/>
      <c r="R31" s="1622"/>
      <c r="S31" s="1622"/>
      <c r="T31" s="1622"/>
      <c r="U31" s="1622"/>
      <c r="V31" s="1622"/>
      <c r="W31" s="1622"/>
      <c r="X31" s="1622"/>
      <c r="Y31" s="1622"/>
      <c r="Z31" s="1622"/>
      <c r="AA31" s="1622"/>
      <c r="AB31" s="1622"/>
      <c r="AC31" s="1622"/>
      <c r="AD31" s="1622"/>
      <c r="AE31" s="1622"/>
      <c r="AF31" s="1622"/>
      <c r="AG31" s="1622"/>
      <c r="AH31" s="1622"/>
      <c r="AI31" s="1622"/>
      <c r="AJ31" s="1622"/>
      <c r="AK31" s="1622"/>
      <c r="AL31" s="1622"/>
      <c r="AM31" s="1622"/>
      <c r="AN31" s="1622"/>
      <c r="AO31" s="1622"/>
      <c r="AP31" s="1622"/>
      <c r="AQ31" s="1622"/>
      <c r="AR31" s="1622"/>
      <c r="AS31" s="1622"/>
    </row>
    <row r="32" spans="1:45" ht="13.5" customHeight="1">
      <c r="A32" s="1623"/>
      <c r="B32" s="1624"/>
      <c r="C32" s="1624"/>
      <c r="D32" s="1624"/>
      <c r="E32" s="1624"/>
      <c r="F32" s="1624"/>
      <c r="G32" s="1624"/>
      <c r="H32" s="1624"/>
      <c r="I32" s="1625"/>
      <c r="J32" s="1622"/>
      <c r="K32" s="1622"/>
      <c r="L32" s="1622"/>
      <c r="M32" s="1622"/>
      <c r="N32" s="1622"/>
      <c r="O32" s="1622"/>
      <c r="P32" s="1622"/>
      <c r="Q32" s="1622"/>
      <c r="R32" s="1622"/>
      <c r="S32" s="1622"/>
      <c r="T32" s="1622"/>
      <c r="U32" s="1622"/>
      <c r="V32" s="1622"/>
      <c r="W32" s="1622"/>
      <c r="X32" s="1622"/>
      <c r="Y32" s="1622"/>
      <c r="Z32" s="1622"/>
      <c r="AA32" s="1622"/>
      <c r="AB32" s="1622"/>
      <c r="AC32" s="1622"/>
      <c r="AD32" s="1622"/>
      <c r="AE32" s="1622"/>
      <c r="AF32" s="1622"/>
      <c r="AG32" s="1622"/>
      <c r="AH32" s="1622"/>
      <c r="AI32" s="1622"/>
      <c r="AJ32" s="1622"/>
      <c r="AK32" s="1622"/>
      <c r="AL32" s="1622"/>
      <c r="AM32" s="1622"/>
      <c r="AN32" s="1622"/>
      <c r="AO32" s="1622"/>
      <c r="AP32" s="1622"/>
      <c r="AQ32" s="1622"/>
      <c r="AR32" s="1622"/>
      <c r="AS32" s="1622"/>
    </row>
    <row r="33" spans="1:45" ht="13.5" customHeight="1">
      <c r="A33" s="1623"/>
      <c r="B33" s="1624"/>
      <c r="C33" s="1624"/>
      <c r="D33" s="1624"/>
      <c r="E33" s="1624"/>
      <c r="F33" s="1624"/>
      <c r="G33" s="1624"/>
      <c r="H33" s="1624"/>
      <c r="I33" s="1625"/>
      <c r="J33" s="1622"/>
      <c r="K33" s="1622"/>
      <c r="L33" s="1622"/>
      <c r="M33" s="1622"/>
      <c r="N33" s="1622"/>
      <c r="O33" s="1622"/>
      <c r="P33" s="1622"/>
      <c r="Q33" s="1622"/>
      <c r="R33" s="1622"/>
      <c r="S33" s="1622"/>
      <c r="T33" s="1622"/>
      <c r="U33" s="1622"/>
      <c r="V33" s="1622"/>
      <c r="W33" s="1622"/>
      <c r="X33" s="1622"/>
      <c r="Y33" s="1622"/>
      <c r="Z33" s="1622"/>
      <c r="AA33" s="1622"/>
      <c r="AB33" s="1622"/>
      <c r="AC33" s="1622"/>
      <c r="AD33" s="1622"/>
      <c r="AE33" s="1622"/>
      <c r="AF33" s="1622"/>
      <c r="AG33" s="1622"/>
      <c r="AH33" s="1622"/>
      <c r="AI33" s="1622"/>
      <c r="AJ33" s="1622"/>
      <c r="AK33" s="1622"/>
      <c r="AL33" s="1622"/>
      <c r="AM33" s="1622"/>
      <c r="AN33" s="1622"/>
      <c r="AO33" s="1622"/>
      <c r="AP33" s="1622"/>
      <c r="AQ33" s="1622"/>
      <c r="AR33" s="1622"/>
      <c r="AS33" s="1622"/>
    </row>
    <row r="34" spans="1:45" ht="13.5" customHeight="1">
      <c r="A34" s="1623"/>
      <c r="B34" s="1624"/>
      <c r="C34" s="1624"/>
      <c r="D34" s="1624"/>
      <c r="E34" s="1624"/>
      <c r="F34" s="1624"/>
      <c r="G34" s="1624"/>
      <c r="H34" s="1624"/>
      <c r="I34" s="1625"/>
      <c r="J34" s="1622"/>
      <c r="K34" s="1622"/>
      <c r="L34" s="1622"/>
      <c r="M34" s="1622"/>
      <c r="N34" s="1622"/>
      <c r="O34" s="1622"/>
      <c r="P34" s="1622"/>
      <c r="Q34" s="1622"/>
      <c r="R34" s="1622"/>
      <c r="S34" s="1622"/>
      <c r="T34" s="1622"/>
      <c r="U34" s="1622"/>
      <c r="V34" s="1622"/>
      <c r="W34" s="1622"/>
      <c r="X34" s="1622"/>
      <c r="Y34" s="1622"/>
      <c r="Z34" s="1622"/>
      <c r="AA34" s="1622"/>
      <c r="AB34" s="1622"/>
      <c r="AC34" s="1622"/>
      <c r="AD34" s="1622"/>
      <c r="AE34" s="1622"/>
      <c r="AF34" s="1622"/>
      <c r="AG34" s="1622"/>
      <c r="AH34" s="1622"/>
      <c r="AI34" s="1622"/>
      <c r="AJ34" s="1622"/>
      <c r="AK34" s="1622"/>
      <c r="AL34" s="1622"/>
      <c r="AM34" s="1622"/>
      <c r="AN34" s="1622"/>
      <c r="AO34" s="1622"/>
      <c r="AP34" s="1622"/>
      <c r="AQ34" s="1622"/>
      <c r="AR34" s="1622"/>
      <c r="AS34" s="1622"/>
    </row>
    <row r="35" spans="1:45" ht="13.5" customHeight="1">
      <c r="A35" s="1623"/>
      <c r="B35" s="1624"/>
      <c r="C35" s="1624"/>
      <c r="D35" s="1624"/>
      <c r="E35" s="1624"/>
      <c r="F35" s="1624"/>
      <c r="G35" s="1624"/>
      <c r="H35" s="1624"/>
      <c r="I35" s="1625"/>
      <c r="J35" s="1622"/>
      <c r="K35" s="1622"/>
      <c r="L35" s="1622"/>
      <c r="M35" s="1622"/>
      <c r="N35" s="1622"/>
      <c r="O35" s="1622"/>
      <c r="P35" s="1622"/>
      <c r="Q35" s="1622"/>
      <c r="R35" s="1622"/>
      <c r="S35" s="1622"/>
      <c r="T35" s="1622"/>
      <c r="U35" s="1622"/>
      <c r="V35" s="1622"/>
      <c r="W35" s="1622"/>
      <c r="X35" s="1622"/>
      <c r="Y35" s="1622"/>
      <c r="Z35" s="1622"/>
      <c r="AA35" s="1622"/>
      <c r="AB35" s="1622"/>
      <c r="AC35" s="1622"/>
      <c r="AD35" s="1622"/>
      <c r="AE35" s="1622"/>
      <c r="AF35" s="1622"/>
      <c r="AG35" s="1622"/>
      <c r="AH35" s="1622"/>
      <c r="AI35" s="1622"/>
      <c r="AJ35" s="1622"/>
      <c r="AK35" s="1622"/>
      <c r="AL35" s="1622"/>
      <c r="AM35" s="1622"/>
      <c r="AN35" s="1622"/>
      <c r="AO35" s="1622"/>
      <c r="AP35" s="1622"/>
      <c r="AQ35" s="1622"/>
      <c r="AR35" s="1622"/>
      <c r="AS35" s="1622"/>
    </row>
    <row r="36" spans="1:45" ht="13.5" customHeight="1">
      <c r="A36" s="1623"/>
      <c r="B36" s="1624"/>
      <c r="C36" s="1624"/>
      <c r="D36" s="1624"/>
      <c r="E36" s="1624"/>
      <c r="F36" s="1624"/>
      <c r="G36" s="1624"/>
      <c r="H36" s="1624"/>
      <c r="I36" s="1625"/>
      <c r="J36" s="1622"/>
      <c r="K36" s="1622"/>
      <c r="L36" s="1622"/>
      <c r="M36" s="1622"/>
      <c r="N36" s="1622"/>
      <c r="O36" s="1622"/>
      <c r="P36" s="1622"/>
      <c r="Q36" s="1622"/>
      <c r="R36" s="1622"/>
      <c r="S36" s="1622"/>
      <c r="T36" s="1622"/>
      <c r="U36" s="1622"/>
      <c r="V36" s="1622"/>
      <c r="W36" s="1622"/>
      <c r="X36" s="1622"/>
      <c r="Y36" s="1622"/>
      <c r="Z36" s="1622"/>
      <c r="AA36" s="1622"/>
      <c r="AB36" s="1622"/>
      <c r="AC36" s="1622"/>
      <c r="AD36" s="1622"/>
      <c r="AE36" s="1622"/>
      <c r="AF36" s="1622"/>
      <c r="AG36" s="1622"/>
      <c r="AH36" s="1622"/>
      <c r="AI36" s="1622"/>
      <c r="AJ36" s="1622"/>
      <c r="AK36" s="1622"/>
      <c r="AL36" s="1622"/>
      <c r="AM36" s="1622"/>
      <c r="AN36" s="1622"/>
      <c r="AO36" s="1622"/>
      <c r="AP36" s="1622"/>
      <c r="AQ36" s="1622"/>
      <c r="AR36" s="1622"/>
      <c r="AS36" s="1622"/>
    </row>
    <row r="37" spans="1:45" ht="13.5" customHeight="1">
      <c r="A37" s="1623"/>
      <c r="B37" s="1624"/>
      <c r="C37" s="1624"/>
      <c r="D37" s="1624"/>
      <c r="E37" s="1624"/>
      <c r="F37" s="1624"/>
      <c r="G37" s="1624"/>
      <c r="H37" s="1624"/>
      <c r="I37" s="1625"/>
      <c r="J37" s="1622"/>
      <c r="K37" s="1622"/>
      <c r="L37" s="1622"/>
      <c r="M37" s="1622"/>
      <c r="N37" s="1622"/>
      <c r="O37" s="1622"/>
      <c r="P37" s="1622"/>
      <c r="Q37" s="1622"/>
      <c r="R37" s="1622"/>
      <c r="S37" s="1622"/>
      <c r="T37" s="1622"/>
      <c r="U37" s="1622"/>
      <c r="V37" s="1622"/>
      <c r="W37" s="1622"/>
      <c r="X37" s="1622"/>
      <c r="Y37" s="1622"/>
      <c r="Z37" s="1622"/>
      <c r="AA37" s="1622"/>
      <c r="AB37" s="1622"/>
      <c r="AC37" s="1622"/>
      <c r="AD37" s="1622"/>
      <c r="AE37" s="1622"/>
      <c r="AF37" s="1622"/>
      <c r="AG37" s="1622"/>
      <c r="AH37" s="1622"/>
      <c r="AI37" s="1622"/>
      <c r="AJ37" s="1622"/>
      <c r="AK37" s="1622"/>
      <c r="AL37" s="1622"/>
      <c r="AM37" s="1622"/>
      <c r="AN37" s="1622"/>
      <c r="AO37" s="1622"/>
      <c r="AP37" s="1622"/>
      <c r="AQ37" s="1622"/>
      <c r="AR37" s="1622"/>
      <c r="AS37" s="1622"/>
    </row>
    <row r="38" spans="1:45" ht="13.5" customHeight="1">
      <c r="A38" s="1644" t="s">
        <v>136</v>
      </c>
      <c r="B38" s="1644"/>
      <c r="C38" s="1644"/>
      <c r="D38" s="1644"/>
      <c r="E38" s="629" t="s">
        <v>137</v>
      </c>
      <c r="F38" s="629"/>
      <c r="G38" s="629"/>
      <c r="H38" s="629"/>
      <c r="I38" s="629"/>
      <c r="J38" s="629"/>
      <c r="K38" s="629"/>
      <c r="L38" s="629"/>
      <c r="M38" s="629"/>
      <c r="N38" s="629"/>
      <c r="O38" s="629"/>
      <c r="P38" s="629"/>
      <c r="Q38" s="629"/>
      <c r="R38" s="629"/>
      <c r="S38" s="629"/>
      <c r="T38" s="629"/>
      <c r="U38" s="629"/>
      <c r="V38" s="629"/>
      <c r="W38" s="629"/>
      <c r="X38" s="629"/>
      <c r="Y38" s="629"/>
      <c r="Z38" s="629"/>
      <c r="AA38" s="629"/>
      <c r="AB38" s="629"/>
      <c r="AC38" s="629"/>
      <c r="AD38" s="629"/>
      <c r="AE38" s="629"/>
      <c r="AF38" s="629"/>
      <c r="AG38" s="629"/>
      <c r="AH38" s="629"/>
      <c r="AI38" s="629"/>
      <c r="AJ38" s="629"/>
      <c r="AK38" s="629"/>
      <c r="AL38" s="629"/>
      <c r="AM38" s="629"/>
      <c r="AN38" s="629"/>
      <c r="AO38" s="629"/>
      <c r="AP38" s="629"/>
      <c r="AQ38" s="629"/>
      <c r="AR38" s="629"/>
      <c r="AS38" s="629"/>
    </row>
    <row r="39" spans="1:45" ht="13.5" customHeight="1">
      <c r="A39" s="629"/>
      <c r="B39" s="629"/>
      <c r="C39" s="629"/>
      <c r="D39" s="629"/>
      <c r="E39" s="629" t="s">
        <v>141</v>
      </c>
      <c r="F39" s="629"/>
      <c r="G39" s="629"/>
      <c r="H39" s="629"/>
      <c r="I39" s="629"/>
      <c r="J39" s="629"/>
      <c r="K39" s="629"/>
      <c r="L39" s="629"/>
      <c r="M39" s="629"/>
      <c r="N39" s="629"/>
      <c r="O39" s="629"/>
      <c r="P39" s="629"/>
      <c r="Q39" s="629"/>
      <c r="R39" s="629"/>
      <c r="S39" s="629"/>
      <c r="T39" s="629"/>
      <c r="U39" s="629"/>
      <c r="V39" s="629"/>
      <c r="W39" s="629"/>
      <c r="X39" s="629"/>
      <c r="Y39" s="629"/>
      <c r="Z39" s="629"/>
      <c r="AA39" s="629"/>
      <c r="AB39" s="629"/>
      <c r="AC39" s="629"/>
      <c r="AD39" s="629"/>
      <c r="AE39" s="629"/>
      <c r="AF39" s="629"/>
      <c r="AG39" s="629"/>
      <c r="AH39" s="629"/>
      <c r="AI39" s="629"/>
      <c r="AJ39" s="629"/>
      <c r="AK39" s="629"/>
      <c r="AL39" s="629"/>
      <c r="AM39" s="629"/>
      <c r="AN39" s="629"/>
      <c r="AO39" s="629"/>
      <c r="AP39" s="629"/>
      <c r="AQ39" s="629"/>
      <c r="AR39" s="629"/>
      <c r="AS39" s="629"/>
    </row>
    <row r="42" spans="1:45" ht="12" customHeight="1"/>
    <row r="43" spans="1:45" ht="12" customHeight="1"/>
    <row r="44" spans="1:45" ht="12" customHeight="1"/>
  </sheetData>
  <mergeCells count="261">
    <mergeCell ref="R26:S27"/>
    <mergeCell ref="T26:U27"/>
    <mergeCell ref="V26:W27"/>
    <mergeCell ref="X26:Y27"/>
    <mergeCell ref="AN26:AO27"/>
    <mergeCell ref="AP26:AQ27"/>
    <mergeCell ref="AF26:AG27"/>
    <mergeCell ref="P24:Q25"/>
    <mergeCell ref="R24:S25"/>
    <mergeCell ref="T24:U25"/>
    <mergeCell ref="V24:W25"/>
    <mergeCell ref="X24:Y25"/>
    <mergeCell ref="A24:I25"/>
    <mergeCell ref="J24:K25"/>
    <mergeCell ref="L24:M25"/>
    <mergeCell ref="N24:O25"/>
    <mergeCell ref="A26:I27"/>
    <mergeCell ref="J26:K27"/>
    <mergeCell ref="L26:M27"/>
    <mergeCell ref="N26:O27"/>
    <mergeCell ref="P26:Q27"/>
    <mergeCell ref="A9:C9"/>
    <mergeCell ref="A10:C10"/>
    <mergeCell ref="A3:AS3"/>
    <mergeCell ref="A8:C8"/>
    <mergeCell ref="A7:E7"/>
    <mergeCell ref="F7:AD7"/>
    <mergeCell ref="E9:L9"/>
    <mergeCell ref="P9:W9"/>
    <mergeCell ref="AI9:AS9"/>
    <mergeCell ref="E10:L10"/>
    <mergeCell ref="P10:W10"/>
    <mergeCell ref="AI8:AP8"/>
    <mergeCell ref="AK4:AS4"/>
    <mergeCell ref="D8:AC8"/>
    <mergeCell ref="AF8:AH8"/>
    <mergeCell ref="AF9:AH9"/>
    <mergeCell ref="AI7:AQ7"/>
    <mergeCell ref="AF7:AH7"/>
    <mergeCell ref="AF6:AH6"/>
    <mergeCell ref="AS12:AS13"/>
    <mergeCell ref="H14:I15"/>
    <mergeCell ref="J14:K15"/>
    <mergeCell ref="L14:M15"/>
    <mergeCell ref="AR24:AS25"/>
    <mergeCell ref="N14:O15"/>
    <mergeCell ref="P14:Q15"/>
    <mergeCell ref="R14:S15"/>
    <mergeCell ref="T14:U15"/>
    <mergeCell ref="V14:W15"/>
    <mergeCell ref="X14:Y15"/>
    <mergeCell ref="AA12:AA13"/>
    <mergeCell ref="AB12:AF13"/>
    <mergeCell ref="AG12:AG13"/>
    <mergeCell ref="AH12:AL13"/>
    <mergeCell ref="AM12:AM13"/>
    <mergeCell ref="AN12:AR13"/>
    <mergeCell ref="AR14:AS15"/>
    <mergeCell ref="AR16:AS17"/>
    <mergeCell ref="AF16:AG17"/>
    <mergeCell ref="AH16:AI17"/>
    <mergeCell ref="AJ16:AK17"/>
    <mergeCell ref="AL16:AM17"/>
    <mergeCell ref="AN16:AO17"/>
    <mergeCell ref="AP16:AQ17"/>
    <mergeCell ref="AL18:AM19"/>
    <mergeCell ref="AN18:AO19"/>
    <mergeCell ref="AP18:AQ19"/>
    <mergeCell ref="H12:I13"/>
    <mergeCell ref="J12:N13"/>
    <mergeCell ref="O12:O13"/>
    <mergeCell ref="P12:T13"/>
    <mergeCell ref="U12:U13"/>
    <mergeCell ref="V12:Z13"/>
    <mergeCell ref="AL14:AM15"/>
    <mergeCell ref="AN14:AO15"/>
    <mergeCell ref="AP14:AQ15"/>
    <mergeCell ref="AF14:AG15"/>
    <mergeCell ref="AH14:AI15"/>
    <mergeCell ref="AJ14:AK15"/>
    <mergeCell ref="A16:I17"/>
    <mergeCell ref="J16:K17"/>
    <mergeCell ref="L16:M17"/>
    <mergeCell ref="N16:O17"/>
    <mergeCell ref="P16:Q17"/>
    <mergeCell ref="R16:S17"/>
    <mergeCell ref="Z14:AA15"/>
    <mergeCell ref="AB14:AC15"/>
    <mergeCell ref="AD14:AE15"/>
    <mergeCell ref="T16:U17"/>
    <mergeCell ref="V16:W17"/>
    <mergeCell ref="X16:Y17"/>
    <mergeCell ref="Z16:AA17"/>
    <mergeCell ref="AB16:AC17"/>
    <mergeCell ref="AD16:AE17"/>
    <mergeCell ref="A18:I19"/>
    <mergeCell ref="J18:K19"/>
    <mergeCell ref="L18:M19"/>
    <mergeCell ref="N18:O19"/>
    <mergeCell ref="P18:Q19"/>
    <mergeCell ref="R18:S19"/>
    <mergeCell ref="T18:U19"/>
    <mergeCell ref="V18:W19"/>
    <mergeCell ref="X18:Y19"/>
    <mergeCell ref="AR18:AS19"/>
    <mergeCell ref="A20:I21"/>
    <mergeCell ref="J20:K21"/>
    <mergeCell ref="L20:M21"/>
    <mergeCell ref="N20:O21"/>
    <mergeCell ref="P20:Q21"/>
    <mergeCell ref="R20:S21"/>
    <mergeCell ref="Z18:AA19"/>
    <mergeCell ref="AB18:AC19"/>
    <mergeCell ref="AD18:AE19"/>
    <mergeCell ref="AF18:AG19"/>
    <mergeCell ref="AH18:AI19"/>
    <mergeCell ref="AJ18:AK19"/>
    <mergeCell ref="AR20:AS21"/>
    <mergeCell ref="AF20:AG21"/>
    <mergeCell ref="AH20:AI21"/>
    <mergeCell ref="AJ20:AK21"/>
    <mergeCell ref="AL20:AM21"/>
    <mergeCell ref="AN20:AO21"/>
    <mergeCell ref="AP20:AQ21"/>
    <mergeCell ref="T20:U21"/>
    <mergeCell ref="V20:W21"/>
    <mergeCell ref="X20:Y21"/>
    <mergeCell ref="Z20:AA21"/>
    <mergeCell ref="A22:I23"/>
    <mergeCell ref="J22:K23"/>
    <mergeCell ref="L22:M23"/>
    <mergeCell ref="N22:O23"/>
    <mergeCell ref="P22:Q23"/>
    <mergeCell ref="R22:S23"/>
    <mergeCell ref="T22:U23"/>
    <mergeCell ref="V22:W23"/>
    <mergeCell ref="X22:Y23"/>
    <mergeCell ref="AR32:AS33"/>
    <mergeCell ref="AF32:AG33"/>
    <mergeCell ref="AH32:AI33"/>
    <mergeCell ref="AJ32:AK33"/>
    <mergeCell ref="AL32:AM33"/>
    <mergeCell ref="AN32:AO33"/>
    <mergeCell ref="AP32:AQ33"/>
    <mergeCell ref="AL30:AM31"/>
    <mergeCell ref="AN30:AO31"/>
    <mergeCell ref="AP30:AQ31"/>
    <mergeCell ref="AR30:AS31"/>
    <mergeCell ref="AF30:AG31"/>
    <mergeCell ref="AH30:AI31"/>
    <mergeCell ref="AJ30:AK31"/>
    <mergeCell ref="AR26:AS27"/>
    <mergeCell ref="AR22:AS23"/>
    <mergeCell ref="A28:I29"/>
    <mergeCell ref="J28:K29"/>
    <mergeCell ref="L28:M29"/>
    <mergeCell ref="N28:O29"/>
    <mergeCell ref="P28:Q29"/>
    <mergeCell ref="R28:S29"/>
    <mergeCell ref="Z22:AA23"/>
    <mergeCell ref="AB22:AC23"/>
    <mergeCell ref="AD22:AE23"/>
    <mergeCell ref="AF22:AG23"/>
    <mergeCell ref="AH22:AI23"/>
    <mergeCell ref="AJ22:AK23"/>
    <mergeCell ref="AR28:AS29"/>
    <mergeCell ref="AF28:AG29"/>
    <mergeCell ref="AH28:AI29"/>
    <mergeCell ref="AJ28:AK29"/>
    <mergeCell ref="AL28:AM29"/>
    <mergeCell ref="AN28:AO29"/>
    <mergeCell ref="AP28:AQ29"/>
    <mergeCell ref="T28:U29"/>
    <mergeCell ref="V28:W29"/>
    <mergeCell ref="AD26:AE27"/>
    <mergeCell ref="A32:I33"/>
    <mergeCell ref="J32:K33"/>
    <mergeCell ref="L32:M33"/>
    <mergeCell ref="N32:O33"/>
    <mergeCell ref="P32:Q33"/>
    <mergeCell ref="R32:S33"/>
    <mergeCell ref="Z30:AA31"/>
    <mergeCell ref="AB30:AC31"/>
    <mergeCell ref="AD30:AE31"/>
    <mergeCell ref="A30:I31"/>
    <mergeCell ref="J30:K31"/>
    <mergeCell ref="L30:M31"/>
    <mergeCell ref="N30:O31"/>
    <mergeCell ref="P30:Q31"/>
    <mergeCell ref="R30:S31"/>
    <mergeCell ref="T30:U31"/>
    <mergeCell ref="V30:W31"/>
    <mergeCell ref="X30:Y31"/>
    <mergeCell ref="T32:U33"/>
    <mergeCell ref="V32:W33"/>
    <mergeCell ref="X32:Y33"/>
    <mergeCell ref="Z32:AA33"/>
    <mergeCell ref="AB32:AC33"/>
    <mergeCell ref="AD32:AE33"/>
    <mergeCell ref="AL34:AM35"/>
    <mergeCell ref="AN34:AO35"/>
    <mergeCell ref="AR34:AS35"/>
    <mergeCell ref="AF34:AG35"/>
    <mergeCell ref="AH34:AI35"/>
    <mergeCell ref="AJ34:AK35"/>
    <mergeCell ref="V34:W35"/>
    <mergeCell ref="X34:Y35"/>
    <mergeCell ref="AR36:AS37"/>
    <mergeCell ref="AP34:AQ35"/>
    <mergeCell ref="Z34:AA35"/>
    <mergeCell ref="AB34:AC35"/>
    <mergeCell ref="AD34:AE35"/>
    <mergeCell ref="A34:I35"/>
    <mergeCell ref="J34:K35"/>
    <mergeCell ref="L34:M35"/>
    <mergeCell ref="N34:O35"/>
    <mergeCell ref="P34:Q35"/>
    <mergeCell ref="R34:S35"/>
    <mergeCell ref="T34:U35"/>
    <mergeCell ref="A36:I37"/>
    <mergeCell ref="J36:K37"/>
    <mergeCell ref="L36:M37"/>
    <mergeCell ref="N36:O37"/>
    <mergeCell ref="P36:Q37"/>
    <mergeCell ref="R36:S37"/>
    <mergeCell ref="A38:D38"/>
    <mergeCell ref="AF36:AG37"/>
    <mergeCell ref="AH36:AI37"/>
    <mergeCell ref="AJ36:AK37"/>
    <mergeCell ref="AL36:AM37"/>
    <mergeCell ref="AN36:AO37"/>
    <mergeCell ref="AP36:AQ37"/>
    <mergeCell ref="T36:U37"/>
    <mergeCell ref="V36:W37"/>
    <mergeCell ref="X36:Y37"/>
    <mergeCell ref="Z36:AA37"/>
    <mergeCell ref="AB36:AC37"/>
    <mergeCell ref="AD36:AE37"/>
    <mergeCell ref="X28:Y29"/>
    <mergeCell ref="Z28:AA29"/>
    <mergeCell ref="AB20:AC21"/>
    <mergeCell ref="AD20:AE21"/>
    <mergeCell ref="AL22:AM23"/>
    <mergeCell ref="AN22:AO23"/>
    <mergeCell ref="AP22:AQ23"/>
    <mergeCell ref="AB28:AC29"/>
    <mergeCell ref="AD28:AE29"/>
    <mergeCell ref="Z24:AA25"/>
    <mergeCell ref="AB24:AC25"/>
    <mergeCell ref="AD24:AE25"/>
    <mergeCell ref="AF24:AG25"/>
    <mergeCell ref="AH24:AI25"/>
    <mergeCell ref="AJ24:AK25"/>
    <mergeCell ref="AH26:AI27"/>
    <mergeCell ref="AJ26:AK27"/>
    <mergeCell ref="AL26:AM27"/>
    <mergeCell ref="AL24:AM25"/>
    <mergeCell ref="AN24:AO25"/>
    <mergeCell ref="AP24:AQ25"/>
    <mergeCell ref="Z26:AA27"/>
    <mergeCell ref="AB26:AC27"/>
  </mergeCells>
  <phoneticPr fontId="17"/>
  <printOptions horizontalCentered="1" verticalCentered="1"/>
  <pageMargins left="0.31496062992125984" right="0.31496062992125984" top="0.35433070866141736" bottom="0.35433070866141736" header="0.31496062992125984" footer="0.31496062992125984"/>
  <pageSetup paperSize="9" orientation="landscape" blackAndWhite="1"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3E7AF4-8C76-4849-A936-B1B340022129}">
  <sheetPr>
    <tabColor rgb="FF4BACC6"/>
    <pageSetUpPr fitToPage="1"/>
  </sheetPr>
  <dimension ref="B2:G36"/>
  <sheetViews>
    <sheetView showZeros="0" topLeftCell="A28" zoomScaleNormal="100" workbookViewId="0"/>
  </sheetViews>
  <sheetFormatPr defaultRowHeight="13.5"/>
  <cols>
    <col min="1" max="1" width="12.875" style="555" customWidth="1"/>
    <col min="2" max="2" width="11.625" style="555" customWidth="1"/>
    <col min="3" max="3" width="18.875" style="555" customWidth="1"/>
    <col min="4" max="4" width="20" style="555" customWidth="1"/>
    <col min="5" max="7" width="10.625" style="555" customWidth="1"/>
    <col min="8" max="16384" width="9" style="555"/>
  </cols>
  <sheetData>
    <row r="2" spans="2:7" ht="21" customHeight="1">
      <c r="B2" s="554" t="s">
        <v>819</v>
      </c>
      <c r="C2" s="554"/>
      <c r="D2" s="554"/>
      <c r="E2" s="2990" t="s">
        <v>983</v>
      </c>
      <c r="F2" s="2990"/>
      <c r="G2" s="2990"/>
    </row>
    <row r="3" spans="2:7" ht="21.75" customHeight="1">
      <c r="B3" s="2991" t="s">
        <v>820</v>
      </c>
      <c r="C3" s="2991"/>
      <c r="D3" s="554"/>
      <c r="E3" s="556" t="s">
        <v>821</v>
      </c>
      <c r="F3" s="556" t="s">
        <v>822</v>
      </c>
      <c r="G3" s="556" t="s">
        <v>823</v>
      </c>
    </row>
    <row r="4" spans="2:7" ht="48.75" customHeight="1">
      <c r="B4" s="557"/>
      <c r="C4" s="557"/>
      <c r="D4" s="558"/>
      <c r="E4" s="559"/>
      <c r="F4" s="559"/>
      <c r="G4" s="559"/>
    </row>
    <row r="5" spans="2:7" ht="20.100000000000001" customHeight="1">
      <c r="B5" s="560"/>
      <c r="C5" s="561"/>
      <c r="D5" s="561"/>
      <c r="E5" s="561"/>
      <c r="F5" s="561"/>
      <c r="G5" s="562"/>
    </row>
    <row r="6" spans="2:7" ht="20.100000000000001" customHeight="1">
      <c r="B6" s="2992" t="s">
        <v>824</v>
      </c>
      <c r="C6" s="2991"/>
      <c r="D6" s="2991"/>
      <c r="E6" s="2991"/>
      <c r="F6" s="2991"/>
      <c r="G6" s="2993"/>
    </row>
    <row r="7" spans="2:7" ht="20.100000000000001" customHeight="1">
      <c r="B7" s="563" t="s">
        <v>825</v>
      </c>
      <c r="C7" s="561"/>
      <c r="D7" s="561"/>
      <c r="E7" s="561"/>
      <c r="F7" s="561"/>
      <c r="G7" s="562"/>
    </row>
    <row r="8" spans="2:7" ht="20.100000000000001" customHeight="1">
      <c r="B8" s="2992" t="s">
        <v>826</v>
      </c>
      <c r="C8" s="2991"/>
      <c r="D8" s="561"/>
      <c r="E8" s="561"/>
      <c r="F8" s="561"/>
      <c r="G8" s="562"/>
    </row>
    <row r="9" spans="2:7" ht="20.100000000000001" customHeight="1">
      <c r="B9" s="2996" t="s">
        <v>985</v>
      </c>
      <c r="C9" s="2997"/>
      <c r="D9" s="561"/>
      <c r="E9" s="561"/>
      <c r="F9" s="561"/>
      <c r="G9" s="562"/>
    </row>
    <row r="10" spans="2:7" ht="20.100000000000001" customHeight="1">
      <c r="B10" s="560"/>
      <c r="C10" s="561"/>
      <c r="D10" s="564" t="s">
        <v>827</v>
      </c>
      <c r="E10" s="561" t="s">
        <v>828</v>
      </c>
      <c r="F10" s="561"/>
      <c r="G10" s="562"/>
    </row>
    <row r="11" spans="2:7" ht="20.100000000000001" customHeight="1">
      <c r="B11" s="560"/>
      <c r="C11" s="561"/>
      <c r="D11" s="561"/>
      <c r="E11" s="2994" t="s">
        <v>963</v>
      </c>
      <c r="F11" s="2994"/>
      <c r="G11" s="2995"/>
    </row>
    <row r="12" spans="2:7" ht="20.100000000000001" customHeight="1">
      <c r="B12" s="560"/>
      <c r="C12" s="561"/>
      <c r="D12" s="561"/>
      <c r="E12" s="565"/>
      <c r="F12" s="565"/>
      <c r="G12" s="566"/>
    </row>
    <row r="13" spans="2:7" ht="20.100000000000001" customHeight="1">
      <c r="B13" s="560"/>
      <c r="C13" s="561"/>
      <c r="D13" s="561"/>
      <c r="E13" s="565"/>
      <c r="F13" s="565"/>
      <c r="G13" s="566"/>
    </row>
    <row r="14" spans="2:7" ht="28.5" customHeight="1">
      <c r="B14" s="3003" t="s">
        <v>984</v>
      </c>
      <c r="C14" s="3004"/>
      <c r="D14" s="3004"/>
      <c r="E14" s="3004"/>
      <c r="F14" s="3004"/>
      <c r="G14" s="3005"/>
    </row>
    <row r="15" spans="2:7" ht="20.100000000000001" customHeight="1">
      <c r="B15" s="560"/>
      <c r="C15" s="561"/>
      <c r="D15" s="561"/>
      <c r="E15" s="561"/>
      <c r="F15" s="561"/>
      <c r="G15" s="562"/>
    </row>
    <row r="16" spans="2:7" ht="20.100000000000001" customHeight="1">
      <c r="B16" s="560"/>
      <c r="C16" s="561" t="s">
        <v>829</v>
      </c>
      <c r="D16" s="2994">
        <f>入力シート!C10</f>
        <v>0</v>
      </c>
      <c r="E16" s="2994"/>
      <c r="F16" s="2994"/>
      <c r="G16" s="562"/>
    </row>
    <row r="17" spans="2:7" ht="20.100000000000001" customHeight="1">
      <c r="B17" s="560"/>
      <c r="C17" s="561"/>
      <c r="D17" s="561"/>
      <c r="E17" s="561"/>
      <c r="F17" s="561"/>
      <c r="G17" s="562"/>
    </row>
    <row r="18" spans="2:7" ht="20.100000000000001" customHeight="1">
      <c r="B18" s="560"/>
      <c r="C18" s="561" t="s">
        <v>830</v>
      </c>
      <c r="D18" s="588">
        <f>入力シート!C12</f>
        <v>0</v>
      </c>
      <c r="E18" s="561"/>
      <c r="F18" s="561"/>
      <c r="G18" s="562"/>
    </row>
    <row r="19" spans="2:7" ht="20.100000000000001" customHeight="1">
      <c r="B19" s="560" t="s">
        <v>831</v>
      </c>
      <c r="C19" s="561"/>
      <c r="D19" s="561"/>
      <c r="E19" s="561"/>
      <c r="F19" s="561"/>
      <c r="G19" s="562"/>
    </row>
    <row r="20" spans="2:7" ht="20.100000000000001" customHeight="1">
      <c r="B20" s="560"/>
      <c r="C20" s="561" t="s">
        <v>832</v>
      </c>
      <c r="D20" s="594">
        <f>入力シート!C14</f>
        <v>0</v>
      </c>
      <c r="E20" s="589" t="s">
        <v>864</v>
      </c>
      <c r="F20" s="3007">
        <f>入力シート!C15</f>
        <v>0</v>
      </c>
      <c r="G20" s="2993"/>
    </row>
    <row r="21" spans="2:7" ht="20.100000000000001" customHeight="1">
      <c r="B21" s="560"/>
      <c r="C21" s="561"/>
      <c r="D21" s="561"/>
      <c r="E21" s="561"/>
      <c r="F21" s="561"/>
      <c r="G21" s="562"/>
    </row>
    <row r="22" spans="2:7" ht="20.100000000000001" customHeight="1">
      <c r="B22" s="560"/>
      <c r="C22" s="3006" t="s">
        <v>833</v>
      </c>
      <c r="D22" s="3006"/>
      <c r="E22" s="561"/>
      <c r="F22" s="561"/>
      <c r="G22" s="562"/>
    </row>
    <row r="23" spans="2:7" ht="20.100000000000001" customHeight="1">
      <c r="B23" s="560"/>
      <c r="C23" s="561"/>
      <c r="D23" s="561"/>
      <c r="E23" s="561"/>
      <c r="F23" s="561"/>
      <c r="G23" s="562"/>
    </row>
    <row r="24" spans="2:7" ht="20.100000000000001" customHeight="1">
      <c r="B24" s="560"/>
      <c r="C24" s="561" t="s">
        <v>834</v>
      </c>
      <c r="D24" s="561"/>
      <c r="E24" s="561"/>
      <c r="F24" s="561"/>
      <c r="G24" s="562"/>
    </row>
    <row r="25" spans="2:7" ht="20.100000000000001" customHeight="1">
      <c r="B25" s="560"/>
      <c r="C25" s="561"/>
      <c r="D25" s="561"/>
      <c r="E25" s="561"/>
      <c r="F25" s="561"/>
      <c r="G25" s="562"/>
    </row>
    <row r="26" spans="2:7" ht="20.100000000000001" customHeight="1">
      <c r="B26" s="560"/>
      <c r="C26" s="561" t="s">
        <v>835</v>
      </c>
      <c r="D26" s="561"/>
      <c r="E26" s="561"/>
      <c r="F26" s="561"/>
      <c r="G26" s="562"/>
    </row>
    <row r="27" spans="2:7" ht="20.100000000000001" customHeight="1">
      <c r="B27" s="560"/>
      <c r="C27" s="561"/>
      <c r="D27" s="561"/>
      <c r="E27" s="561"/>
      <c r="F27" s="561"/>
      <c r="G27" s="562"/>
    </row>
    <row r="28" spans="2:7" ht="39" customHeight="1">
      <c r="B28" s="560"/>
      <c r="C28" s="2994" t="s">
        <v>836</v>
      </c>
      <c r="D28" s="2994"/>
      <c r="E28" s="2994"/>
      <c r="F28" s="2994"/>
      <c r="G28" s="562"/>
    </row>
    <row r="29" spans="2:7" ht="28.5" customHeight="1">
      <c r="B29" s="560"/>
      <c r="C29" s="561"/>
      <c r="D29" s="561"/>
      <c r="E29" s="561"/>
      <c r="F29" s="561"/>
      <c r="G29" s="562"/>
    </row>
    <row r="30" spans="2:7" ht="20.100000000000001" customHeight="1">
      <c r="B30" s="560"/>
      <c r="C30" s="561" t="s">
        <v>837</v>
      </c>
      <c r="D30" s="561"/>
      <c r="E30" s="561"/>
      <c r="F30" s="561"/>
      <c r="G30" s="562"/>
    </row>
    <row r="31" spans="2:7" ht="20.100000000000001" customHeight="1">
      <c r="B31" s="560"/>
      <c r="C31" s="568"/>
      <c r="D31" s="568"/>
      <c r="E31" s="568"/>
      <c r="F31" s="568"/>
      <c r="G31" s="562"/>
    </row>
    <row r="32" spans="2:7" ht="20.100000000000001" customHeight="1">
      <c r="B32" s="569"/>
      <c r="C32" s="570"/>
      <c r="D32" s="570"/>
      <c r="E32" s="571"/>
      <c r="F32" s="571"/>
      <c r="G32" s="572"/>
    </row>
    <row r="33" spans="2:7" ht="20.100000000000001" customHeight="1">
      <c r="B33" s="569"/>
      <c r="C33" s="573"/>
      <c r="D33" s="573"/>
      <c r="E33" s="574"/>
      <c r="F33" s="574"/>
      <c r="G33" s="572"/>
    </row>
    <row r="34" spans="2:7" ht="40.5" customHeight="1">
      <c r="B34" s="2998" t="s">
        <v>1062</v>
      </c>
      <c r="C34" s="2999"/>
      <c r="D34" s="2999"/>
      <c r="E34" s="2999"/>
      <c r="F34" s="2999"/>
      <c r="G34" s="3000"/>
    </row>
    <row r="35" spans="2:7" ht="40.5" customHeight="1">
      <c r="B35" s="2998" t="s">
        <v>978</v>
      </c>
      <c r="C35" s="3001"/>
      <c r="D35" s="3001"/>
      <c r="E35" s="3001"/>
      <c r="F35" s="3001"/>
      <c r="G35" s="3002"/>
    </row>
    <row r="36" spans="2:7" ht="16.5">
      <c r="B36" s="575"/>
      <c r="C36" s="575"/>
      <c r="D36" s="575"/>
    </row>
  </sheetData>
  <mergeCells count="13">
    <mergeCell ref="B34:G34"/>
    <mergeCell ref="B35:G35"/>
    <mergeCell ref="B14:G14"/>
    <mergeCell ref="C28:F28"/>
    <mergeCell ref="C22:D22"/>
    <mergeCell ref="D16:F16"/>
    <mergeCell ref="F20:G20"/>
    <mergeCell ref="E2:G2"/>
    <mergeCell ref="B3:C3"/>
    <mergeCell ref="B6:G6"/>
    <mergeCell ref="B8:C8"/>
    <mergeCell ref="E11:G11"/>
    <mergeCell ref="B9:C9"/>
  </mergeCells>
  <phoneticPr fontId="17"/>
  <printOptions horizontalCentered="1" verticalCentered="1"/>
  <pageMargins left="0.31496062992125984" right="0.31496062992125984" top="0.55118110236220474" bottom="0.35433070866141736" header="0.31496062992125984" footer="0.31496062992125984"/>
  <pageSetup paperSize="9" orientation="portrait"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3CC876-3E6B-4C38-B3F9-07A14A76ABAD}">
  <sheetPr>
    <tabColor rgb="FF4BACC6"/>
    <pageSetUpPr fitToPage="1"/>
  </sheetPr>
  <dimension ref="A1:F36"/>
  <sheetViews>
    <sheetView showZeros="0" view="pageBreakPreview" topLeftCell="A10" zoomScale="90" zoomScaleNormal="100" zoomScaleSheetLayoutView="90" workbookViewId="0"/>
  </sheetViews>
  <sheetFormatPr defaultRowHeight="13.5"/>
  <cols>
    <col min="1" max="1" width="11.625" style="555" customWidth="1"/>
    <col min="2" max="2" width="18.875" style="555" customWidth="1"/>
    <col min="3" max="3" width="20" style="555" customWidth="1"/>
    <col min="4" max="6" width="10.625" style="555" customWidth="1"/>
    <col min="7" max="16384" width="9" style="555"/>
  </cols>
  <sheetData>
    <row r="1" spans="1:6" ht="22.5" customHeight="1">
      <c r="A1" s="561" t="s">
        <v>840</v>
      </c>
    </row>
    <row r="2" spans="1:6" ht="20.100000000000001" customHeight="1">
      <c r="B2" s="561"/>
      <c r="C2" s="561"/>
      <c r="D2" s="561"/>
      <c r="E2" s="561"/>
      <c r="F2" s="561"/>
    </row>
    <row r="3" spans="1:6" ht="20.100000000000001" customHeight="1">
      <c r="A3" s="2991" t="s">
        <v>824</v>
      </c>
      <c r="B3" s="2991"/>
      <c r="C3" s="2991"/>
      <c r="D3" s="2991"/>
      <c r="E3" s="2991"/>
      <c r="F3" s="2991"/>
    </row>
    <row r="4" spans="1:6" ht="20.100000000000001" customHeight="1">
      <c r="A4" s="564" t="s">
        <v>825</v>
      </c>
      <c r="B4" s="561"/>
      <c r="C4" s="561"/>
      <c r="D4" s="561"/>
      <c r="E4" s="561"/>
      <c r="F4" s="561"/>
    </row>
    <row r="5" spans="1:6" ht="20.100000000000001" customHeight="1">
      <c r="A5" s="2991" t="s">
        <v>826</v>
      </c>
      <c r="B5" s="2991"/>
      <c r="C5" s="561"/>
      <c r="D5" s="561"/>
      <c r="E5" s="561"/>
      <c r="F5" s="561"/>
    </row>
    <row r="6" spans="1:6" ht="20.100000000000001" customHeight="1">
      <c r="A6" s="576"/>
      <c r="B6" s="561"/>
      <c r="C6" s="561"/>
      <c r="D6" s="561"/>
      <c r="E6" s="561"/>
      <c r="F6" s="561"/>
    </row>
    <row r="7" spans="1:6" ht="20.100000000000001" customHeight="1">
      <c r="A7" s="561"/>
      <c r="B7" s="561"/>
      <c r="C7" s="564" t="s">
        <v>827</v>
      </c>
      <c r="D7" s="2994" t="s">
        <v>828</v>
      </c>
      <c r="E7" s="2994"/>
      <c r="F7" s="561"/>
    </row>
    <row r="8" spans="1:6" ht="20.100000000000001" customHeight="1">
      <c r="A8" s="561"/>
      <c r="B8" s="561"/>
      <c r="C8" s="561"/>
      <c r="D8" s="2994" t="s">
        <v>964</v>
      </c>
      <c r="E8" s="2994"/>
      <c r="F8" s="2994"/>
    </row>
    <row r="9" spans="1:6" ht="20.100000000000001" customHeight="1">
      <c r="A9" s="561"/>
      <c r="B9" s="561"/>
      <c r="C9" s="561"/>
      <c r="D9" s="565"/>
      <c r="E9" s="565"/>
      <c r="F9" s="565"/>
    </row>
    <row r="10" spans="1:6" ht="20.100000000000001" customHeight="1">
      <c r="A10" s="561"/>
      <c r="B10" s="561"/>
      <c r="C10" s="561"/>
      <c r="D10" s="565"/>
      <c r="E10" s="565"/>
      <c r="F10" s="565"/>
    </row>
    <row r="11" spans="1:6" ht="28.5" customHeight="1">
      <c r="A11" s="3004" t="s">
        <v>841</v>
      </c>
      <c r="B11" s="3004"/>
      <c r="C11" s="3004"/>
      <c r="D11" s="3004"/>
      <c r="E11" s="3004"/>
      <c r="F11" s="3004"/>
    </row>
    <row r="12" spans="1:6" ht="20.100000000000001" customHeight="1">
      <c r="A12" s="567"/>
      <c r="B12" s="567"/>
      <c r="C12" s="567"/>
      <c r="D12" s="567"/>
      <c r="E12" s="567"/>
      <c r="F12" s="567"/>
    </row>
    <row r="13" spans="1:6" ht="20.100000000000001" customHeight="1">
      <c r="A13" s="561"/>
      <c r="B13" s="561"/>
      <c r="C13" s="561"/>
      <c r="D13" s="561"/>
      <c r="E13" s="561"/>
      <c r="F13" s="561"/>
    </row>
    <row r="14" spans="1:6" ht="20.100000000000001" customHeight="1">
      <c r="A14" s="561"/>
      <c r="B14" s="561" t="s">
        <v>829</v>
      </c>
      <c r="C14" s="2994">
        <f>入力シート!C10</f>
        <v>0</v>
      </c>
      <c r="D14" s="2994"/>
      <c r="E14" s="2994"/>
      <c r="F14" s="561"/>
    </row>
    <row r="15" spans="1:6" ht="20.100000000000001" customHeight="1">
      <c r="A15" s="561"/>
      <c r="B15" s="561"/>
      <c r="C15" s="561"/>
      <c r="D15" s="561"/>
      <c r="E15" s="561"/>
      <c r="F15" s="561"/>
    </row>
    <row r="16" spans="1:6" ht="20.100000000000001" customHeight="1">
      <c r="A16" s="561"/>
      <c r="B16" s="561"/>
      <c r="C16" s="561"/>
      <c r="D16" s="561"/>
      <c r="E16" s="561"/>
      <c r="F16" s="561"/>
    </row>
    <row r="17" spans="1:6" ht="20.100000000000001" customHeight="1">
      <c r="A17" s="561"/>
      <c r="B17" s="561" t="s">
        <v>830</v>
      </c>
      <c r="C17" s="561">
        <f>入力シート!C12</f>
        <v>0</v>
      </c>
      <c r="D17" s="561"/>
      <c r="E17" s="561"/>
      <c r="F17" s="561"/>
    </row>
    <row r="18" spans="1:6" ht="20.100000000000001" customHeight="1">
      <c r="A18" s="561"/>
      <c r="B18" s="561"/>
      <c r="C18" s="561"/>
      <c r="D18" s="561"/>
      <c r="E18" s="561"/>
      <c r="F18" s="561"/>
    </row>
    <row r="19" spans="1:6" ht="20.100000000000001" customHeight="1">
      <c r="A19" s="561" t="s">
        <v>831</v>
      </c>
      <c r="B19" s="561"/>
      <c r="C19" s="561"/>
      <c r="D19" s="561"/>
      <c r="E19" s="561"/>
      <c r="F19" s="561"/>
    </row>
    <row r="20" spans="1:6" ht="20.100000000000001" customHeight="1">
      <c r="A20" s="561"/>
      <c r="B20" s="561" t="s">
        <v>832</v>
      </c>
      <c r="C20" s="594">
        <f>入力シート!C14</f>
        <v>0</v>
      </c>
      <c r="D20" s="589" t="s">
        <v>865</v>
      </c>
      <c r="E20" s="3007">
        <f>入力シート!C15</f>
        <v>0</v>
      </c>
      <c r="F20" s="2991"/>
    </row>
    <row r="21" spans="1:6" ht="20.100000000000001" customHeight="1">
      <c r="A21" s="561"/>
      <c r="B21" s="561"/>
      <c r="C21" s="561"/>
      <c r="D21" s="561"/>
      <c r="E21" s="561"/>
      <c r="F21" s="561"/>
    </row>
    <row r="22" spans="1:6" ht="20.100000000000001" customHeight="1">
      <c r="A22" s="561"/>
      <c r="B22" s="561"/>
      <c r="C22" s="561"/>
      <c r="D22" s="561"/>
      <c r="E22" s="561"/>
      <c r="F22" s="561"/>
    </row>
    <row r="23" spans="1:6" ht="39" customHeight="1">
      <c r="A23" s="561"/>
      <c r="B23" s="2994" t="s">
        <v>844</v>
      </c>
      <c r="C23" s="2994"/>
      <c r="D23" s="2994"/>
      <c r="E23" s="2994"/>
      <c r="F23" s="561"/>
    </row>
    <row r="24" spans="1:6" ht="28.5" customHeight="1">
      <c r="A24" s="561"/>
      <c r="B24" s="2994"/>
      <c r="C24" s="2994"/>
      <c r="D24" s="2994"/>
      <c r="E24" s="2994"/>
      <c r="F24" s="561"/>
    </row>
    <row r="25" spans="1:6" ht="20.100000000000001" customHeight="1">
      <c r="A25" s="561"/>
      <c r="B25" s="561"/>
      <c r="C25" s="561"/>
      <c r="D25" s="561"/>
      <c r="E25" s="561"/>
      <c r="F25" s="561"/>
    </row>
    <row r="26" spans="1:6" ht="20.100000000000001" customHeight="1">
      <c r="A26" s="561"/>
      <c r="B26" s="561"/>
      <c r="C26" s="561"/>
      <c r="D26" s="561"/>
      <c r="E26" s="561"/>
      <c r="F26" s="561"/>
    </row>
    <row r="27" spans="1:6" ht="20.100000000000001" customHeight="1">
      <c r="A27" s="577"/>
      <c r="B27" s="581" t="s">
        <v>842</v>
      </c>
      <c r="C27" s="577"/>
      <c r="D27" s="578"/>
      <c r="E27" s="578"/>
      <c r="F27" s="578"/>
    </row>
    <row r="28" spans="1:6" ht="20.100000000000001" customHeight="1">
      <c r="A28" s="577"/>
      <c r="B28" s="577"/>
      <c r="C28" s="577"/>
      <c r="D28" s="578"/>
      <c r="E28" s="578"/>
      <c r="F28" s="578"/>
    </row>
    <row r="29" spans="1:6" ht="20.100000000000001" customHeight="1">
      <c r="A29" s="577"/>
      <c r="B29" s="3008" t="s">
        <v>843</v>
      </c>
      <c r="C29" s="3008"/>
      <c r="D29" s="3008"/>
      <c r="E29" s="3008"/>
      <c r="F29" s="578"/>
    </row>
    <row r="30" spans="1:6" ht="20.100000000000001" customHeight="1">
      <c r="A30" s="577"/>
      <c r="B30" s="577"/>
      <c r="C30" s="577"/>
      <c r="D30" s="578"/>
      <c r="E30" s="578"/>
      <c r="F30" s="578"/>
    </row>
    <row r="31" spans="1:6" ht="14.25">
      <c r="A31" s="579"/>
      <c r="B31" s="579"/>
      <c r="C31" s="579"/>
      <c r="D31" s="580"/>
      <c r="E31" s="580"/>
      <c r="F31" s="580"/>
    </row>
    <row r="32" spans="1:6" ht="14.25">
      <c r="A32" s="580"/>
      <c r="B32" s="580"/>
      <c r="C32" s="580"/>
      <c r="D32" s="580"/>
      <c r="E32" s="580"/>
      <c r="F32" s="580"/>
    </row>
    <row r="33" spans="1:6" ht="14.25">
      <c r="A33" s="580"/>
      <c r="B33" s="580"/>
      <c r="C33" s="580"/>
      <c r="D33" s="580"/>
      <c r="E33" s="580"/>
      <c r="F33" s="580"/>
    </row>
    <row r="34" spans="1:6" ht="14.25">
      <c r="A34" s="580"/>
      <c r="B34" s="580"/>
      <c r="C34" s="580"/>
      <c r="D34" s="580"/>
      <c r="E34" s="580"/>
      <c r="F34" s="580"/>
    </row>
    <row r="35" spans="1:6" ht="14.25">
      <c r="A35" s="580"/>
      <c r="B35" s="580"/>
      <c r="C35" s="580"/>
      <c r="D35" s="580"/>
      <c r="E35" s="580"/>
      <c r="F35" s="580"/>
    </row>
    <row r="36" spans="1:6" ht="14.25">
      <c r="A36" s="580"/>
      <c r="B36" s="580"/>
      <c r="C36" s="580"/>
      <c r="D36" s="580"/>
      <c r="E36" s="580"/>
      <c r="F36" s="580"/>
    </row>
  </sheetData>
  <mergeCells count="9">
    <mergeCell ref="A11:F11"/>
    <mergeCell ref="B23:E24"/>
    <mergeCell ref="B29:E29"/>
    <mergeCell ref="A3:F3"/>
    <mergeCell ref="A5:B5"/>
    <mergeCell ref="D7:E7"/>
    <mergeCell ref="D8:F8"/>
    <mergeCell ref="C14:E14"/>
    <mergeCell ref="E20:F20"/>
  </mergeCells>
  <phoneticPr fontId="17"/>
  <printOptions horizontalCentered="1" verticalCentered="1"/>
  <pageMargins left="0.31496062992125984" right="0.31496062992125984" top="0.55118110236220474" bottom="0.55118110236220474" header="0.31496062992125984" footer="0.31496062992125984"/>
  <pageSetup paperSize="9" orientation="portrait"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50">
    <tabColor theme="8"/>
    <pageSetUpPr fitToPage="1"/>
  </sheetPr>
  <dimension ref="A1:U28"/>
  <sheetViews>
    <sheetView showZeros="0" view="pageBreakPreview" zoomScaleNormal="70" zoomScaleSheetLayoutView="100" workbookViewId="0"/>
  </sheetViews>
  <sheetFormatPr defaultColWidth="4" defaultRowHeight="13.5"/>
  <cols>
    <col min="1" max="1" width="4" style="1" customWidth="1"/>
    <col min="2" max="2" width="6" style="1" customWidth="1"/>
    <col min="3" max="20" width="4" style="1"/>
    <col min="21" max="21" width="4" style="1" customWidth="1"/>
    <col min="22" max="16384" width="4" style="1"/>
  </cols>
  <sheetData>
    <row r="1" spans="1:21" ht="9.75" customHeight="1"/>
    <row r="2" spans="1:21" ht="11.25" customHeight="1">
      <c r="A2" s="2"/>
      <c r="B2" s="3"/>
      <c r="C2" s="3"/>
      <c r="D2" s="3"/>
      <c r="E2" s="3"/>
      <c r="F2" s="3"/>
      <c r="G2" s="3"/>
      <c r="H2" s="3"/>
      <c r="I2" s="3"/>
      <c r="J2" s="3"/>
      <c r="K2" s="3"/>
      <c r="L2" s="3"/>
      <c r="M2" s="3"/>
      <c r="N2" s="3"/>
      <c r="O2" s="3"/>
      <c r="P2" s="3"/>
      <c r="Q2" s="3"/>
      <c r="R2" s="3"/>
      <c r="S2" s="3"/>
      <c r="T2" s="3"/>
      <c r="U2" s="4"/>
    </row>
    <row r="3" spans="1:21" ht="24.95" customHeight="1">
      <c r="A3" s="678"/>
      <c r="B3" s="679"/>
      <c r="C3" s="679"/>
      <c r="D3" s="679"/>
      <c r="E3" s="679"/>
      <c r="F3" s="679"/>
      <c r="G3" s="679"/>
      <c r="H3" s="679"/>
      <c r="I3" s="679"/>
      <c r="J3" s="679"/>
      <c r="K3" s="679"/>
      <c r="L3" s="679"/>
      <c r="M3" s="679"/>
      <c r="N3" s="837"/>
      <c r="O3" s="837"/>
      <c r="P3" s="3009" t="s">
        <v>1072</v>
      </c>
      <c r="Q3" s="3009"/>
      <c r="R3" s="3009"/>
      <c r="S3" s="3009"/>
      <c r="T3" s="3009"/>
      <c r="U3" s="765"/>
    </row>
    <row r="4" spans="1:21" ht="24.95" customHeight="1">
      <c r="A4" s="678"/>
      <c r="B4" s="679"/>
      <c r="C4" s="679"/>
      <c r="D4" s="679"/>
      <c r="E4" s="679"/>
      <c r="F4" s="679"/>
      <c r="G4" s="679"/>
      <c r="H4" s="679"/>
      <c r="I4" s="679"/>
      <c r="J4" s="679"/>
      <c r="K4" s="679"/>
      <c r="L4" s="679"/>
      <c r="M4" s="679"/>
      <c r="N4" s="679"/>
      <c r="O4" s="679"/>
      <c r="P4" s="679"/>
      <c r="Q4" s="679"/>
      <c r="R4" s="679"/>
      <c r="S4" s="679"/>
      <c r="T4" s="679"/>
      <c r="U4" s="683"/>
    </row>
    <row r="5" spans="1:21" ht="24.95" customHeight="1">
      <c r="A5" s="682"/>
      <c r="B5" s="1816" t="str">
        <f>入力シート!C5&amp;"長　様"</f>
        <v>朝倉市長　様</v>
      </c>
      <c r="C5" s="1816"/>
      <c r="D5" s="1816"/>
      <c r="E5" s="1816"/>
      <c r="F5" s="1816"/>
      <c r="G5" s="679"/>
      <c r="H5" s="679"/>
      <c r="I5" s="679"/>
      <c r="J5" s="679"/>
      <c r="K5" s="679"/>
      <c r="L5" s="679"/>
      <c r="M5" s="679"/>
      <c r="N5" s="679"/>
      <c r="O5" s="679"/>
      <c r="P5" s="679"/>
      <c r="Q5" s="679"/>
      <c r="R5" s="679"/>
      <c r="S5" s="679"/>
      <c r="T5" s="679"/>
      <c r="U5" s="683"/>
    </row>
    <row r="6" spans="1:21" ht="24.95" customHeight="1">
      <c r="A6" s="684"/>
      <c r="B6" s="679"/>
      <c r="C6" s="679"/>
      <c r="D6" s="679"/>
      <c r="E6" s="679"/>
      <c r="F6" s="679"/>
      <c r="G6" s="679"/>
      <c r="H6" s="679"/>
      <c r="I6" s="679"/>
      <c r="J6" s="679"/>
      <c r="K6" s="679"/>
      <c r="L6" s="679"/>
      <c r="M6" s="679"/>
      <c r="N6" s="679"/>
      <c r="O6" s="679"/>
      <c r="P6" s="679"/>
      <c r="Q6" s="679"/>
      <c r="R6" s="679"/>
      <c r="S6" s="679"/>
      <c r="T6" s="679"/>
      <c r="U6" s="681"/>
    </row>
    <row r="7" spans="1:21" ht="24.95" customHeight="1">
      <c r="A7" s="684"/>
      <c r="B7" s="679"/>
      <c r="C7" s="679"/>
      <c r="D7" s="679"/>
      <c r="E7" s="679"/>
      <c r="F7" s="679"/>
      <c r="G7" s="679"/>
      <c r="H7" s="679"/>
      <c r="I7" s="679"/>
      <c r="J7" s="679"/>
      <c r="K7" s="679"/>
      <c r="L7" s="679"/>
      <c r="M7" s="679"/>
      <c r="N7" s="679"/>
      <c r="O7" s="679"/>
      <c r="P7" s="679"/>
      <c r="Q7" s="679"/>
      <c r="R7" s="679"/>
      <c r="S7" s="679"/>
      <c r="T7" s="679"/>
      <c r="U7" s="681"/>
    </row>
    <row r="8" spans="1:21" ht="24.95" customHeight="1">
      <c r="A8" s="678"/>
      <c r="B8" s="679"/>
      <c r="C8" s="679"/>
      <c r="D8" s="679"/>
      <c r="E8" s="679"/>
      <c r="F8" s="679"/>
      <c r="G8" s="679"/>
      <c r="H8" s="679"/>
      <c r="I8" s="679"/>
      <c r="J8" s="679"/>
      <c r="K8" s="1771" t="s">
        <v>972</v>
      </c>
      <c r="L8" s="1772"/>
      <c r="M8" s="1772" t="s">
        <v>495</v>
      </c>
      <c r="N8" s="1772"/>
      <c r="O8" s="1774">
        <f>入力シート!C25</f>
        <v>0</v>
      </c>
      <c r="P8" s="1774"/>
      <c r="Q8" s="1774"/>
      <c r="R8" s="1774"/>
      <c r="S8" s="1774"/>
      <c r="T8" s="1774"/>
      <c r="U8" s="1775"/>
    </row>
    <row r="9" spans="1:21" ht="24.95" customHeight="1">
      <c r="A9" s="678"/>
      <c r="B9" s="679"/>
      <c r="C9" s="679"/>
      <c r="D9" s="679"/>
      <c r="E9" s="679"/>
      <c r="F9" s="679"/>
      <c r="G9" s="679"/>
      <c r="H9" s="679"/>
      <c r="I9" s="679"/>
      <c r="J9" s="679"/>
      <c r="K9" s="679"/>
      <c r="L9" s="679"/>
      <c r="M9" s="1772" t="s">
        <v>16</v>
      </c>
      <c r="N9" s="1772"/>
      <c r="O9" s="1774">
        <f>入力シート!C26</f>
        <v>0</v>
      </c>
      <c r="P9" s="1774"/>
      <c r="Q9" s="1774"/>
      <c r="R9" s="1774"/>
      <c r="S9" s="1774"/>
      <c r="T9" s="1774"/>
      <c r="U9" s="1775"/>
    </row>
    <row r="10" spans="1:21" ht="24.95" customHeight="1">
      <c r="A10" s="678"/>
      <c r="B10" s="679"/>
      <c r="C10" s="679"/>
      <c r="D10" s="679"/>
      <c r="E10" s="679"/>
      <c r="F10" s="679"/>
      <c r="G10" s="679"/>
      <c r="H10" s="679"/>
      <c r="I10" s="679"/>
      <c r="J10" s="679"/>
      <c r="K10" s="679"/>
      <c r="L10" s="679"/>
      <c r="M10" s="1772" t="s">
        <v>494</v>
      </c>
      <c r="N10" s="1772"/>
      <c r="O10" s="3011">
        <f>入力シート!C27</f>
        <v>0</v>
      </c>
      <c r="P10" s="3011"/>
      <c r="Q10" s="3011"/>
      <c r="R10" s="3011"/>
      <c r="S10" s="3011"/>
      <c r="T10" s="963" t="s">
        <v>961</v>
      </c>
      <c r="U10" s="964"/>
    </row>
    <row r="11" spans="1:21" ht="24.95" customHeight="1">
      <c r="A11" s="680"/>
      <c r="B11" s="679"/>
      <c r="C11" s="679"/>
      <c r="D11" s="679"/>
      <c r="E11" s="679"/>
      <c r="F11" s="679"/>
      <c r="G11" s="679"/>
      <c r="H11" s="679"/>
      <c r="I11" s="679"/>
      <c r="J11" s="679"/>
      <c r="K11" s="679"/>
      <c r="L11" s="679"/>
      <c r="M11" s="687"/>
      <c r="N11" s="687"/>
      <c r="O11" s="838"/>
      <c r="P11" s="838"/>
      <c r="Q11" s="838"/>
      <c r="R11" s="838"/>
      <c r="S11" s="838"/>
      <c r="T11" s="838"/>
      <c r="U11" s="839"/>
    </row>
    <row r="12" spans="1:21" ht="24.95" customHeight="1">
      <c r="A12" s="678"/>
      <c r="B12" s="679"/>
      <c r="C12" s="679"/>
      <c r="D12" s="679"/>
      <c r="E12" s="679"/>
      <c r="F12" s="679"/>
      <c r="G12" s="679"/>
      <c r="H12" s="679"/>
      <c r="I12" s="679"/>
      <c r="J12" s="679"/>
      <c r="K12" s="679"/>
      <c r="L12" s="679"/>
      <c r="M12" s="679"/>
      <c r="N12" s="679"/>
      <c r="O12" s="679"/>
      <c r="P12" s="679"/>
      <c r="Q12" s="679"/>
      <c r="R12" s="679"/>
      <c r="S12" s="679"/>
      <c r="T12" s="679"/>
      <c r="U12" s="683"/>
    </row>
    <row r="13" spans="1:21" ht="24.95" customHeight="1">
      <c r="A13" s="678"/>
      <c r="B13" s="3010" t="s">
        <v>51</v>
      </c>
      <c r="C13" s="3010"/>
      <c r="D13" s="3010"/>
      <c r="E13" s="3010"/>
      <c r="F13" s="3010"/>
      <c r="G13" s="3010"/>
      <c r="H13" s="3010"/>
      <c r="I13" s="3010"/>
      <c r="J13" s="3010"/>
      <c r="K13" s="3010"/>
      <c r="L13" s="3010"/>
      <c r="M13" s="3010"/>
      <c r="N13" s="3010"/>
      <c r="O13" s="3010"/>
      <c r="P13" s="3010"/>
      <c r="Q13" s="3010"/>
      <c r="R13" s="3010"/>
      <c r="S13" s="3010"/>
      <c r="T13" s="3010"/>
      <c r="U13" s="683"/>
    </row>
    <row r="14" spans="1:21" ht="24.95" customHeight="1">
      <c r="A14" s="680"/>
      <c r="B14" s="768"/>
      <c r="C14" s="768"/>
      <c r="D14" s="768"/>
      <c r="E14" s="768"/>
      <c r="F14" s="768"/>
      <c r="G14" s="768"/>
      <c r="H14" s="768"/>
      <c r="I14" s="768"/>
      <c r="J14" s="768"/>
      <c r="K14" s="768"/>
      <c r="L14" s="768"/>
      <c r="M14" s="768"/>
      <c r="N14" s="768"/>
      <c r="O14" s="768"/>
      <c r="P14" s="768"/>
      <c r="Q14" s="768"/>
      <c r="R14" s="768"/>
      <c r="S14" s="768"/>
      <c r="T14" s="768"/>
      <c r="U14" s="681"/>
    </row>
    <row r="15" spans="1:21" ht="24.95" customHeight="1">
      <c r="A15" s="678"/>
      <c r="B15" s="679"/>
      <c r="C15" s="679"/>
      <c r="D15" s="679"/>
      <c r="E15" s="679"/>
      <c r="F15" s="679"/>
      <c r="G15" s="679"/>
      <c r="H15" s="679"/>
      <c r="I15" s="679"/>
      <c r="J15" s="679"/>
      <c r="K15" s="679"/>
      <c r="L15" s="679"/>
      <c r="M15" s="679"/>
      <c r="N15" s="679"/>
      <c r="O15" s="679"/>
      <c r="P15" s="679"/>
      <c r="Q15" s="679"/>
      <c r="R15" s="679"/>
      <c r="S15" s="679"/>
      <c r="T15" s="679"/>
      <c r="U15" s="683"/>
    </row>
    <row r="16" spans="1:21" ht="39" customHeight="1">
      <c r="A16" s="678"/>
      <c r="B16" s="1777" t="s">
        <v>65</v>
      </c>
      <c r="C16" s="1777"/>
      <c r="D16" s="1777"/>
      <c r="E16" s="1778">
        <f>入力シート!C9</f>
        <v>0</v>
      </c>
      <c r="F16" s="1778"/>
      <c r="G16" s="1778"/>
      <c r="H16" s="1778"/>
      <c r="I16" s="1778"/>
      <c r="J16" s="1777" t="s">
        <v>60</v>
      </c>
      <c r="K16" s="1777"/>
      <c r="L16" s="1777"/>
      <c r="M16" s="1778">
        <f>入力シート!C10</f>
        <v>0</v>
      </c>
      <c r="N16" s="1778"/>
      <c r="O16" s="1778"/>
      <c r="P16" s="1778"/>
      <c r="Q16" s="1778"/>
      <c r="R16" s="1778"/>
      <c r="S16" s="1778"/>
      <c r="T16" s="1778"/>
      <c r="U16" s="683"/>
    </row>
    <row r="17" spans="1:21" ht="35.1" customHeight="1">
      <c r="A17" s="678"/>
      <c r="B17" s="1779" t="s">
        <v>1111</v>
      </c>
      <c r="C17" s="1780"/>
      <c r="D17" s="1781" t="s">
        <v>70</v>
      </c>
      <c r="E17" s="1778">
        <f>入力シート!C11</f>
        <v>0</v>
      </c>
      <c r="F17" s="1778"/>
      <c r="G17" s="1778"/>
      <c r="H17" s="1778"/>
      <c r="I17" s="1778"/>
      <c r="J17" s="1783" t="s">
        <v>61</v>
      </c>
      <c r="K17" s="1783"/>
      <c r="L17" s="1783"/>
      <c r="M17" s="1784">
        <f>入力シート!C12</f>
        <v>0</v>
      </c>
      <c r="N17" s="1785"/>
      <c r="O17" s="1785"/>
      <c r="P17" s="1785"/>
      <c r="Q17" s="1785"/>
      <c r="R17" s="1785"/>
      <c r="S17" s="1785"/>
      <c r="T17" s="1786"/>
      <c r="U17" s="683"/>
    </row>
    <row r="18" spans="1:21" ht="35.1" customHeight="1">
      <c r="A18" s="678"/>
      <c r="B18" s="1790" t="s">
        <v>1112</v>
      </c>
      <c r="C18" s="1791"/>
      <c r="D18" s="1782"/>
      <c r="E18" s="1778"/>
      <c r="F18" s="1778"/>
      <c r="G18" s="1778"/>
      <c r="H18" s="1778"/>
      <c r="I18" s="1778"/>
      <c r="J18" s="1783"/>
      <c r="K18" s="1783"/>
      <c r="L18" s="1783"/>
      <c r="M18" s="1787"/>
      <c r="N18" s="1788"/>
      <c r="O18" s="1788"/>
      <c r="P18" s="1788"/>
      <c r="Q18" s="1788"/>
      <c r="R18" s="1788"/>
      <c r="S18" s="1788"/>
      <c r="T18" s="1789"/>
      <c r="U18" s="683"/>
    </row>
    <row r="19" spans="1:21" ht="35.1" customHeight="1">
      <c r="A19" s="678"/>
      <c r="B19" s="1777" t="s">
        <v>62</v>
      </c>
      <c r="C19" s="1777"/>
      <c r="D19" s="1777"/>
      <c r="E19" s="1792">
        <f>入力シート!C14</f>
        <v>0</v>
      </c>
      <c r="F19" s="1793"/>
      <c r="G19" s="1793"/>
      <c r="H19" s="1793"/>
      <c r="I19" s="1793"/>
      <c r="J19" s="1793"/>
      <c r="K19" s="1793"/>
      <c r="L19" s="690" t="s">
        <v>20</v>
      </c>
      <c r="M19" s="1793">
        <f>入力シート!C15</f>
        <v>0</v>
      </c>
      <c r="N19" s="1793"/>
      <c r="O19" s="1793"/>
      <c r="P19" s="1793"/>
      <c r="Q19" s="1793"/>
      <c r="R19" s="1793"/>
      <c r="S19" s="1793"/>
      <c r="T19" s="691"/>
      <c r="U19" s="683"/>
    </row>
    <row r="20" spans="1:21" ht="35.1" customHeight="1">
      <c r="A20" s="678"/>
      <c r="B20" s="3012" t="s">
        <v>45</v>
      </c>
      <c r="C20" s="3013"/>
      <c r="D20" s="3013"/>
      <c r="E20" s="3013"/>
      <c r="F20" s="3013"/>
      <c r="G20" s="3014"/>
      <c r="H20" s="3015"/>
      <c r="I20" s="3015"/>
      <c r="J20" s="3015"/>
      <c r="K20" s="3015"/>
      <c r="L20" s="3015"/>
      <c r="M20" s="3015"/>
      <c r="N20" s="3015"/>
      <c r="O20" s="840" t="s">
        <v>349</v>
      </c>
      <c r="P20" s="841"/>
      <c r="Q20" s="841"/>
      <c r="R20" s="841"/>
      <c r="S20" s="841"/>
      <c r="T20" s="842"/>
      <c r="U20" s="683"/>
    </row>
    <row r="21" spans="1:21" ht="35.1" customHeight="1">
      <c r="A21" s="678"/>
      <c r="B21" s="3012" t="s">
        <v>46</v>
      </c>
      <c r="C21" s="3013"/>
      <c r="D21" s="3013"/>
      <c r="E21" s="3013"/>
      <c r="F21" s="3013"/>
      <c r="G21" s="3014"/>
      <c r="H21" s="3028"/>
      <c r="I21" s="3028"/>
      <c r="J21" s="3028"/>
      <c r="K21" s="3028"/>
      <c r="L21" s="3028"/>
      <c r="M21" s="3028"/>
      <c r="N21" s="3028"/>
      <c r="O21" s="843" t="s">
        <v>262</v>
      </c>
      <c r="P21" s="843"/>
      <c r="Q21" s="843"/>
      <c r="R21" s="843"/>
      <c r="S21" s="843"/>
      <c r="T21" s="844"/>
      <c r="U21" s="683"/>
    </row>
    <row r="22" spans="1:21" ht="35.1" customHeight="1">
      <c r="A22" s="678"/>
      <c r="B22" s="3012" t="s">
        <v>47</v>
      </c>
      <c r="C22" s="3013"/>
      <c r="D22" s="3013"/>
      <c r="E22" s="3013"/>
      <c r="F22" s="3013"/>
      <c r="G22" s="3014"/>
      <c r="H22" s="3029"/>
      <c r="I22" s="3030"/>
      <c r="J22" s="3030"/>
      <c r="K22" s="3030"/>
      <c r="L22" s="3030"/>
      <c r="M22" s="3030"/>
      <c r="N22" s="3030"/>
      <c r="O22" s="3030"/>
      <c r="P22" s="3030"/>
      <c r="Q22" s="3030"/>
      <c r="R22" s="3030"/>
      <c r="S22" s="3030"/>
      <c r="T22" s="3031"/>
      <c r="U22" s="683"/>
    </row>
    <row r="23" spans="1:21" ht="35.1" customHeight="1">
      <c r="A23" s="678"/>
      <c r="B23" s="3012" t="s">
        <v>48</v>
      </c>
      <c r="C23" s="3013"/>
      <c r="D23" s="3013"/>
      <c r="E23" s="3013"/>
      <c r="F23" s="3013"/>
      <c r="G23" s="3014"/>
      <c r="H23" s="3015"/>
      <c r="I23" s="3015"/>
      <c r="J23" s="3015"/>
      <c r="K23" s="3015"/>
      <c r="L23" s="3015"/>
      <c r="M23" s="3015"/>
      <c r="N23" s="3015"/>
      <c r="O23" s="843" t="s">
        <v>350</v>
      </c>
      <c r="P23" s="843"/>
      <c r="Q23" s="843"/>
      <c r="R23" s="843"/>
      <c r="S23" s="843"/>
      <c r="T23" s="844"/>
      <c r="U23" s="683"/>
    </row>
    <row r="24" spans="1:21" ht="50.25" customHeight="1">
      <c r="A24" s="678"/>
      <c r="B24" s="3016" t="s">
        <v>52</v>
      </c>
      <c r="C24" s="3017"/>
      <c r="D24" s="3017"/>
      <c r="E24" s="3017"/>
      <c r="F24" s="3017"/>
      <c r="G24" s="3017"/>
      <c r="H24" s="3017"/>
      <c r="I24" s="3017"/>
      <c r="J24" s="3017"/>
      <c r="K24" s="3017"/>
      <c r="L24" s="3017"/>
      <c r="M24" s="3017"/>
      <c r="N24" s="3017"/>
      <c r="O24" s="3017"/>
      <c r="P24" s="3017"/>
      <c r="Q24" s="3017"/>
      <c r="R24" s="3017"/>
      <c r="S24" s="3017"/>
      <c r="T24" s="3018"/>
      <c r="U24" s="683"/>
    </row>
    <row r="25" spans="1:21" ht="50.25" customHeight="1">
      <c r="A25" s="678"/>
      <c r="B25" s="3019" t="s">
        <v>1083</v>
      </c>
      <c r="C25" s="3020"/>
      <c r="D25" s="3020"/>
      <c r="E25" s="3020"/>
      <c r="F25" s="3020"/>
      <c r="G25" s="3020"/>
      <c r="H25" s="3020"/>
      <c r="I25" s="3020"/>
      <c r="J25" s="3020"/>
      <c r="K25" s="3020"/>
      <c r="L25" s="3020"/>
      <c r="M25" s="3020"/>
      <c r="N25" s="3020"/>
      <c r="O25" s="3020"/>
      <c r="P25" s="3020"/>
      <c r="Q25" s="3020"/>
      <c r="R25" s="3020"/>
      <c r="S25" s="3020"/>
      <c r="T25" s="3021"/>
      <c r="U25" s="683"/>
    </row>
    <row r="26" spans="1:21" ht="50.25" customHeight="1">
      <c r="A26" s="678"/>
      <c r="B26" s="3022"/>
      <c r="C26" s="3023"/>
      <c r="D26" s="3023"/>
      <c r="E26" s="3023"/>
      <c r="F26" s="3023"/>
      <c r="G26" s="3023"/>
      <c r="H26" s="3023"/>
      <c r="I26" s="3023"/>
      <c r="J26" s="3023"/>
      <c r="K26" s="3023"/>
      <c r="L26" s="3023"/>
      <c r="M26" s="3023"/>
      <c r="N26" s="3023"/>
      <c r="O26" s="3023"/>
      <c r="P26" s="3023"/>
      <c r="Q26" s="3023"/>
      <c r="R26" s="3023"/>
      <c r="S26" s="3023"/>
      <c r="T26" s="3024"/>
      <c r="U26" s="683"/>
    </row>
    <row r="27" spans="1:21" ht="50.25" customHeight="1">
      <c r="A27" s="678"/>
      <c r="B27" s="3025"/>
      <c r="C27" s="3026"/>
      <c r="D27" s="3026"/>
      <c r="E27" s="3026"/>
      <c r="F27" s="3026"/>
      <c r="G27" s="3026"/>
      <c r="H27" s="3026"/>
      <c r="I27" s="3026"/>
      <c r="J27" s="3026"/>
      <c r="K27" s="3026"/>
      <c r="L27" s="3026"/>
      <c r="M27" s="3026"/>
      <c r="N27" s="3026"/>
      <c r="O27" s="3026"/>
      <c r="P27" s="3026"/>
      <c r="Q27" s="3026"/>
      <c r="R27" s="3026"/>
      <c r="S27" s="3026"/>
      <c r="T27" s="3027"/>
      <c r="U27" s="683"/>
    </row>
    <row r="28" spans="1:21">
      <c r="A28" s="5"/>
      <c r="B28" s="6"/>
      <c r="C28" s="6"/>
      <c r="D28" s="6"/>
      <c r="E28" s="6"/>
      <c r="F28" s="6"/>
      <c r="G28" s="6"/>
      <c r="H28" s="6"/>
      <c r="I28" s="6"/>
      <c r="J28" s="6"/>
      <c r="K28" s="6"/>
      <c r="L28" s="6"/>
      <c r="M28" s="6"/>
      <c r="N28" s="6"/>
      <c r="O28" s="6"/>
      <c r="P28" s="6"/>
      <c r="Q28" s="6"/>
      <c r="R28" s="6"/>
      <c r="S28" s="6"/>
      <c r="T28" s="6"/>
      <c r="U28" s="7"/>
    </row>
  </sheetData>
  <sheetProtection formatCells="0"/>
  <mergeCells count="33">
    <mergeCell ref="B24:T24"/>
    <mergeCell ref="B25:T27"/>
    <mergeCell ref="B21:G21"/>
    <mergeCell ref="H21:N21"/>
    <mergeCell ref="B22:G22"/>
    <mergeCell ref="H22:T22"/>
    <mergeCell ref="B23:G23"/>
    <mergeCell ref="H23:N23"/>
    <mergeCell ref="B19:D19"/>
    <mergeCell ref="E19:K19"/>
    <mergeCell ref="M19:S19"/>
    <mergeCell ref="B20:G20"/>
    <mergeCell ref="H20:N20"/>
    <mergeCell ref="B16:D16"/>
    <mergeCell ref="E16:I16"/>
    <mergeCell ref="J16:L16"/>
    <mergeCell ref="M16:T16"/>
    <mergeCell ref="B17:C17"/>
    <mergeCell ref="D17:D18"/>
    <mergeCell ref="E17:I18"/>
    <mergeCell ref="J17:L18"/>
    <mergeCell ref="M17:T18"/>
    <mergeCell ref="B18:C18"/>
    <mergeCell ref="M9:N9"/>
    <mergeCell ref="O9:U9"/>
    <mergeCell ref="M10:N10"/>
    <mergeCell ref="B13:T13"/>
    <mergeCell ref="O10:S10"/>
    <mergeCell ref="B5:F5"/>
    <mergeCell ref="P3:T3"/>
    <mergeCell ref="K8:L8"/>
    <mergeCell ref="M8:N8"/>
    <mergeCell ref="O8:U8"/>
  </mergeCells>
  <phoneticPr fontId="17"/>
  <printOptions horizontalCentered="1" verticalCentered="1"/>
  <pageMargins left="0.31496062992125984" right="0.31496062992125984" top="0.35433070866141736" bottom="0.35433070866141736" header="0.31496062992125984" footer="0.31496062992125984"/>
  <pageSetup paperSize="9" orientation="portrait" blackAndWhite="1"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C8DFE9-B486-4AB0-9588-E843C43B05FA}">
  <sheetPr>
    <tabColor theme="8"/>
    <pageSetUpPr fitToPage="1"/>
  </sheetPr>
  <dimension ref="A1:P32"/>
  <sheetViews>
    <sheetView showGridLines="0" view="pageBreakPreview" zoomScale="80" zoomScaleNormal="95" zoomScaleSheetLayoutView="80" workbookViewId="0"/>
  </sheetViews>
  <sheetFormatPr defaultRowHeight="13.5"/>
  <cols>
    <col min="1" max="1" width="12.5" style="457" customWidth="1"/>
    <col min="2" max="4" width="8.625" style="457" customWidth="1"/>
    <col min="5" max="5" width="12.5" style="457" customWidth="1"/>
    <col min="6" max="8" width="8.625" style="457" customWidth="1"/>
    <col min="9" max="9" width="12.5" style="457" customWidth="1"/>
    <col min="10" max="12" width="8.625" style="457" customWidth="1"/>
    <col min="13" max="13" width="12.5" style="457" customWidth="1"/>
    <col min="14" max="16" width="6.75" style="457" customWidth="1"/>
    <col min="17" max="256" width="9" style="457"/>
    <col min="257" max="257" width="12.5" style="457" customWidth="1"/>
    <col min="258" max="259" width="6.75" style="457" bestFit="1" customWidth="1"/>
    <col min="260" max="260" width="6.75" style="457" customWidth="1"/>
    <col min="261" max="261" width="12.5" style="457" customWidth="1"/>
    <col min="262" max="263" width="6.75" style="457" bestFit="1" customWidth="1"/>
    <col min="264" max="264" width="6.75" style="457" customWidth="1"/>
    <col min="265" max="265" width="12.5" style="457" customWidth="1"/>
    <col min="266" max="267" width="6.75" style="457" bestFit="1" customWidth="1"/>
    <col min="268" max="268" width="6.75" style="457" customWidth="1"/>
    <col min="269" max="269" width="12.5" style="457" customWidth="1"/>
    <col min="270" max="271" width="6.75" style="457" bestFit="1" customWidth="1"/>
    <col min="272" max="272" width="6.75" style="457" customWidth="1"/>
    <col min="273" max="512" width="9" style="457"/>
    <col min="513" max="513" width="12.5" style="457" customWidth="1"/>
    <col min="514" max="515" width="6.75" style="457" bestFit="1" customWidth="1"/>
    <col min="516" max="516" width="6.75" style="457" customWidth="1"/>
    <col min="517" max="517" width="12.5" style="457" customWidth="1"/>
    <col min="518" max="519" width="6.75" style="457" bestFit="1" customWidth="1"/>
    <col min="520" max="520" width="6.75" style="457" customWidth="1"/>
    <col min="521" max="521" width="12.5" style="457" customWidth="1"/>
    <col min="522" max="523" width="6.75" style="457" bestFit="1" customWidth="1"/>
    <col min="524" max="524" width="6.75" style="457" customWidth="1"/>
    <col min="525" max="525" width="12.5" style="457" customWidth="1"/>
    <col min="526" max="527" width="6.75" style="457" bestFit="1" customWidth="1"/>
    <col min="528" max="528" width="6.75" style="457" customWidth="1"/>
    <col min="529" max="768" width="9" style="457"/>
    <col min="769" max="769" width="12.5" style="457" customWidth="1"/>
    <col min="770" max="771" width="6.75" style="457" bestFit="1" customWidth="1"/>
    <col min="772" max="772" width="6.75" style="457" customWidth="1"/>
    <col min="773" max="773" width="12.5" style="457" customWidth="1"/>
    <col min="774" max="775" width="6.75" style="457" bestFit="1" customWidth="1"/>
    <col min="776" max="776" width="6.75" style="457" customWidth="1"/>
    <col min="777" max="777" width="12.5" style="457" customWidth="1"/>
    <col min="778" max="779" width="6.75" style="457" bestFit="1" customWidth="1"/>
    <col min="780" max="780" width="6.75" style="457" customWidth="1"/>
    <col min="781" max="781" width="12.5" style="457" customWidth="1"/>
    <col min="782" max="783" width="6.75" style="457" bestFit="1" customWidth="1"/>
    <col min="784" max="784" width="6.75" style="457" customWidth="1"/>
    <col min="785" max="1024" width="9" style="457"/>
    <col min="1025" max="1025" width="12.5" style="457" customWidth="1"/>
    <col min="1026" max="1027" width="6.75" style="457" bestFit="1" customWidth="1"/>
    <col min="1028" max="1028" width="6.75" style="457" customWidth="1"/>
    <col min="1029" max="1029" width="12.5" style="457" customWidth="1"/>
    <col min="1030" max="1031" width="6.75" style="457" bestFit="1" customWidth="1"/>
    <col min="1032" max="1032" width="6.75" style="457" customWidth="1"/>
    <col min="1033" max="1033" width="12.5" style="457" customWidth="1"/>
    <col min="1034" max="1035" width="6.75" style="457" bestFit="1" customWidth="1"/>
    <col min="1036" max="1036" width="6.75" style="457" customWidth="1"/>
    <col min="1037" max="1037" width="12.5" style="457" customWidth="1"/>
    <col min="1038" max="1039" width="6.75" style="457" bestFit="1" customWidth="1"/>
    <col min="1040" max="1040" width="6.75" style="457" customWidth="1"/>
    <col min="1041" max="1280" width="9" style="457"/>
    <col min="1281" max="1281" width="12.5" style="457" customWidth="1"/>
    <col min="1282" max="1283" width="6.75" style="457" bestFit="1" customWidth="1"/>
    <col min="1284" max="1284" width="6.75" style="457" customWidth="1"/>
    <col min="1285" max="1285" width="12.5" style="457" customWidth="1"/>
    <col min="1286" max="1287" width="6.75" style="457" bestFit="1" customWidth="1"/>
    <col min="1288" max="1288" width="6.75" style="457" customWidth="1"/>
    <col min="1289" max="1289" width="12.5" style="457" customWidth="1"/>
    <col min="1290" max="1291" width="6.75" style="457" bestFit="1" customWidth="1"/>
    <col min="1292" max="1292" width="6.75" style="457" customWidth="1"/>
    <col min="1293" max="1293" width="12.5" style="457" customWidth="1"/>
    <col min="1294" max="1295" width="6.75" style="457" bestFit="1" customWidth="1"/>
    <col min="1296" max="1296" width="6.75" style="457" customWidth="1"/>
    <col min="1297" max="1536" width="9" style="457"/>
    <col min="1537" max="1537" width="12.5" style="457" customWidth="1"/>
    <col min="1538" max="1539" width="6.75" style="457" bestFit="1" customWidth="1"/>
    <col min="1540" max="1540" width="6.75" style="457" customWidth="1"/>
    <col min="1541" max="1541" width="12.5" style="457" customWidth="1"/>
    <col min="1542" max="1543" width="6.75" style="457" bestFit="1" customWidth="1"/>
    <col min="1544" max="1544" width="6.75" style="457" customWidth="1"/>
    <col min="1545" max="1545" width="12.5" style="457" customWidth="1"/>
    <col min="1546" max="1547" width="6.75" style="457" bestFit="1" customWidth="1"/>
    <col min="1548" max="1548" width="6.75" style="457" customWidth="1"/>
    <col min="1549" max="1549" width="12.5" style="457" customWidth="1"/>
    <col min="1550" max="1551" width="6.75" style="457" bestFit="1" customWidth="1"/>
    <col min="1552" max="1552" width="6.75" style="457" customWidth="1"/>
    <col min="1553" max="1792" width="9" style="457"/>
    <col min="1793" max="1793" width="12.5" style="457" customWidth="1"/>
    <col min="1794" max="1795" width="6.75" style="457" bestFit="1" customWidth="1"/>
    <col min="1796" max="1796" width="6.75" style="457" customWidth="1"/>
    <col min="1797" max="1797" width="12.5" style="457" customWidth="1"/>
    <col min="1798" max="1799" width="6.75" style="457" bestFit="1" customWidth="1"/>
    <col min="1800" max="1800" width="6.75" style="457" customWidth="1"/>
    <col min="1801" max="1801" width="12.5" style="457" customWidth="1"/>
    <col min="1802" max="1803" width="6.75" style="457" bestFit="1" customWidth="1"/>
    <col min="1804" max="1804" width="6.75" style="457" customWidth="1"/>
    <col min="1805" max="1805" width="12.5" style="457" customWidth="1"/>
    <col min="1806" max="1807" width="6.75" style="457" bestFit="1" customWidth="1"/>
    <col min="1808" max="1808" width="6.75" style="457" customWidth="1"/>
    <col min="1809" max="2048" width="9" style="457"/>
    <col min="2049" max="2049" width="12.5" style="457" customWidth="1"/>
    <col min="2050" max="2051" width="6.75" style="457" bestFit="1" customWidth="1"/>
    <col min="2052" max="2052" width="6.75" style="457" customWidth="1"/>
    <col min="2053" max="2053" width="12.5" style="457" customWidth="1"/>
    <col min="2054" max="2055" width="6.75" style="457" bestFit="1" customWidth="1"/>
    <col min="2056" max="2056" width="6.75" style="457" customWidth="1"/>
    <col min="2057" max="2057" width="12.5" style="457" customWidth="1"/>
    <col min="2058" max="2059" width="6.75" style="457" bestFit="1" customWidth="1"/>
    <col min="2060" max="2060" width="6.75" style="457" customWidth="1"/>
    <col min="2061" max="2061" width="12.5" style="457" customWidth="1"/>
    <col min="2062" max="2063" width="6.75" style="457" bestFit="1" customWidth="1"/>
    <col min="2064" max="2064" width="6.75" style="457" customWidth="1"/>
    <col min="2065" max="2304" width="9" style="457"/>
    <col min="2305" max="2305" width="12.5" style="457" customWidth="1"/>
    <col min="2306" max="2307" width="6.75" style="457" bestFit="1" customWidth="1"/>
    <col min="2308" max="2308" width="6.75" style="457" customWidth="1"/>
    <col min="2309" max="2309" width="12.5" style="457" customWidth="1"/>
    <col min="2310" max="2311" width="6.75" style="457" bestFit="1" customWidth="1"/>
    <col min="2312" max="2312" width="6.75" style="457" customWidth="1"/>
    <col min="2313" max="2313" width="12.5" style="457" customWidth="1"/>
    <col min="2314" max="2315" width="6.75" style="457" bestFit="1" customWidth="1"/>
    <col min="2316" max="2316" width="6.75" style="457" customWidth="1"/>
    <col min="2317" max="2317" width="12.5" style="457" customWidth="1"/>
    <col min="2318" max="2319" width="6.75" style="457" bestFit="1" customWidth="1"/>
    <col min="2320" max="2320" width="6.75" style="457" customWidth="1"/>
    <col min="2321" max="2560" width="9" style="457"/>
    <col min="2561" max="2561" width="12.5" style="457" customWidth="1"/>
    <col min="2562" max="2563" width="6.75" style="457" bestFit="1" customWidth="1"/>
    <col min="2564" max="2564" width="6.75" style="457" customWidth="1"/>
    <col min="2565" max="2565" width="12.5" style="457" customWidth="1"/>
    <col min="2566" max="2567" width="6.75" style="457" bestFit="1" customWidth="1"/>
    <col min="2568" max="2568" width="6.75" style="457" customWidth="1"/>
    <col min="2569" max="2569" width="12.5" style="457" customWidth="1"/>
    <col min="2570" max="2571" width="6.75" style="457" bestFit="1" customWidth="1"/>
    <col min="2572" max="2572" width="6.75" style="457" customWidth="1"/>
    <col min="2573" max="2573" width="12.5" style="457" customWidth="1"/>
    <col min="2574" max="2575" width="6.75" style="457" bestFit="1" customWidth="1"/>
    <col min="2576" max="2576" width="6.75" style="457" customWidth="1"/>
    <col min="2577" max="2816" width="9" style="457"/>
    <col min="2817" max="2817" width="12.5" style="457" customWidth="1"/>
    <col min="2818" max="2819" width="6.75" style="457" bestFit="1" customWidth="1"/>
    <col min="2820" max="2820" width="6.75" style="457" customWidth="1"/>
    <col min="2821" max="2821" width="12.5" style="457" customWidth="1"/>
    <col min="2822" max="2823" width="6.75" style="457" bestFit="1" customWidth="1"/>
    <col min="2824" max="2824" width="6.75" style="457" customWidth="1"/>
    <col min="2825" max="2825" width="12.5" style="457" customWidth="1"/>
    <col min="2826" max="2827" width="6.75" style="457" bestFit="1" customWidth="1"/>
    <col min="2828" max="2828" width="6.75" style="457" customWidth="1"/>
    <col min="2829" max="2829" width="12.5" style="457" customWidth="1"/>
    <col min="2830" max="2831" width="6.75" style="457" bestFit="1" customWidth="1"/>
    <col min="2832" max="2832" width="6.75" style="457" customWidth="1"/>
    <col min="2833" max="3072" width="9" style="457"/>
    <col min="3073" max="3073" width="12.5" style="457" customWidth="1"/>
    <col min="3074" max="3075" width="6.75" style="457" bestFit="1" customWidth="1"/>
    <col min="3076" max="3076" width="6.75" style="457" customWidth="1"/>
    <col min="3077" max="3077" width="12.5" style="457" customWidth="1"/>
    <col min="3078" max="3079" width="6.75" style="457" bestFit="1" customWidth="1"/>
    <col min="3080" max="3080" width="6.75" style="457" customWidth="1"/>
    <col min="3081" max="3081" width="12.5" style="457" customWidth="1"/>
    <col min="3082" max="3083" width="6.75" style="457" bestFit="1" customWidth="1"/>
    <col min="3084" max="3084" width="6.75" style="457" customWidth="1"/>
    <col min="3085" max="3085" width="12.5" style="457" customWidth="1"/>
    <col min="3086" max="3087" width="6.75" style="457" bestFit="1" customWidth="1"/>
    <col min="3088" max="3088" width="6.75" style="457" customWidth="1"/>
    <col min="3089" max="3328" width="9" style="457"/>
    <col min="3329" max="3329" width="12.5" style="457" customWidth="1"/>
    <col min="3330" max="3331" width="6.75" style="457" bestFit="1" customWidth="1"/>
    <col min="3332" max="3332" width="6.75" style="457" customWidth="1"/>
    <col min="3333" max="3333" width="12.5" style="457" customWidth="1"/>
    <col min="3334" max="3335" width="6.75" style="457" bestFit="1" customWidth="1"/>
    <col min="3336" max="3336" width="6.75" style="457" customWidth="1"/>
    <col min="3337" max="3337" width="12.5" style="457" customWidth="1"/>
    <col min="3338" max="3339" width="6.75" style="457" bestFit="1" customWidth="1"/>
    <col min="3340" max="3340" width="6.75" style="457" customWidth="1"/>
    <col min="3341" max="3341" width="12.5" style="457" customWidth="1"/>
    <col min="3342" max="3343" width="6.75" style="457" bestFit="1" customWidth="1"/>
    <col min="3344" max="3344" width="6.75" style="457" customWidth="1"/>
    <col min="3345" max="3584" width="9" style="457"/>
    <col min="3585" max="3585" width="12.5" style="457" customWidth="1"/>
    <col min="3586" max="3587" width="6.75" style="457" bestFit="1" customWidth="1"/>
    <col min="3588" max="3588" width="6.75" style="457" customWidth="1"/>
    <col min="3589" max="3589" width="12.5" style="457" customWidth="1"/>
    <col min="3590" max="3591" width="6.75" style="457" bestFit="1" customWidth="1"/>
    <col min="3592" max="3592" width="6.75" style="457" customWidth="1"/>
    <col min="3593" max="3593" width="12.5" style="457" customWidth="1"/>
    <col min="3594" max="3595" width="6.75" style="457" bestFit="1" customWidth="1"/>
    <col min="3596" max="3596" width="6.75" style="457" customWidth="1"/>
    <col min="3597" max="3597" width="12.5" style="457" customWidth="1"/>
    <col min="3598" max="3599" width="6.75" style="457" bestFit="1" customWidth="1"/>
    <col min="3600" max="3600" width="6.75" style="457" customWidth="1"/>
    <col min="3601" max="3840" width="9" style="457"/>
    <col min="3841" max="3841" width="12.5" style="457" customWidth="1"/>
    <col min="3842" max="3843" width="6.75" style="457" bestFit="1" customWidth="1"/>
    <col min="3844" max="3844" width="6.75" style="457" customWidth="1"/>
    <col min="3845" max="3845" width="12.5" style="457" customWidth="1"/>
    <col min="3846" max="3847" width="6.75" style="457" bestFit="1" customWidth="1"/>
    <col min="3848" max="3848" width="6.75" style="457" customWidth="1"/>
    <col min="3849" max="3849" width="12.5" style="457" customWidth="1"/>
    <col min="3850" max="3851" width="6.75" style="457" bestFit="1" customWidth="1"/>
    <col min="3852" max="3852" width="6.75" style="457" customWidth="1"/>
    <col min="3853" max="3853" width="12.5" style="457" customWidth="1"/>
    <col min="3854" max="3855" width="6.75" style="457" bestFit="1" customWidth="1"/>
    <col min="3856" max="3856" width="6.75" style="457" customWidth="1"/>
    <col min="3857" max="4096" width="9" style="457"/>
    <col min="4097" max="4097" width="12.5" style="457" customWidth="1"/>
    <col min="4098" max="4099" width="6.75" style="457" bestFit="1" customWidth="1"/>
    <col min="4100" max="4100" width="6.75" style="457" customWidth="1"/>
    <col min="4101" max="4101" width="12.5" style="457" customWidth="1"/>
    <col min="4102" max="4103" width="6.75" style="457" bestFit="1" customWidth="1"/>
    <col min="4104" max="4104" width="6.75" style="457" customWidth="1"/>
    <col min="4105" max="4105" width="12.5" style="457" customWidth="1"/>
    <col min="4106" max="4107" width="6.75" style="457" bestFit="1" customWidth="1"/>
    <col min="4108" max="4108" width="6.75" style="457" customWidth="1"/>
    <col min="4109" max="4109" width="12.5" style="457" customWidth="1"/>
    <col min="4110" max="4111" width="6.75" style="457" bestFit="1" customWidth="1"/>
    <col min="4112" max="4112" width="6.75" style="457" customWidth="1"/>
    <col min="4113" max="4352" width="9" style="457"/>
    <col min="4353" max="4353" width="12.5" style="457" customWidth="1"/>
    <col min="4354" max="4355" width="6.75" style="457" bestFit="1" customWidth="1"/>
    <col min="4356" max="4356" width="6.75" style="457" customWidth="1"/>
    <col min="4357" max="4357" width="12.5" style="457" customWidth="1"/>
    <col min="4358" max="4359" width="6.75" style="457" bestFit="1" customWidth="1"/>
    <col min="4360" max="4360" width="6.75" style="457" customWidth="1"/>
    <col min="4361" max="4361" width="12.5" style="457" customWidth="1"/>
    <col min="4362" max="4363" width="6.75" style="457" bestFit="1" customWidth="1"/>
    <col min="4364" max="4364" width="6.75" style="457" customWidth="1"/>
    <col min="4365" max="4365" width="12.5" style="457" customWidth="1"/>
    <col min="4366" max="4367" width="6.75" style="457" bestFit="1" customWidth="1"/>
    <col min="4368" max="4368" width="6.75" style="457" customWidth="1"/>
    <col min="4369" max="4608" width="9" style="457"/>
    <col min="4609" max="4609" width="12.5" style="457" customWidth="1"/>
    <col min="4610" max="4611" width="6.75" style="457" bestFit="1" customWidth="1"/>
    <col min="4612" max="4612" width="6.75" style="457" customWidth="1"/>
    <col min="4613" max="4613" width="12.5" style="457" customWidth="1"/>
    <col min="4614" max="4615" width="6.75" style="457" bestFit="1" customWidth="1"/>
    <col min="4616" max="4616" width="6.75" style="457" customWidth="1"/>
    <col min="4617" max="4617" width="12.5" style="457" customWidth="1"/>
    <col min="4618" max="4619" width="6.75" style="457" bestFit="1" customWidth="1"/>
    <col min="4620" max="4620" width="6.75" style="457" customWidth="1"/>
    <col min="4621" max="4621" width="12.5" style="457" customWidth="1"/>
    <col min="4622" max="4623" width="6.75" style="457" bestFit="1" customWidth="1"/>
    <col min="4624" max="4624" width="6.75" style="457" customWidth="1"/>
    <col min="4625" max="4864" width="9" style="457"/>
    <col min="4865" max="4865" width="12.5" style="457" customWidth="1"/>
    <col min="4866" max="4867" width="6.75" style="457" bestFit="1" customWidth="1"/>
    <col min="4868" max="4868" width="6.75" style="457" customWidth="1"/>
    <col min="4869" max="4869" width="12.5" style="457" customWidth="1"/>
    <col min="4870" max="4871" width="6.75" style="457" bestFit="1" customWidth="1"/>
    <col min="4872" max="4872" width="6.75" style="457" customWidth="1"/>
    <col min="4873" max="4873" width="12.5" style="457" customWidth="1"/>
    <col min="4874" max="4875" width="6.75" style="457" bestFit="1" customWidth="1"/>
    <col min="4876" max="4876" width="6.75" style="457" customWidth="1"/>
    <col min="4877" max="4877" width="12.5" style="457" customWidth="1"/>
    <col min="4878" max="4879" width="6.75" style="457" bestFit="1" customWidth="1"/>
    <col min="4880" max="4880" width="6.75" style="457" customWidth="1"/>
    <col min="4881" max="5120" width="9" style="457"/>
    <col min="5121" max="5121" width="12.5" style="457" customWidth="1"/>
    <col min="5122" max="5123" width="6.75" style="457" bestFit="1" customWidth="1"/>
    <col min="5124" max="5124" width="6.75" style="457" customWidth="1"/>
    <col min="5125" max="5125" width="12.5" style="457" customWidth="1"/>
    <col min="5126" max="5127" width="6.75" style="457" bestFit="1" customWidth="1"/>
    <col min="5128" max="5128" width="6.75" style="457" customWidth="1"/>
    <col min="5129" max="5129" width="12.5" style="457" customWidth="1"/>
    <col min="5130" max="5131" width="6.75" style="457" bestFit="1" customWidth="1"/>
    <col min="5132" max="5132" width="6.75" style="457" customWidth="1"/>
    <col min="5133" max="5133" width="12.5" style="457" customWidth="1"/>
    <col min="5134" max="5135" width="6.75" style="457" bestFit="1" customWidth="1"/>
    <col min="5136" max="5136" width="6.75" style="457" customWidth="1"/>
    <col min="5137" max="5376" width="9" style="457"/>
    <col min="5377" max="5377" width="12.5" style="457" customWidth="1"/>
    <col min="5378" max="5379" width="6.75" style="457" bestFit="1" customWidth="1"/>
    <col min="5380" max="5380" width="6.75" style="457" customWidth="1"/>
    <col min="5381" max="5381" width="12.5" style="457" customWidth="1"/>
    <col min="5382" max="5383" width="6.75" style="457" bestFit="1" customWidth="1"/>
    <col min="5384" max="5384" width="6.75" style="457" customWidth="1"/>
    <col min="5385" max="5385" width="12.5" style="457" customWidth="1"/>
    <col min="5386" max="5387" width="6.75" style="457" bestFit="1" customWidth="1"/>
    <col min="5388" max="5388" width="6.75" style="457" customWidth="1"/>
    <col min="5389" max="5389" width="12.5" style="457" customWidth="1"/>
    <col min="5390" max="5391" width="6.75" style="457" bestFit="1" customWidth="1"/>
    <col min="5392" max="5392" width="6.75" style="457" customWidth="1"/>
    <col min="5393" max="5632" width="9" style="457"/>
    <col min="5633" max="5633" width="12.5" style="457" customWidth="1"/>
    <col min="5634" max="5635" width="6.75" style="457" bestFit="1" customWidth="1"/>
    <col min="5636" max="5636" width="6.75" style="457" customWidth="1"/>
    <col min="5637" max="5637" width="12.5" style="457" customWidth="1"/>
    <col min="5638" max="5639" width="6.75" style="457" bestFit="1" customWidth="1"/>
    <col min="5640" max="5640" width="6.75" style="457" customWidth="1"/>
    <col min="5641" max="5641" width="12.5" style="457" customWidth="1"/>
    <col min="5642" max="5643" width="6.75" style="457" bestFit="1" customWidth="1"/>
    <col min="5644" max="5644" width="6.75" style="457" customWidth="1"/>
    <col min="5645" max="5645" width="12.5" style="457" customWidth="1"/>
    <col min="5646" max="5647" width="6.75" style="457" bestFit="1" customWidth="1"/>
    <col min="5648" max="5648" width="6.75" style="457" customWidth="1"/>
    <col min="5649" max="5888" width="9" style="457"/>
    <col min="5889" max="5889" width="12.5" style="457" customWidth="1"/>
    <col min="5890" max="5891" width="6.75" style="457" bestFit="1" customWidth="1"/>
    <col min="5892" max="5892" width="6.75" style="457" customWidth="1"/>
    <col min="5893" max="5893" width="12.5" style="457" customWidth="1"/>
    <col min="5894" max="5895" width="6.75" style="457" bestFit="1" customWidth="1"/>
    <col min="5896" max="5896" width="6.75" style="457" customWidth="1"/>
    <col min="5897" max="5897" width="12.5" style="457" customWidth="1"/>
    <col min="5898" max="5899" width="6.75" style="457" bestFit="1" customWidth="1"/>
    <col min="5900" max="5900" width="6.75" style="457" customWidth="1"/>
    <col min="5901" max="5901" width="12.5" style="457" customWidth="1"/>
    <col min="5902" max="5903" width="6.75" style="457" bestFit="1" customWidth="1"/>
    <col min="5904" max="5904" width="6.75" style="457" customWidth="1"/>
    <col min="5905" max="6144" width="9" style="457"/>
    <col min="6145" max="6145" width="12.5" style="457" customWidth="1"/>
    <col min="6146" max="6147" width="6.75" style="457" bestFit="1" customWidth="1"/>
    <col min="6148" max="6148" width="6.75" style="457" customWidth="1"/>
    <col min="6149" max="6149" width="12.5" style="457" customWidth="1"/>
    <col min="6150" max="6151" width="6.75" style="457" bestFit="1" customWidth="1"/>
    <col min="6152" max="6152" width="6.75" style="457" customWidth="1"/>
    <col min="6153" max="6153" width="12.5" style="457" customWidth="1"/>
    <col min="6154" max="6155" width="6.75" style="457" bestFit="1" customWidth="1"/>
    <col min="6156" max="6156" width="6.75" style="457" customWidth="1"/>
    <col min="6157" max="6157" width="12.5" style="457" customWidth="1"/>
    <col min="6158" max="6159" width="6.75" style="457" bestFit="1" customWidth="1"/>
    <col min="6160" max="6160" width="6.75" style="457" customWidth="1"/>
    <col min="6161" max="6400" width="9" style="457"/>
    <col min="6401" max="6401" width="12.5" style="457" customWidth="1"/>
    <col min="6402" max="6403" width="6.75" style="457" bestFit="1" customWidth="1"/>
    <col min="6404" max="6404" width="6.75" style="457" customWidth="1"/>
    <col min="6405" max="6405" width="12.5" style="457" customWidth="1"/>
    <col min="6406" max="6407" width="6.75" style="457" bestFit="1" customWidth="1"/>
    <col min="6408" max="6408" width="6.75" style="457" customWidth="1"/>
    <col min="6409" max="6409" width="12.5" style="457" customWidth="1"/>
    <col min="6410" max="6411" width="6.75" style="457" bestFit="1" customWidth="1"/>
    <col min="6412" max="6412" width="6.75" style="457" customWidth="1"/>
    <col min="6413" max="6413" width="12.5" style="457" customWidth="1"/>
    <col min="6414" max="6415" width="6.75" style="457" bestFit="1" customWidth="1"/>
    <col min="6416" max="6416" width="6.75" style="457" customWidth="1"/>
    <col min="6417" max="6656" width="9" style="457"/>
    <col min="6657" max="6657" width="12.5" style="457" customWidth="1"/>
    <col min="6658" max="6659" width="6.75" style="457" bestFit="1" customWidth="1"/>
    <col min="6660" max="6660" width="6.75" style="457" customWidth="1"/>
    <col min="6661" max="6661" width="12.5" style="457" customWidth="1"/>
    <col min="6662" max="6663" width="6.75" style="457" bestFit="1" customWidth="1"/>
    <col min="6664" max="6664" width="6.75" style="457" customWidth="1"/>
    <col min="6665" max="6665" width="12.5" style="457" customWidth="1"/>
    <col min="6666" max="6667" width="6.75" style="457" bestFit="1" customWidth="1"/>
    <col min="6668" max="6668" width="6.75" style="457" customWidth="1"/>
    <col min="6669" max="6669" width="12.5" style="457" customWidth="1"/>
    <col min="6670" max="6671" width="6.75" style="457" bestFit="1" customWidth="1"/>
    <col min="6672" max="6672" width="6.75" style="457" customWidth="1"/>
    <col min="6673" max="6912" width="9" style="457"/>
    <col min="6913" max="6913" width="12.5" style="457" customWidth="1"/>
    <col min="6914" max="6915" width="6.75" style="457" bestFit="1" customWidth="1"/>
    <col min="6916" max="6916" width="6.75" style="457" customWidth="1"/>
    <col min="6917" max="6917" width="12.5" style="457" customWidth="1"/>
    <col min="6918" max="6919" width="6.75" style="457" bestFit="1" customWidth="1"/>
    <col min="6920" max="6920" width="6.75" style="457" customWidth="1"/>
    <col min="6921" max="6921" width="12.5" style="457" customWidth="1"/>
    <col min="6922" max="6923" width="6.75" style="457" bestFit="1" customWidth="1"/>
    <col min="6924" max="6924" width="6.75" style="457" customWidth="1"/>
    <col min="6925" max="6925" width="12.5" style="457" customWidth="1"/>
    <col min="6926" max="6927" width="6.75" style="457" bestFit="1" customWidth="1"/>
    <col min="6928" max="6928" width="6.75" style="457" customWidth="1"/>
    <col min="6929" max="7168" width="9" style="457"/>
    <col min="7169" max="7169" width="12.5" style="457" customWidth="1"/>
    <col min="7170" max="7171" width="6.75" style="457" bestFit="1" customWidth="1"/>
    <col min="7172" max="7172" width="6.75" style="457" customWidth="1"/>
    <col min="7173" max="7173" width="12.5" style="457" customWidth="1"/>
    <col min="7174" max="7175" width="6.75" style="457" bestFit="1" customWidth="1"/>
    <col min="7176" max="7176" width="6.75" style="457" customWidth="1"/>
    <col min="7177" max="7177" width="12.5" style="457" customWidth="1"/>
    <col min="7178" max="7179" width="6.75" style="457" bestFit="1" customWidth="1"/>
    <col min="7180" max="7180" width="6.75" style="457" customWidth="1"/>
    <col min="7181" max="7181" width="12.5" style="457" customWidth="1"/>
    <col min="7182" max="7183" width="6.75" style="457" bestFit="1" customWidth="1"/>
    <col min="7184" max="7184" width="6.75" style="457" customWidth="1"/>
    <col min="7185" max="7424" width="9" style="457"/>
    <col min="7425" max="7425" width="12.5" style="457" customWidth="1"/>
    <col min="7426" max="7427" width="6.75" style="457" bestFit="1" customWidth="1"/>
    <col min="7428" max="7428" width="6.75" style="457" customWidth="1"/>
    <col min="7429" max="7429" width="12.5" style="457" customWidth="1"/>
    <col min="7430" max="7431" width="6.75" style="457" bestFit="1" customWidth="1"/>
    <col min="7432" max="7432" width="6.75" style="457" customWidth="1"/>
    <col min="7433" max="7433" width="12.5" style="457" customWidth="1"/>
    <col min="7434" max="7435" width="6.75" style="457" bestFit="1" customWidth="1"/>
    <col min="7436" max="7436" width="6.75" style="457" customWidth="1"/>
    <col min="7437" max="7437" width="12.5" style="457" customWidth="1"/>
    <col min="7438" max="7439" width="6.75" style="457" bestFit="1" customWidth="1"/>
    <col min="7440" max="7440" width="6.75" style="457" customWidth="1"/>
    <col min="7441" max="7680" width="9" style="457"/>
    <col min="7681" max="7681" width="12.5" style="457" customWidth="1"/>
    <col min="7682" max="7683" width="6.75" style="457" bestFit="1" customWidth="1"/>
    <col min="7684" max="7684" width="6.75" style="457" customWidth="1"/>
    <col min="7685" max="7685" width="12.5" style="457" customWidth="1"/>
    <col min="7686" max="7687" width="6.75" style="457" bestFit="1" customWidth="1"/>
    <col min="7688" max="7688" width="6.75" style="457" customWidth="1"/>
    <col min="7689" max="7689" width="12.5" style="457" customWidth="1"/>
    <col min="7690" max="7691" width="6.75" style="457" bestFit="1" customWidth="1"/>
    <col min="7692" max="7692" width="6.75" style="457" customWidth="1"/>
    <col min="7693" max="7693" width="12.5" style="457" customWidth="1"/>
    <col min="7694" max="7695" width="6.75" style="457" bestFit="1" customWidth="1"/>
    <col min="7696" max="7696" width="6.75" style="457" customWidth="1"/>
    <col min="7697" max="7936" width="9" style="457"/>
    <col min="7937" max="7937" width="12.5" style="457" customWidth="1"/>
    <col min="7938" max="7939" width="6.75" style="457" bestFit="1" customWidth="1"/>
    <col min="7940" max="7940" width="6.75" style="457" customWidth="1"/>
    <col min="7941" max="7941" width="12.5" style="457" customWidth="1"/>
    <col min="7942" max="7943" width="6.75" style="457" bestFit="1" customWidth="1"/>
    <col min="7944" max="7944" width="6.75" style="457" customWidth="1"/>
    <col min="7945" max="7945" width="12.5" style="457" customWidth="1"/>
    <col min="7946" max="7947" width="6.75" style="457" bestFit="1" customWidth="1"/>
    <col min="7948" max="7948" width="6.75" style="457" customWidth="1"/>
    <col min="7949" max="7949" width="12.5" style="457" customWidth="1"/>
    <col min="7950" max="7951" width="6.75" style="457" bestFit="1" customWidth="1"/>
    <col min="7952" max="7952" width="6.75" style="457" customWidth="1"/>
    <col min="7953" max="8192" width="9" style="457"/>
    <col min="8193" max="8193" width="12.5" style="457" customWidth="1"/>
    <col min="8194" max="8195" width="6.75" style="457" bestFit="1" customWidth="1"/>
    <col min="8196" max="8196" width="6.75" style="457" customWidth="1"/>
    <col min="8197" max="8197" width="12.5" style="457" customWidth="1"/>
    <col min="8198" max="8199" width="6.75" style="457" bestFit="1" customWidth="1"/>
    <col min="8200" max="8200" width="6.75" style="457" customWidth="1"/>
    <col min="8201" max="8201" width="12.5" style="457" customWidth="1"/>
    <col min="8202" max="8203" width="6.75" style="457" bestFit="1" customWidth="1"/>
    <col min="8204" max="8204" width="6.75" style="457" customWidth="1"/>
    <col min="8205" max="8205" width="12.5" style="457" customWidth="1"/>
    <col min="8206" max="8207" width="6.75" style="457" bestFit="1" customWidth="1"/>
    <col min="8208" max="8208" width="6.75" style="457" customWidth="1"/>
    <col min="8209" max="8448" width="9" style="457"/>
    <col min="8449" max="8449" width="12.5" style="457" customWidth="1"/>
    <col min="8450" max="8451" width="6.75" style="457" bestFit="1" customWidth="1"/>
    <col min="8452" max="8452" width="6.75" style="457" customWidth="1"/>
    <col min="8453" max="8453" width="12.5" style="457" customWidth="1"/>
    <col min="8454" max="8455" width="6.75" style="457" bestFit="1" customWidth="1"/>
    <col min="8456" max="8456" width="6.75" style="457" customWidth="1"/>
    <col min="8457" max="8457" width="12.5" style="457" customWidth="1"/>
    <col min="8458" max="8459" width="6.75" style="457" bestFit="1" customWidth="1"/>
    <col min="8460" max="8460" width="6.75" style="457" customWidth="1"/>
    <col min="8461" max="8461" width="12.5" style="457" customWidth="1"/>
    <col min="8462" max="8463" width="6.75" style="457" bestFit="1" customWidth="1"/>
    <col min="8464" max="8464" width="6.75" style="457" customWidth="1"/>
    <col min="8465" max="8704" width="9" style="457"/>
    <col min="8705" max="8705" width="12.5" style="457" customWidth="1"/>
    <col min="8706" max="8707" width="6.75" style="457" bestFit="1" customWidth="1"/>
    <col min="8708" max="8708" width="6.75" style="457" customWidth="1"/>
    <col min="8709" max="8709" width="12.5" style="457" customWidth="1"/>
    <col min="8710" max="8711" width="6.75" style="457" bestFit="1" customWidth="1"/>
    <col min="8712" max="8712" width="6.75" style="457" customWidth="1"/>
    <col min="8713" max="8713" width="12.5" style="457" customWidth="1"/>
    <col min="8714" max="8715" width="6.75" style="457" bestFit="1" customWidth="1"/>
    <col min="8716" max="8716" width="6.75" style="457" customWidth="1"/>
    <col min="8717" max="8717" width="12.5" style="457" customWidth="1"/>
    <col min="8718" max="8719" width="6.75" style="457" bestFit="1" customWidth="1"/>
    <col min="8720" max="8720" width="6.75" style="457" customWidth="1"/>
    <col min="8721" max="8960" width="9" style="457"/>
    <col min="8961" max="8961" width="12.5" style="457" customWidth="1"/>
    <col min="8962" max="8963" width="6.75" style="457" bestFit="1" customWidth="1"/>
    <col min="8964" max="8964" width="6.75" style="457" customWidth="1"/>
    <col min="8965" max="8965" width="12.5" style="457" customWidth="1"/>
    <col min="8966" max="8967" width="6.75" style="457" bestFit="1" customWidth="1"/>
    <col min="8968" max="8968" width="6.75" style="457" customWidth="1"/>
    <col min="8969" max="8969" width="12.5" style="457" customWidth="1"/>
    <col min="8970" max="8971" width="6.75" style="457" bestFit="1" customWidth="1"/>
    <col min="8972" max="8972" width="6.75" style="457" customWidth="1"/>
    <col min="8973" max="8973" width="12.5" style="457" customWidth="1"/>
    <col min="8974" max="8975" width="6.75" style="457" bestFit="1" customWidth="1"/>
    <col min="8976" max="8976" width="6.75" style="457" customWidth="1"/>
    <col min="8977" max="9216" width="9" style="457"/>
    <col min="9217" max="9217" width="12.5" style="457" customWidth="1"/>
    <col min="9218" max="9219" width="6.75" style="457" bestFit="1" customWidth="1"/>
    <col min="9220" max="9220" width="6.75" style="457" customWidth="1"/>
    <col min="9221" max="9221" width="12.5" style="457" customWidth="1"/>
    <col min="9222" max="9223" width="6.75" style="457" bestFit="1" customWidth="1"/>
    <col min="9224" max="9224" width="6.75" style="457" customWidth="1"/>
    <col min="9225" max="9225" width="12.5" style="457" customWidth="1"/>
    <col min="9226" max="9227" width="6.75" style="457" bestFit="1" customWidth="1"/>
    <col min="9228" max="9228" width="6.75" style="457" customWidth="1"/>
    <col min="9229" max="9229" width="12.5" style="457" customWidth="1"/>
    <col min="9230" max="9231" width="6.75" style="457" bestFit="1" customWidth="1"/>
    <col min="9232" max="9232" width="6.75" style="457" customWidth="1"/>
    <col min="9233" max="9472" width="9" style="457"/>
    <col min="9473" max="9473" width="12.5" style="457" customWidth="1"/>
    <col min="9474" max="9475" width="6.75" style="457" bestFit="1" customWidth="1"/>
    <col min="9476" max="9476" width="6.75" style="457" customWidth="1"/>
    <col min="9477" max="9477" width="12.5" style="457" customWidth="1"/>
    <col min="9478" max="9479" width="6.75" style="457" bestFit="1" customWidth="1"/>
    <col min="9480" max="9480" width="6.75" style="457" customWidth="1"/>
    <col min="9481" max="9481" width="12.5" style="457" customWidth="1"/>
    <col min="9482" max="9483" width="6.75" style="457" bestFit="1" customWidth="1"/>
    <col min="9484" max="9484" width="6.75" style="457" customWidth="1"/>
    <col min="9485" max="9485" width="12.5" style="457" customWidth="1"/>
    <col min="9486" max="9487" width="6.75" style="457" bestFit="1" customWidth="1"/>
    <col min="9488" max="9488" width="6.75" style="457" customWidth="1"/>
    <col min="9489" max="9728" width="9" style="457"/>
    <col min="9729" max="9729" width="12.5" style="457" customWidth="1"/>
    <col min="9730" max="9731" width="6.75" style="457" bestFit="1" customWidth="1"/>
    <col min="9732" max="9732" width="6.75" style="457" customWidth="1"/>
    <col min="9733" max="9733" width="12.5" style="457" customWidth="1"/>
    <col min="9734" max="9735" width="6.75" style="457" bestFit="1" customWidth="1"/>
    <col min="9736" max="9736" width="6.75" style="457" customWidth="1"/>
    <col min="9737" max="9737" width="12.5" style="457" customWidth="1"/>
    <col min="9738" max="9739" width="6.75" style="457" bestFit="1" customWidth="1"/>
    <col min="9740" max="9740" width="6.75" style="457" customWidth="1"/>
    <col min="9741" max="9741" width="12.5" style="457" customWidth="1"/>
    <col min="9742" max="9743" width="6.75" style="457" bestFit="1" customWidth="1"/>
    <col min="9744" max="9744" width="6.75" style="457" customWidth="1"/>
    <col min="9745" max="9984" width="9" style="457"/>
    <col min="9985" max="9985" width="12.5" style="457" customWidth="1"/>
    <col min="9986" max="9987" width="6.75" style="457" bestFit="1" customWidth="1"/>
    <col min="9988" max="9988" width="6.75" style="457" customWidth="1"/>
    <col min="9989" max="9989" width="12.5" style="457" customWidth="1"/>
    <col min="9990" max="9991" width="6.75" style="457" bestFit="1" customWidth="1"/>
    <col min="9992" max="9992" width="6.75" style="457" customWidth="1"/>
    <col min="9993" max="9993" width="12.5" style="457" customWidth="1"/>
    <col min="9994" max="9995" width="6.75" style="457" bestFit="1" customWidth="1"/>
    <col min="9996" max="9996" width="6.75" style="457" customWidth="1"/>
    <col min="9997" max="9997" width="12.5" style="457" customWidth="1"/>
    <col min="9998" max="9999" width="6.75" style="457" bestFit="1" customWidth="1"/>
    <col min="10000" max="10000" width="6.75" style="457" customWidth="1"/>
    <col min="10001" max="10240" width="9" style="457"/>
    <col min="10241" max="10241" width="12.5" style="457" customWidth="1"/>
    <col min="10242" max="10243" width="6.75" style="457" bestFit="1" customWidth="1"/>
    <col min="10244" max="10244" width="6.75" style="457" customWidth="1"/>
    <col min="10245" max="10245" width="12.5" style="457" customWidth="1"/>
    <col min="10246" max="10247" width="6.75" style="457" bestFit="1" customWidth="1"/>
    <col min="10248" max="10248" width="6.75" style="457" customWidth="1"/>
    <col min="10249" max="10249" width="12.5" style="457" customWidth="1"/>
    <col min="10250" max="10251" width="6.75" style="457" bestFit="1" customWidth="1"/>
    <col min="10252" max="10252" width="6.75" style="457" customWidth="1"/>
    <col min="10253" max="10253" width="12.5" style="457" customWidth="1"/>
    <col min="10254" max="10255" width="6.75" style="457" bestFit="1" customWidth="1"/>
    <col min="10256" max="10256" width="6.75" style="457" customWidth="1"/>
    <col min="10257" max="10496" width="9" style="457"/>
    <col min="10497" max="10497" width="12.5" style="457" customWidth="1"/>
    <col min="10498" max="10499" width="6.75" style="457" bestFit="1" customWidth="1"/>
    <col min="10500" max="10500" width="6.75" style="457" customWidth="1"/>
    <col min="10501" max="10501" width="12.5" style="457" customWidth="1"/>
    <col min="10502" max="10503" width="6.75" style="457" bestFit="1" customWidth="1"/>
    <col min="10504" max="10504" width="6.75" style="457" customWidth="1"/>
    <col min="10505" max="10505" width="12.5" style="457" customWidth="1"/>
    <col min="10506" max="10507" width="6.75" style="457" bestFit="1" customWidth="1"/>
    <col min="10508" max="10508" width="6.75" style="457" customWidth="1"/>
    <col min="10509" max="10509" width="12.5" style="457" customWidth="1"/>
    <col min="10510" max="10511" width="6.75" style="457" bestFit="1" customWidth="1"/>
    <col min="10512" max="10512" width="6.75" style="457" customWidth="1"/>
    <col min="10513" max="10752" width="9" style="457"/>
    <col min="10753" max="10753" width="12.5" style="457" customWidth="1"/>
    <col min="10754" max="10755" width="6.75" style="457" bestFit="1" customWidth="1"/>
    <col min="10756" max="10756" width="6.75" style="457" customWidth="1"/>
    <col min="10757" max="10757" width="12.5" style="457" customWidth="1"/>
    <col min="10758" max="10759" width="6.75" style="457" bestFit="1" customWidth="1"/>
    <col min="10760" max="10760" width="6.75" style="457" customWidth="1"/>
    <col min="10761" max="10761" width="12.5" style="457" customWidth="1"/>
    <col min="10762" max="10763" width="6.75" style="457" bestFit="1" customWidth="1"/>
    <col min="10764" max="10764" width="6.75" style="457" customWidth="1"/>
    <col min="10765" max="10765" width="12.5" style="457" customWidth="1"/>
    <col min="10766" max="10767" width="6.75" style="457" bestFit="1" customWidth="1"/>
    <col min="10768" max="10768" width="6.75" style="457" customWidth="1"/>
    <col min="10769" max="11008" width="9" style="457"/>
    <col min="11009" max="11009" width="12.5" style="457" customWidth="1"/>
    <col min="11010" max="11011" width="6.75" style="457" bestFit="1" customWidth="1"/>
    <col min="11012" max="11012" width="6.75" style="457" customWidth="1"/>
    <col min="11013" max="11013" width="12.5" style="457" customWidth="1"/>
    <col min="11014" max="11015" width="6.75" style="457" bestFit="1" customWidth="1"/>
    <col min="11016" max="11016" width="6.75" style="457" customWidth="1"/>
    <col min="11017" max="11017" width="12.5" style="457" customWidth="1"/>
    <col min="11018" max="11019" width="6.75" style="457" bestFit="1" customWidth="1"/>
    <col min="11020" max="11020" width="6.75" style="457" customWidth="1"/>
    <col min="11021" max="11021" width="12.5" style="457" customWidth="1"/>
    <col min="11022" max="11023" width="6.75" style="457" bestFit="1" customWidth="1"/>
    <col min="11024" max="11024" width="6.75" style="457" customWidth="1"/>
    <col min="11025" max="11264" width="9" style="457"/>
    <col min="11265" max="11265" width="12.5" style="457" customWidth="1"/>
    <col min="11266" max="11267" width="6.75" style="457" bestFit="1" customWidth="1"/>
    <col min="11268" max="11268" width="6.75" style="457" customWidth="1"/>
    <col min="11269" max="11269" width="12.5" style="457" customWidth="1"/>
    <col min="11270" max="11271" width="6.75" style="457" bestFit="1" customWidth="1"/>
    <col min="11272" max="11272" width="6.75" style="457" customWidth="1"/>
    <col min="11273" max="11273" width="12.5" style="457" customWidth="1"/>
    <col min="11274" max="11275" width="6.75" style="457" bestFit="1" customWidth="1"/>
    <col min="11276" max="11276" width="6.75" style="457" customWidth="1"/>
    <col min="11277" max="11277" width="12.5" style="457" customWidth="1"/>
    <col min="11278" max="11279" width="6.75" style="457" bestFit="1" customWidth="1"/>
    <col min="11280" max="11280" width="6.75" style="457" customWidth="1"/>
    <col min="11281" max="11520" width="9" style="457"/>
    <col min="11521" max="11521" width="12.5" style="457" customWidth="1"/>
    <col min="11522" max="11523" width="6.75" style="457" bestFit="1" customWidth="1"/>
    <col min="11524" max="11524" width="6.75" style="457" customWidth="1"/>
    <col min="11525" max="11525" width="12.5" style="457" customWidth="1"/>
    <col min="11526" max="11527" width="6.75" style="457" bestFit="1" customWidth="1"/>
    <col min="11528" max="11528" width="6.75" style="457" customWidth="1"/>
    <col min="11529" max="11529" width="12.5" style="457" customWidth="1"/>
    <col min="11530" max="11531" width="6.75" style="457" bestFit="1" customWidth="1"/>
    <col min="11532" max="11532" width="6.75" style="457" customWidth="1"/>
    <col min="11533" max="11533" width="12.5" style="457" customWidth="1"/>
    <col min="11534" max="11535" width="6.75" style="457" bestFit="1" customWidth="1"/>
    <col min="11536" max="11536" width="6.75" style="457" customWidth="1"/>
    <col min="11537" max="11776" width="9" style="457"/>
    <col min="11777" max="11777" width="12.5" style="457" customWidth="1"/>
    <col min="11778" max="11779" width="6.75" style="457" bestFit="1" customWidth="1"/>
    <col min="11780" max="11780" width="6.75" style="457" customWidth="1"/>
    <col min="11781" max="11781" width="12.5" style="457" customWidth="1"/>
    <col min="11782" max="11783" width="6.75" style="457" bestFit="1" customWidth="1"/>
    <col min="11784" max="11784" width="6.75" style="457" customWidth="1"/>
    <col min="11785" max="11785" width="12.5" style="457" customWidth="1"/>
    <col min="11786" max="11787" width="6.75" style="457" bestFit="1" customWidth="1"/>
    <col min="11788" max="11788" width="6.75" style="457" customWidth="1"/>
    <col min="11789" max="11789" width="12.5" style="457" customWidth="1"/>
    <col min="11790" max="11791" width="6.75" style="457" bestFit="1" customWidth="1"/>
    <col min="11792" max="11792" width="6.75" style="457" customWidth="1"/>
    <col min="11793" max="12032" width="9" style="457"/>
    <col min="12033" max="12033" width="12.5" style="457" customWidth="1"/>
    <col min="12034" max="12035" width="6.75" style="457" bestFit="1" customWidth="1"/>
    <col min="12036" max="12036" width="6.75" style="457" customWidth="1"/>
    <col min="12037" max="12037" width="12.5" style="457" customWidth="1"/>
    <col min="12038" max="12039" width="6.75" style="457" bestFit="1" customWidth="1"/>
    <col min="12040" max="12040" width="6.75" style="457" customWidth="1"/>
    <col min="12041" max="12041" width="12.5" style="457" customWidth="1"/>
    <col min="12042" max="12043" width="6.75" style="457" bestFit="1" customWidth="1"/>
    <col min="12044" max="12044" width="6.75" style="457" customWidth="1"/>
    <col min="12045" max="12045" width="12.5" style="457" customWidth="1"/>
    <col min="12046" max="12047" width="6.75" style="457" bestFit="1" customWidth="1"/>
    <col min="12048" max="12048" width="6.75" style="457" customWidth="1"/>
    <col min="12049" max="12288" width="9" style="457"/>
    <col min="12289" max="12289" width="12.5" style="457" customWidth="1"/>
    <col min="12290" max="12291" width="6.75" style="457" bestFit="1" customWidth="1"/>
    <col min="12292" max="12292" width="6.75" style="457" customWidth="1"/>
    <col min="12293" max="12293" width="12.5" style="457" customWidth="1"/>
    <col min="12294" max="12295" width="6.75" style="457" bestFit="1" customWidth="1"/>
    <col min="12296" max="12296" width="6.75" style="457" customWidth="1"/>
    <col min="12297" max="12297" width="12.5" style="457" customWidth="1"/>
    <col min="12298" max="12299" width="6.75" style="457" bestFit="1" customWidth="1"/>
    <col min="12300" max="12300" width="6.75" style="457" customWidth="1"/>
    <col min="12301" max="12301" width="12.5" style="457" customWidth="1"/>
    <col min="12302" max="12303" width="6.75" style="457" bestFit="1" customWidth="1"/>
    <col min="12304" max="12304" width="6.75" style="457" customWidth="1"/>
    <col min="12305" max="12544" width="9" style="457"/>
    <col min="12545" max="12545" width="12.5" style="457" customWidth="1"/>
    <col min="12546" max="12547" width="6.75" style="457" bestFit="1" customWidth="1"/>
    <col min="12548" max="12548" width="6.75" style="457" customWidth="1"/>
    <col min="12549" max="12549" width="12.5" style="457" customWidth="1"/>
    <col min="12550" max="12551" width="6.75" style="457" bestFit="1" customWidth="1"/>
    <col min="12552" max="12552" width="6.75" style="457" customWidth="1"/>
    <col min="12553" max="12553" width="12.5" style="457" customWidth="1"/>
    <col min="12554" max="12555" width="6.75" style="457" bestFit="1" customWidth="1"/>
    <col min="12556" max="12556" width="6.75" style="457" customWidth="1"/>
    <col min="12557" max="12557" width="12.5" style="457" customWidth="1"/>
    <col min="12558" max="12559" width="6.75" style="457" bestFit="1" customWidth="1"/>
    <col min="12560" max="12560" width="6.75" style="457" customWidth="1"/>
    <col min="12561" max="12800" width="9" style="457"/>
    <col min="12801" max="12801" width="12.5" style="457" customWidth="1"/>
    <col min="12802" max="12803" width="6.75" style="457" bestFit="1" customWidth="1"/>
    <col min="12804" max="12804" width="6.75" style="457" customWidth="1"/>
    <col min="12805" max="12805" width="12.5" style="457" customWidth="1"/>
    <col min="12806" max="12807" width="6.75" style="457" bestFit="1" customWidth="1"/>
    <col min="12808" max="12808" width="6.75" style="457" customWidth="1"/>
    <col min="12809" max="12809" width="12.5" style="457" customWidth="1"/>
    <col min="12810" max="12811" width="6.75" style="457" bestFit="1" customWidth="1"/>
    <col min="12812" max="12812" width="6.75" style="457" customWidth="1"/>
    <col min="12813" max="12813" width="12.5" style="457" customWidth="1"/>
    <col min="12814" max="12815" width="6.75" style="457" bestFit="1" customWidth="1"/>
    <col min="12816" max="12816" width="6.75" style="457" customWidth="1"/>
    <col min="12817" max="13056" width="9" style="457"/>
    <col min="13057" max="13057" width="12.5" style="457" customWidth="1"/>
    <col min="13058" max="13059" width="6.75" style="457" bestFit="1" customWidth="1"/>
    <col min="13060" max="13060" width="6.75" style="457" customWidth="1"/>
    <col min="13061" max="13061" width="12.5" style="457" customWidth="1"/>
    <col min="13062" max="13063" width="6.75" style="457" bestFit="1" customWidth="1"/>
    <col min="13064" max="13064" width="6.75" style="457" customWidth="1"/>
    <col min="13065" max="13065" width="12.5" style="457" customWidth="1"/>
    <col min="13066" max="13067" width="6.75" style="457" bestFit="1" customWidth="1"/>
    <col min="13068" max="13068" width="6.75" style="457" customWidth="1"/>
    <col min="13069" max="13069" width="12.5" style="457" customWidth="1"/>
    <col min="13070" max="13071" width="6.75" style="457" bestFit="1" customWidth="1"/>
    <col min="13072" max="13072" width="6.75" style="457" customWidth="1"/>
    <col min="13073" max="13312" width="9" style="457"/>
    <col min="13313" max="13313" width="12.5" style="457" customWidth="1"/>
    <col min="13314" max="13315" width="6.75" style="457" bestFit="1" customWidth="1"/>
    <col min="13316" max="13316" width="6.75" style="457" customWidth="1"/>
    <col min="13317" max="13317" width="12.5" style="457" customWidth="1"/>
    <col min="13318" max="13319" width="6.75" style="457" bestFit="1" customWidth="1"/>
    <col min="13320" max="13320" width="6.75" style="457" customWidth="1"/>
    <col min="13321" max="13321" width="12.5" style="457" customWidth="1"/>
    <col min="13322" max="13323" width="6.75" style="457" bestFit="1" customWidth="1"/>
    <col min="13324" max="13324" width="6.75" style="457" customWidth="1"/>
    <col min="13325" max="13325" width="12.5" style="457" customWidth="1"/>
    <col min="13326" max="13327" width="6.75" style="457" bestFit="1" customWidth="1"/>
    <col min="13328" max="13328" width="6.75" style="457" customWidth="1"/>
    <col min="13329" max="13568" width="9" style="457"/>
    <col min="13569" max="13569" width="12.5" style="457" customWidth="1"/>
    <col min="13570" max="13571" width="6.75" style="457" bestFit="1" customWidth="1"/>
    <col min="13572" max="13572" width="6.75" style="457" customWidth="1"/>
    <col min="13573" max="13573" width="12.5" style="457" customWidth="1"/>
    <col min="13574" max="13575" width="6.75" style="457" bestFit="1" customWidth="1"/>
    <col min="13576" max="13576" width="6.75" style="457" customWidth="1"/>
    <col min="13577" max="13577" width="12.5" style="457" customWidth="1"/>
    <col min="13578" max="13579" width="6.75" style="457" bestFit="1" customWidth="1"/>
    <col min="13580" max="13580" width="6.75" style="457" customWidth="1"/>
    <col min="13581" max="13581" width="12.5" style="457" customWidth="1"/>
    <col min="13582" max="13583" width="6.75" style="457" bestFit="1" customWidth="1"/>
    <col min="13584" max="13584" width="6.75" style="457" customWidth="1"/>
    <col min="13585" max="13824" width="9" style="457"/>
    <col min="13825" max="13825" width="12.5" style="457" customWidth="1"/>
    <col min="13826" max="13827" width="6.75" style="457" bestFit="1" customWidth="1"/>
    <col min="13828" max="13828" width="6.75" style="457" customWidth="1"/>
    <col min="13829" max="13829" width="12.5" style="457" customWidth="1"/>
    <col min="13830" max="13831" width="6.75" style="457" bestFit="1" customWidth="1"/>
    <col min="13832" max="13832" width="6.75" style="457" customWidth="1"/>
    <col min="13833" max="13833" width="12.5" style="457" customWidth="1"/>
    <col min="13834" max="13835" width="6.75" style="457" bestFit="1" customWidth="1"/>
    <col min="13836" max="13836" width="6.75" style="457" customWidth="1"/>
    <col min="13837" max="13837" width="12.5" style="457" customWidth="1"/>
    <col min="13838" max="13839" width="6.75" style="457" bestFit="1" customWidth="1"/>
    <col min="13840" max="13840" width="6.75" style="457" customWidth="1"/>
    <col min="13841" max="14080" width="9" style="457"/>
    <col min="14081" max="14081" width="12.5" style="457" customWidth="1"/>
    <col min="14082" max="14083" width="6.75" style="457" bestFit="1" customWidth="1"/>
    <col min="14084" max="14084" width="6.75" style="457" customWidth="1"/>
    <col min="14085" max="14085" width="12.5" style="457" customWidth="1"/>
    <col min="14086" max="14087" width="6.75" style="457" bestFit="1" customWidth="1"/>
    <col min="14088" max="14088" width="6.75" style="457" customWidth="1"/>
    <col min="14089" max="14089" width="12.5" style="457" customWidth="1"/>
    <col min="14090" max="14091" width="6.75" style="457" bestFit="1" customWidth="1"/>
    <col min="14092" max="14092" width="6.75" style="457" customWidth="1"/>
    <col min="14093" max="14093" width="12.5" style="457" customWidth="1"/>
    <col min="14094" max="14095" width="6.75" style="457" bestFit="1" customWidth="1"/>
    <col min="14096" max="14096" width="6.75" style="457" customWidth="1"/>
    <col min="14097" max="14336" width="9" style="457"/>
    <col min="14337" max="14337" width="12.5" style="457" customWidth="1"/>
    <col min="14338" max="14339" width="6.75" style="457" bestFit="1" customWidth="1"/>
    <col min="14340" max="14340" width="6.75" style="457" customWidth="1"/>
    <col min="14341" max="14341" width="12.5" style="457" customWidth="1"/>
    <col min="14342" max="14343" width="6.75" style="457" bestFit="1" customWidth="1"/>
    <col min="14344" max="14344" width="6.75" style="457" customWidth="1"/>
    <col min="14345" max="14345" width="12.5" style="457" customWidth="1"/>
    <col min="14346" max="14347" width="6.75" style="457" bestFit="1" customWidth="1"/>
    <col min="14348" max="14348" width="6.75" style="457" customWidth="1"/>
    <col min="14349" max="14349" width="12.5" style="457" customWidth="1"/>
    <col min="14350" max="14351" width="6.75" style="457" bestFit="1" customWidth="1"/>
    <col min="14352" max="14352" width="6.75" style="457" customWidth="1"/>
    <col min="14353" max="14592" width="9" style="457"/>
    <col min="14593" max="14593" width="12.5" style="457" customWidth="1"/>
    <col min="14594" max="14595" width="6.75" style="457" bestFit="1" customWidth="1"/>
    <col min="14596" max="14596" width="6.75" style="457" customWidth="1"/>
    <col min="14597" max="14597" width="12.5" style="457" customWidth="1"/>
    <col min="14598" max="14599" width="6.75" style="457" bestFit="1" customWidth="1"/>
    <col min="14600" max="14600" width="6.75" style="457" customWidth="1"/>
    <col min="14601" max="14601" width="12.5" style="457" customWidth="1"/>
    <col min="14602" max="14603" width="6.75" style="457" bestFit="1" customWidth="1"/>
    <col min="14604" max="14604" width="6.75" style="457" customWidth="1"/>
    <col min="14605" max="14605" width="12.5" style="457" customWidth="1"/>
    <col min="14606" max="14607" width="6.75" style="457" bestFit="1" customWidth="1"/>
    <col min="14608" max="14608" width="6.75" style="457" customWidth="1"/>
    <col min="14609" max="14848" width="9" style="457"/>
    <col min="14849" max="14849" width="12.5" style="457" customWidth="1"/>
    <col min="14850" max="14851" width="6.75" style="457" bestFit="1" customWidth="1"/>
    <col min="14852" max="14852" width="6.75" style="457" customWidth="1"/>
    <col min="14853" max="14853" width="12.5" style="457" customWidth="1"/>
    <col min="14854" max="14855" width="6.75" style="457" bestFit="1" customWidth="1"/>
    <col min="14856" max="14856" width="6.75" style="457" customWidth="1"/>
    <col min="14857" max="14857" width="12.5" style="457" customWidth="1"/>
    <col min="14858" max="14859" width="6.75" style="457" bestFit="1" customWidth="1"/>
    <col min="14860" max="14860" width="6.75" style="457" customWidth="1"/>
    <col min="14861" max="14861" width="12.5" style="457" customWidth="1"/>
    <col min="14862" max="14863" width="6.75" style="457" bestFit="1" customWidth="1"/>
    <col min="14864" max="14864" width="6.75" style="457" customWidth="1"/>
    <col min="14865" max="15104" width="9" style="457"/>
    <col min="15105" max="15105" width="12.5" style="457" customWidth="1"/>
    <col min="15106" max="15107" width="6.75" style="457" bestFit="1" customWidth="1"/>
    <col min="15108" max="15108" width="6.75" style="457" customWidth="1"/>
    <col min="15109" max="15109" width="12.5" style="457" customWidth="1"/>
    <col min="15110" max="15111" width="6.75" style="457" bestFit="1" customWidth="1"/>
    <col min="15112" max="15112" width="6.75" style="457" customWidth="1"/>
    <col min="15113" max="15113" width="12.5" style="457" customWidth="1"/>
    <col min="15114" max="15115" width="6.75" style="457" bestFit="1" customWidth="1"/>
    <col min="15116" max="15116" width="6.75" style="457" customWidth="1"/>
    <col min="15117" max="15117" width="12.5" style="457" customWidth="1"/>
    <col min="15118" max="15119" width="6.75" style="457" bestFit="1" customWidth="1"/>
    <col min="15120" max="15120" width="6.75" style="457" customWidth="1"/>
    <col min="15121" max="15360" width="9" style="457"/>
    <col min="15361" max="15361" width="12.5" style="457" customWidth="1"/>
    <col min="15362" max="15363" width="6.75" style="457" bestFit="1" customWidth="1"/>
    <col min="15364" max="15364" width="6.75" style="457" customWidth="1"/>
    <col min="15365" max="15365" width="12.5" style="457" customWidth="1"/>
    <col min="15366" max="15367" width="6.75" style="457" bestFit="1" customWidth="1"/>
    <col min="15368" max="15368" width="6.75" style="457" customWidth="1"/>
    <col min="15369" max="15369" width="12.5" style="457" customWidth="1"/>
    <col min="15370" max="15371" width="6.75" style="457" bestFit="1" customWidth="1"/>
    <col min="15372" max="15372" width="6.75" style="457" customWidth="1"/>
    <col min="15373" max="15373" width="12.5" style="457" customWidth="1"/>
    <col min="15374" max="15375" width="6.75" style="457" bestFit="1" customWidth="1"/>
    <col min="15376" max="15376" width="6.75" style="457" customWidth="1"/>
    <col min="15377" max="15616" width="9" style="457"/>
    <col min="15617" max="15617" width="12.5" style="457" customWidth="1"/>
    <col min="15618" max="15619" width="6.75" style="457" bestFit="1" customWidth="1"/>
    <col min="15620" max="15620" width="6.75" style="457" customWidth="1"/>
    <col min="15621" max="15621" width="12.5" style="457" customWidth="1"/>
    <col min="15622" max="15623" width="6.75" style="457" bestFit="1" customWidth="1"/>
    <col min="15624" max="15624" width="6.75" style="457" customWidth="1"/>
    <col min="15625" max="15625" width="12.5" style="457" customWidth="1"/>
    <col min="15626" max="15627" width="6.75" style="457" bestFit="1" customWidth="1"/>
    <col min="15628" max="15628" width="6.75" style="457" customWidth="1"/>
    <col min="15629" max="15629" width="12.5" style="457" customWidth="1"/>
    <col min="15630" max="15631" width="6.75" style="457" bestFit="1" customWidth="1"/>
    <col min="15632" max="15632" width="6.75" style="457" customWidth="1"/>
    <col min="15633" max="15872" width="9" style="457"/>
    <col min="15873" max="15873" width="12.5" style="457" customWidth="1"/>
    <col min="15874" max="15875" width="6.75" style="457" bestFit="1" customWidth="1"/>
    <col min="15876" max="15876" width="6.75" style="457" customWidth="1"/>
    <col min="15877" max="15877" width="12.5" style="457" customWidth="1"/>
    <col min="15878" max="15879" width="6.75" style="457" bestFit="1" customWidth="1"/>
    <col min="15880" max="15880" width="6.75" style="457" customWidth="1"/>
    <col min="15881" max="15881" width="12.5" style="457" customWidth="1"/>
    <col min="15882" max="15883" width="6.75" style="457" bestFit="1" customWidth="1"/>
    <col min="15884" max="15884" width="6.75" style="457" customWidth="1"/>
    <col min="15885" max="15885" width="12.5" style="457" customWidth="1"/>
    <col min="15886" max="15887" width="6.75" style="457" bestFit="1" customWidth="1"/>
    <col min="15888" max="15888" width="6.75" style="457" customWidth="1"/>
    <col min="15889" max="16128" width="9" style="457"/>
    <col min="16129" max="16129" width="12.5" style="457" customWidth="1"/>
    <col min="16130" max="16131" width="6.75" style="457" bestFit="1" customWidth="1"/>
    <col min="16132" max="16132" width="6.75" style="457" customWidth="1"/>
    <col min="16133" max="16133" width="12.5" style="457" customWidth="1"/>
    <col min="16134" max="16135" width="6.75" style="457" bestFit="1" customWidth="1"/>
    <col min="16136" max="16136" width="6.75" style="457" customWidth="1"/>
    <col min="16137" max="16137" width="12.5" style="457" customWidth="1"/>
    <col min="16138" max="16139" width="6.75" style="457" bestFit="1" customWidth="1"/>
    <col min="16140" max="16140" width="6.75" style="457" customWidth="1"/>
    <col min="16141" max="16141" width="12.5" style="457" customWidth="1"/>
    <col min="16142" max="16143" width="6.75" style="457" bestFit="1" customWidth="1"/>
    <col min="16144" max="16144" width="6.75" style="457" customWidth="1"/>
    <col min="16145" max="16384" width="9" style="457"/>
  </cols>
  <sheetData>
    <row r="1" spans="1:16" ht="20.100000000000001" customHeight="1">
      <c r="A1" s="456"/>
      <c r="B1" s="456"/>
      <c r="C1" s="456"/>
      <c r="D1" s="456"/>
      <c r="E1" s="456"/>
      <c r="F1" s="456"/>
      <c r="G1" s="456"/>
      <c r="H1" s="456"/>
      <c r="I1" s="456"/>
      <c r="J1" s="456"/>
      <c r="K1" s="456"/>
      <c r="L1" s="456"/>
      <c r="M1" s="456"/>
      <c r="N1" s="456"/>
    </row>
    <row r="2" spans="1:16" ht="20.100000000000001" customHeight="1">
      <c r="A2" s="3045" t="s">
        <v>751</v>
      </c>
      <c r="B2" s="3045"/>
      <c r="C2" s="3045"/>
      <c r="D2" s="3045"/>
      <c r="E2" s="3045"/>
      <c r="F2" s="3045"/>
      <c r="G2" s="3045"/>
      <c r="H2" s="3045"/>
      <c r="I2" s="3045"/>
      <c r="J2" s="3045"/>
      <c r="K2" s="3045"/>
      <c r="L2" s="3045"/>
      <c r="M2" s="3045"/>
      <c r="N2" s="3045"/>
      <c r="O2" s="3045"/>
      <c r="P2" s="3045"/>
    </row>
    <row r="3" spans="1:16" ht="20.100000000000001" customHeight="1">
      <c r="A3" s="456"/>
      <c r="B3" s="456"/>
      <c r="C3" s="456"/>
      <c r="D3" s="456"/>
      <c r="E3" s="456"/>
      <c r="F3" s="456"/>
      <c r="G3" s="456"/>
      <c r="H3" s="456"/>
      <c r="I3" s="456"/>
      <c r="J3" s="456"/>
      <c r="K3" s="456"/>
      <c r="L3" s="456"/>
      <c r="M3" s="456"/>
      <c r="N3" s="456"/>
    </row>
    <row r="4" spans="1:16" ht="20.100000000000001" customHeight="1">
      <c r="A4" s="456"/>
      <c r="B4" s="458" t="s">
        <v>752</v>
      </c>
      <c r="C4" s="3046"/>
      <c r="D4" s="3046"/>
      <c r="E4" s="3046"/>
      <c r="F4" s="3046"/>
      <c r="G4" s="456"/>
      <c r="H4" s="456"/>
      <c r="I4" s="456"/>
      <c r="J4" s="456"/>
      <c r="K4" s="456"/>
      <c r="L4" s="456"/>
      <c r="M4" s="456"/>
      <c r="N4" s="456"/>
    </row>
    <row r="5" spans="1:16" ht="20.100000000000001" customHeight="1">
      <c r="A5" s="456"/>
      <c r="B5" s="459"/>
      <c r="C5" s="456"/>
      <c r="D5" s="456"/>
      <c r="E5" s="456"/>
      <c r="F5" s="460"/>
      <c r="G5" s="456"/>
      <c r="H5" s="456"/>
      <c r="I5" s="456"/>
      <c r="J5" s="456"/>
      <c r="K5" s="456"/>
      <c r="L5" s="456"/>
      <c r="M5" s="456"/>
      <c r="N5" s="456"/>
    </row>
    <row r="6" spans="1:16" ht="20.100000000000001" customHeight="1">
      <c r="A6" s="456"/>
      <c r="B6" s="458" t="s">
        <v>753</v>
      </c>
      <c r="C6" s="3046"/>
      <c r="D6" s="3046"/>
      <c r="E6" s="3046"/>
      <c r="F6" s="3046"/>
      <c r="G6" s="456"/>
      <c r="H6" s="456"/>
      <c r="L6" s="458" t="s">
        <v>754</v>
      </c>
      <c r="M6" s="3046"/>
      <c r="N6" s="3046"/>
      <c r="O6" s="3046"/>
      <c r="P6" s="458"/>
    </row>
    <row r="7" spans="1:16" ht="20.100000000000001" customHeight="1" thickBot="1"/>
    <row r="8" spans="1:16" ht="20.100000000000001" customHeight="1">
      <c r="A8" s="3047"/>
      <c r="B8" s="3050"/>
      <c r="C8" s="3051"/>
      <c r="D8" s="3051"/>
      <c r="E8" s="3051"/>
      <c r="F8" s="3051"/>
      <c r="G8" s="3051"/>
      <c r="H8" s="3051"/>
      <c r="I8" s="3051"/>
      <c r="J8" s="3051"/>
      <c r="K8" s="3051"/>
      <c r="L8" s="3052"/>
      <c r="M8" s="3059" t="s">
        <v>755</v>
      </c>
      <c r="N8" s="3060"/>
      <c r="O8" s="3060"/>
      <c r="P8" s="3061"/>
    </row>
    <row r="9" spans="1:16" ht="20.100000000000001" customHeight="1">
      <c r="A9" s="3048"/>
      <c r="B9" s="3053"/>
      <c r="C9" s="3054"/>
      <c r="D9" s="3054"/>
      <c r="E9" s="3054"/>
      <c r="F9" s="3054"/>
      <c r="G9" s="3054"/>
      <c r="H9" s="3054"/>
      <c r="I9" s="3054"/>
      <c r="J9" s="3054"/>
      <c r="K9" s="3054"/>
      <c r="L9" s="3055"/>
      <c r="M9" s="3062"/>
      <c r="N9" s="3063"/>
      <c r="O9" s="3063"/>
      <c r="P9" s="3064"/>
    </row>
    <row r="10" spans="1:16" ht="20.100000000000001" customHeight="1">
      <c r="A10" s="3048"/>
      <c r="B10" s="3053"/>
      <c r="C10" s="3054"/>
      <c r="D10" s="3054"/>
      <c r="E10" s="3054"/>
      <c r="F10" s="3054"/>
      <c r="G10" s="3054"/>
      <c r="H10" s="3054"/>
      <c r="I10" s="3054"/>
      <c r="J10" s="3054"/>
      <c r="K10" s="3054"/>
      <c r="L10" s="3055"/>
      <c r="M10" s="461"/>
      <c r="N10" s="462"/>
      <c r="O10" s="462"/>
      <c r="P10" s="463"/>
    </row>
    <row r="11" spans="1:16" ht="20.100000000000001" customHeight="1">
      <c r="A11" s="3048"/>
      <c r="B11" s="3053"/>
      <c r="C11" s="3054"/>
      <c r="D11" s="3054"/>
      <c r="E11" s="3054"/>
      <c r="F11" s="3054"/>
      <c r="G11" s="3054"/>
      <c r="H11" s="3054" ph="1"/>
      <c r="I11" s="3054"/>
      <c r="J11" s="3054"/>
      <c r="K11" s="3054"/>
      <c r="L11" s="3055"/>
      <c r="M11" s="464"/>
      <c r="N11" s="465"/>
      <c r="O11" s="465"/>
      <c r="P11" s="466"/>
    </row>
    <row r="12" spans="1:16" ht="20.100000000000001" customHeight="1" thickBot="1">
      <c r="A12" s="3049"/>
      <c r="B12" s="3056"/>
      <c r="C12" s="3057"/>
      <c r="D12" s="3057"/>
      <c r="E12" s="3057"/>
      <c r="F12" s="3057"/>
      <c r="G12" s="3057"/>
      <c r="H12" s="3057" ph="1"/>
      <c r="I12" s="3057"/>
      <c r="J12" s="3057"/>
      <c r="K12" s="3057"/>
      <c r="L12" s="3058"/>
      <c r="M12" s="464"/>
      <c r="N12" s="465"/>
      <c r="O12" s="465"/>
      <c r="P12" s="466"/>
    </row>
    <row r="13" spans="1:16" ht="20.100000000000001" customHeight="1">
      <c r="A13" s="3065"/>
      <c r="B13" s="3068"/>
      <c r="C13" s="3069"/>
      <c r="D13" s="3069"/>
      <c r="E13" s="3069"/>
      <c r="F13" s="3069"/>
      <c r="G13" s="3069"/>
      <c r="H13" s="3069"/>
      <c r="I13" s="3069"/>
      <c r="J13" s="3069"/>
      <c r="K13" s="3069"/>
      <c r="L13" s="3070"/>
      <c r="M13" s="467"/>
      <c r="P13" s="468"/>
    </row>
    <row r="14" spans="1:16" ht="20.100000000000001" customHeight="1">
      <c r="A14" s="3066"/>
      <c r="B14" s="3071"/>
      <c r="C14" s="3072"/>
      <c r="D14" s="3072"/>
      <c r="E14" s="3072"/>
      <c r="F14" s="3072"/>
      <c r="G14" s="3072"/>
      <c r="H14" s="3072"/>
      <c r="I14" s="3072"/>
      <c r="J14" s="3072"/>
      <c r="K14" s="3072"/>
      <c r="L14" s="3073"/>
      <c r="M14" s="467"/>
      <c r="P14" s="468"/>
    </row>
    <row r="15" spans="1:16" ht="20.100000000000001" customHeight="1">
      <c r="A15" s="3066"/>
      <c r="B15" s="3071"/>
      <c r="C15" s="3072"/>
      <c r="D15" s="3072"/>
      <c r="E15" s="3072"/>
      <c r="F15" s="3072"/>
      <c r="G15" s="3072"/>
      <c r="H15" s="3072"/>
      <c r="I15" s="3072"/>
      <c r="J15" s="3072"/>
      <c r="K15" s="3072"/>
      <c r="L15" s="3073"/>
      <c r="M15" s="467"/>
      <c r="P15" s="468"/>
    </row>
    <row r="16" spans="1:16" ht="20.100000000000001" customHeight="1">
      <c r="A16" s="3066"/>
      <c r="B16" s="3071"/>
      <c r="C16" s="3072"/>
      <c r="D16" s="3072"/>
      <c r="E16" s="3072"/>
      <c r="F16" s="3072"/>
      <c r="G16" s="3072"/>
      <c r="H16" s="3072"/>
      <c r="I16" s="3072"/>
      <c r="J16" s="3072"/>
      <c r="K16" s="3072"/>
      <c r="L16" s="3073"/>
      <c r="M16" s="467"/>
      <c r="P16" s="468"/>
    </row>
    <row r="17" spans="1:16" ht="20.100000000000001" customHeight="1">
      <c r="A17" s="3066"/>
      <c r="B17" s="3071"/>
      <c r="C17" s="3072"/>
      <c r="D17" s="3072"/>
      <c r="E17" s="3072"/>
      <c r="F17" s="3072"/>
      <c r="G17" s="3072"/>
      <c r="H17" s="3072"/>
      <c r="I17" s="3072"/>
      <c r="J17" s="3072"/>
      <c r="K17" s="3072"/>
      <c r="L17" s="3073"/>
      <c r="M17" s="467"/>
      <c r="P17" s="468"/>
    </row>
    <row r="18" spans="1:16" ht="20.100000000000001" customHeight="1">
      <c r="A18" s="3066"/>
      <c r="B18" s="3071"/>
      <c r="C18" s="3072"/>
      <c r="D18" s="3072"/>
      <c r="E18" s="3072"/>
      <c r="F18" s="3072"/>
      <c r="G18" s="3072"/>
      <c r="H18" s="3072"/>
      <c r="I18" s="3072"/>
      <c r="J18" s="3072"/>
      <c r="K18" s="3072"/>
      <c r="L18" s="3073"/>
      <c r="M18" s="467"/>
      <c r="P18" s="468"/>
    </row>
    <row r="19" spans="1:16" ht="20.100000000000001" customHeight="1" thickBot="1">
      <c r="A19" s="3067"/>
      <c r="B19" s="3074"/>
      <c r="C19" s="3075"/>
      <c r="D19" s="3075"/>
      <c r="E19" s="3075"/>
      <c r="F19" s="3075"/>
      <c r="G19" s="3075"/>
      <c r="H19" s="3075"/>
      <c r="I19" s="3075"/>
      <c r="J19" s="3075"/>
      <c r="K19" s="3075"/>
      <c r="L19" s="3076"/>
      <c r="M19" s="467"/>
      <c r="P19" s="468"/>
    </row>
    <row r="20" spans="1:16" ht="20.100000000000001" customHeight="1">
      <c r="A20" s="965" t="s">
        <v>756</v>
      </c>
      <c r="B20" s="3077"/>
      <c r="C20" s="3077"/>
      <c r="D20" s="3078"/>
      <c r="E20" s="966" t="s">
        <v>756</v>
      </c>
      <c r="F20" s="3079"/>
      <c r="G20" s="3079"/>
      <c r="H20" s="3079"/>
      <c r="I20" s="967" t="s">
        <v>756</v>
      </c>
      <c r="J20" s="3079"/>
      <c r="K20" s="3079"/>
      <c r="L20" s="3080"/>
      <c r="M20" s="469"/>
      <c r="N20" s="3034"/>
      <c r="O20" s="3034"/>
      <c r="P20" s="3035"/>
    </row>
    <row r="21" spans="1:16" ht="20.100000000000001" customHeight="1">
      <c r="A21" s="968" t="s">
        <v>757</v>
      </c>
      <c r="B21" s="3032"/>
      <c r="C21" s="3032"/>
      <c r="D21" s="3033"/>
      <c r="E21" s="968" t="s">
        <v>757</v>
      </c>
      <c r="F21" s="3032"/>
      <c r="G21" s="3032"/>
      <c r="H21" s="3032"/>
      <c r="I21" s="969" t="s">
        <v>757</v>
      </c>
      <c r="J21" s="3032"/>
      <c r="K21" s="3032"/>
      <c r="L21" s="3033"/>
      <c r="M21" s="469"/>
      <c r="N21" s="3034"/>
      <c r="O21" s="3034"/>
      <c r="P21" s="3035"/>
    </row>
    <row r="22" spans="1:16" ht="20.100000000000001" customHeight="1">
      <c r="A22" s="970" t="s">
        <v>758</v>
      </c>
      <c r="B22" s="969" t="s">
        <v>759</v>
      </c>
      <c r="C22" s="969" t="s">
        <v>760</v>
      </c>
      <c r="D22" s="971" t="s">
        <v>761</v>
      </c>
      <c r="E22" s="970" t="s">
        <v>758</v>
      </c>
      <c r="F22" s="969" t="s">
        <v>759</v>
      </c>
      <c r="G22" s="969" t="s">
        <v>760</v>
      </c>
      <c r="H22" s="969" t="s">
        <v>761</v>
      </c>
      <c r="I22" s="972" t="s">
        <v>758</v>
      </c>
      <c r="J22" s="969" t="s">
        <v>759</v>
      </c>
      <c r="K22" s="969" t="s">
        <v>760</v>
      </c>
      <c r="L22" s="971" t="s">
        <v>761</v>
      </c>
      <c r="M22" s="472"/>
      <c r="N22" s="459"/>
      <c r="O22" s="459"/>
      <c r="P22" s="473"/>
    </row>
    <row r="23" spans="1:16" ht="20.100000000000001" customHeight="1">
      <c r="A23" s="968"/>
      <c r="B23" s="474"/>
      <c r="C23" s="474"/>
      <c r="D23" s="475"/>
      <c r="E23" s="470"/>
      <c r="F23" s="474"/>
      <c r="G23" s="474"/>
      <c r="H23" s="474"/>
      <c r="I23" s="471"/>
      <c r="J23" s="474"/>
      <c r="K23" s="474"/>
      <c r="L23" s="475"/>
      <c r="M23" s="469"/>
      <c r="N23" s="476"/>
      <c r="O23" s="476"/>
      <c r="P23" s="477"/>
    </row>
    <row r="24" spans="1:16" ht="20.100000000000001" customHeight="1">
      <c r="A24" s="968" t="s">
        <v>762</v>
      </c>
      <c r="B24" s="474"/>
      <c r="C24" s="474"/>
      <c r="D24" s="475"/>
      <c r="E24" s="478"/>
      <c r="F24" s="474"/>
      <c r="G24" s="474"/>
      <c r="H24" s="474"/>
      <c r="I24" s="479"/>
      <c r="J24" s="474"/>
      <c r="K24" s="474"/>
      <c r="L24" s="475"/>
      <c r="M24" s="469"/>
      <c r="N24" s="476"/>
      <c r="O24" s="476"/>
      <c r="P24" s="477"/>
    </row>
    <row r="25" spans="1:16" ht="20.100000000000001" customHeight="1">
      <c r="A25" s="968" t="s">
        <v>763</v>
      </c>
      <c r="B25" s="474"/>
      <c r="C25" s="474"/>
      <c r="D25" s="475"/>
      <c r="E25" s="478"/>
      <c r="F25" s="474"/>
      <c r="G25" s="474"/>
      <c r="H25" s="474"/>
      <c r="I25" s="479"/>
      <c r="J25" s="474"/>
      <c r="K25" s="474"/>
      <c r="L25" s="475"/>
      <c r="M25" s="469"/>
      <c r="N25" s="476"/>
      <c r="O25" s="476"/>
      <c r="P25" s="477"/>
    </row>
    <row r="26" spans="1:16" ht="20.100000000000001" customHeight="1">
      <c r="A26" s="968" t="s">
        <v>764</v>
      </c>
      <c r="B26" s="474"/>
      <c r="C26" s="474"/>
      <c r="D26" s="475"/>
      <c r="E26" s="478"/>
      <c r="F26" s="474"/>
      <c r="G26" s="474"/>
      <c r="H26" s="474"/>
      <c r="I26" s="479"/>
      <c r="J26" s="474"/>
      <c r="K26" s="474"/>
      <c r="L26" s="475"/>
      <c r="M26" s="469"/>
      <c r="N26" s="476"/>
      <c r="O26" s="476"/>
      <c r="P26" s="477"/>
    </row>
    <row r="27" spans="1:16" ht="20.100000000000001" customHeight="1">
      <c r="A27" s="968" t="s">
        <v>765</v>
      </c>
      <c r="B27" s="474"/>
      <c r="C27" s="474"/>
      <c r="D27" s="475"/>
      <c r="E27" s="478"/>
      <c r="F27" s="474"/>
      <c r="G27" s="474"/>
      <c r="H27" s="474"/>
      <c r="I27" s="479"/>
      <c r="J27" s="474"/>
      <c r="K27" s="474"/>
      <c r="L27" s="475"/>
      <c r="M27" s="469"/>
      <c r="N27" s="476"/>
      <c r="O27" s="476"/>
      <c r="P27" s="477"/>
    </row>
    <row r="28" spans="1:16" ht="20.100000000000001" customHeight="1">
      <c r="A28" s="968" t="s">
        <v>766</v>
      </c>
      <c r="B28" s="474"/>
      <c r="C28" s="474"/>
      <c r="D28" s="475"/>
      <c r="E28" s="478"/>
      <c r="F28" s="474"/>
      <c r="G28" s="474"/>
      <c r="H28" s="474"/>
      <c r="I28" s="479"/>
      <c r="J28" s="474"/>
      <c r="K28" s="474"/>
      <c r="L28" s="475"/>
      <c r="M28" s="469"/>
      <c r="N28" s="476"/>
      <c r="O28" s="476"/>
      <c r="P28" s="477"/>
    </row>
    <row r="29" spans="1:16" ht="20.100000000000001" customHeight="1">
      <c r="A29" s="968" t="s">
        <v>767</v>
      </c>
      <c r="B29" s="474"/>
      <c r="C29" s="474"/>
      <c r="D29" s="475"/>
      <c r="E29" s="478"/>
      <c r="F29" s="474"/>
      <c r="G29" s="474"/>
      <c r="H29" s="474"/>
      <c r="I29" s="479"/>
      <c r="J29" s="474"/>
      <c r="K29" s="474"/>
      <c r="L29" s="475"/>
      <c r="M29" s="469"/>
      <c r="N29" s="476"/>
      <c r="O29" s="476"/>
      <c r="P29" s="477"/>
    </row>
    <row r="30" spans="1:16" ht="20.100000000000001" customHeight="1">
      <c r="A30" s="3036"/>
      <c r="B30" s="3037"/>
      <c r="C30" s="3037"/>
      <c r="D30" s="3038"/>
      <c r="E30" s="480"/>
      <c r="F30" s="481"/>
      <c r="G30" s="481"/>
      <c r="H30" s="481"/>
      <c r="I30" s="482"/>
      <c r="J30" s="481"/>
      <c r="K30" s="481"/>
      <c r="L30" s="483"/>
      <c r="M30" s="467"/>
      <c r="N30" s="484"/>
      <c r="O30" s="484"/>
      <c r="P30" s="485"/>
    </row>
    <row r="31" spans="1:16" ht="20.100000000000001" customHeight="1">
      <c r="A31" s="3039"/>
      <c r="B31" s="3040"/>
      <c r="C31" s="3040"/>
      <c r="D31" s="3041"/>
      <c r="E31" s="480"/>
      <c r="F31" s="481"/>
      <c r="G31" s="481"/>
      <c r="H31" s="481"/>
      <c r="I31" s="482"/>
      <c r="J31" s="481"/>
      <c r="K31" s="481"/>
      <c r="L31" s="483"/>
      <c r="M31" s="467"/>
      <c r="N31" s="484"/>
      <c r="O31" s="484"/>
      <c r="P31" s="485"/>
    </row>
    <row r="32" spans="1:16" ht="20.100000000000001" customHeight="1" thickBot="1">
      <c r="A32" s="3042"/>
      <c r="B32" s="3043"/>
      <c r="C32" s="3043"/>
      <c r="D32" s="3044"/>
      <c r="E32" s="486"/>
      <c r="F32" s="487"/>
      <c r="G32" s="487"/>
      <c r="H32" s="487"/>
      <c r="I32" s="488"/>
      <c r="J32" s="487"/>
      <c r="K32" s="487"/>
      <c r="L32" s="489"/>
      <c r="M32" s="490"/>
      <c r="N32" s="491"/>
      <c r="O32" s="491"/>
      <c r="P32" s="492"/>
    </row>
  </sheetData>
  <mergeCells count="18">
    <mergeCell ref="N20:P20"/>
    <mergeCell ref="A2:P2"/>
    <mergeCell ref="C4:F4"/>
    <mergeCell ref="C6:F6"/>
    <mergeCell ref="M6:O6"/>
    <mergeCell ref="A8:A12"/>
    <mergeCell ref="B8:L12"/>
    <mergeCell ref="M8:P9"/>
    <mergeCell ref="A13:A19"/>
    <mergeCell ref="B13:L19"/>
    <mergeCell ref="B20:D20"/>
    <mergeCell ref="F20:H20"/>
    <mergeCell ref="J20:L20"/>
    <mergeCell ref="B21:D21"/>
    <mergeCell ref="F21:H21"/>
    <mergeCell ref="J21:L21"/>
    <mergeCell ref="N21:P21"/>
    <mergeCell ref="A30:D32"/>
  </mergeCells>
  <phoneticPr fontId="17"/>
  <printOptions horizontalCentered="1" verticalCentered="1"/>
  <pageMargins left="0.31496062992125984" right="0.31496062992125984" top="0.35433070866141736" bottom="0.35433070866141736" header="0.31496062992125984" footer="0.31496062992125984"/>
  <pageSetup paperSize="9" scale="93" orientation="landscape" r:id="rId1"/>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85FE67-4C2E-427A-BE4D-8A36AA3A599E}">
  <sheetPr>
    <tabColor theme="8"/>
    <pageSetUpPr fitToPage="1"/>
  </sheetPr>
  <dimension ref="A1:P32"/>
  <sheetViews>
    <sheetView showGridLines="0" view="pageBreakPreview" zoomScale="95" zoomScaleNormal="95" zoomScaleSheetLayoutView="95" workbookViewId="0"/>
  </sheetViews>
  <sheetFormatPr defaultRowHeight="13.5"/>
  <cols>
    <col min="1" max="1" width="12.5" style="457" customWidth="1"/>
    <col min="2" max="4" width="6.75" style="457" customWidth="1"/>
    <col min="5" max="5" width="12.5" style="457" customWidth="1"/>
    <col min="6" max="8" width="6.75" style="457" customWidth="1"/>
    <col min="9" max="9" width="12.5" style="457" customWidth="1"/>
    <col min="10" max="12" width="6.75" style="457" customWidth="1"/>
    <col min="13" max="13" width="12.5" style="457" customWidth="1"/>
    <col min="14" max="16" width="6.75" style="457" customWidth="1"/>
    <col min="17" max="256" width="9" style="457"/>
    <col min="257" max="257" width="12.5" style="457" customWidth="1"/>
    <col min="258" max="259" width="6.75" style="457" bestFit="1" customWidth="1"/>
    <col min="260" max="260" width="6.75" style="457" customWidth="1"/>
    <col min="261" max="261" width="12.5" style="457" customWidth="1"/>
    <col min="262" max="263" width="6.75" style="457" bestFit="1" customWidth="1"/>
    <col min="264" max="264" width="6.75" style="457" customWidth="1"/>
    <col min="265" max="265" width="12.5" style="457" customWidth="1"/>
    <col min="266" max="267" width="6.75" style="457" bestFit="1" customWidth="1"/>
    <col min="268" max="268" width="6.75" style="457" customWidth="1"/>
    <col min="269" max="269" width="12.5" style="457" customWidth="1"/>
    <col min="270" max="271" width="6.75" style="457" bestFit="1" customWidth="1"/>
    <col min="272" max="272" width="6.75" style="457" customWidth="1"/>
    <col min="273" max="512" width="9" style="457"/>
    <col min="513" max="513" width="12.5" style="457" customWidth="1"/>
    <col min="514" max="515" width="6.75" style="457" bestFit="1" customWidth="1"/>
    <col min="516" max="516" width="6.75" style="457" customWidth="1"/>
    <col min="517" max="517" width="12.5" style="457" customWidth="1"/>
    <col min="518" max="519" width="6.75" style="457" bestFit="1" customWidth="1"/>
    <col min="520" max="520" width="6.75" style="457" customWidth="1"/>
    <col min="521" max="521" width="12.5" style="457" customWidth="1"/>
    <col min="522" max="523" width="6.75" style="457" bestFit="1" customWidth="1"/>
    <col min="524" max="524" width="6.75" style="457" customWidth="1"/>
    <col min="525" max="525" width="12.5" style="457" customWidth="1"/>
    <col min="526" max="527" width="6.75" style="457" bestFit="1" customWidth="1"/>
    <col min="528" max="528" width="6.75" style="457" customWidth="1"/>
    <col min="529" max="768" width="9" style="457"/>
    <col min="769" max="769" width="12.5" style="457" customWidth="1"/>
    <col min="770" max="771" width="6.75" style="457" bestFit="1" customWidth="1"/>
    <col min="772" max="772" width="6.75" style="457" customWidth="1"/>
    <col min="773" max="773" width="12.5" style="457" customWidth="1"/>
    <col min="774" max="775" width="6.75" style="457" bestFit="1" customWidth="1"/>
    <col min="776" max="776" width="6.75" style="457" customWidth="1"/>
    <col min="777" max="777" width="12.5" style="457" customWidth="1"/>
    <col min="778" max="779" width="6.75" style="457" bestFit="1" customWidth="1"/>
    <col min="780" max="780" width="6.75" style="457" customWidth="1"/>
    <col min="781" max="781" width="12.5" style="457" customWidth="1"/>
    <col min="782" max="783" width="6.75" style="457" bestFit="1" customWidth="1"/>
    <col min="784" max="784" width="6.75" style="457" customWidth="1"/>
    <col min="785" max="1024" width="9" style="457"/>
    <col min="1025" max="1025" width="12.5" style="457" customWidth="1"/>
    <col min="1026" max="1027" width="6.75" style="457" bestFit="1" customWidth="1"/>
    <col min="1028" max="1028" width="6.75" style="457" customWidth="1"/>
    <col min="1029" max="1029" width="12.5" style="457" customWidth="1"/>
    <col min="1030" max="1031" width="6.75" style="457" bestFit="1" customWidth="1"/>
    <col min="1032" max="1032" width="6.75" style="457" customWidth="1"/>
    <col min="1033" max="1033" width="12.5" style="457" customWidth="1"/>
    <col min="1034" max="1035" width="6.75" style="457" bestFit="1" customWidth="1"/>
    <col min="1036" max="1036" width="6.75" style="457" customWidth="1"/>
    <col min="1037" max="1037" width="12.5" style="457" customWidth="1"/>
    <col min="1038" max="1039" width="6.75" style="457" bestFit="1" customWidth="1"/>
    <col min="1040" max="1040" width="6.75" style="457" customWidth="1"/>
    <col min="1041" max="1280" width="9" style="457"/>
    <col min="1281" max="1281" width="12.5" style="457" customWidth="1"/>
    <col min="1282" max="1283" width="6.75" style="457" bestFit="1" customWidth="1"/>
    <col min="1284" max="1284" width="6.75" style="457" customWidth="1"/>
    <col min="1285" max="1285" width="12.5" style="457" customWidth="1"/>
    <col min="1286" max="1287" width="6.75" style="457" bestFit="1" customWidth="1"/>
    <col min="1288" max="1288" width="6.75" style="457" customWidth="1"/>
    <col min="1289" max="1289" width="12.5" style="457" customWidth="1"/>
    <col min="1290" max="1291" width="6.75" style="457" bestFit="1" customWidth="1"/>
    <col min="1292" max="1292" width="6.75" style="457" customWidth="1"/>
    <col min="1293" max="1293" width="12.5" style="457" customWidth="1"/>
    <col min="1294" max="1295" width="6.75" style="457" bestFit="1" customWidth="1"/>
    <col min="1296" max="1296" width="6.75" style="457" customWidth="1"/>
    <col min="1297" max="1536" width="9" style="457"/>
    <col min="1537" max="1537" width="12.5" style="457" customWidth="1"/>
    <col min="1538" max="1539" width="6.75" style="457" bestFit="1" customWidth="1"/>
    <col min="1540" max="1540" width="6.75" style="457" customWidth="1"/>
    <col min="1541" max="1541" width="12.5" style="457" customWidth="1"/>
    <col min="1542" max="1543" width="6.75" style="457" bestFit="1" customWidth="1"/>
    <col min="1544" max="1544" width="6.75" style="457" customWidth="1"/>
    <col min="1545" max="1545" width="12.5" style="457" customWidth="1"/>
    <col min="1546" max="1547" width="6.75" style="457" bestFit="1" customWidth="1"/>
    <col min="1548" max="1548" width="6.75" style="457" customWidth="1"/>
    <col min="1549" max="1549" width="12.5" style="457" customWidth="1"/>
    <col min="1550" max="1551" width="6.75" style="457" bestFit="1" customWidth="1"/>
    <col min="1552" max="1552" width="6.75" style="457" customWidth="1"/>
    <col min="1553" max="1792" width="9" style="457"/>
    <col min="1793" max="1793" width="12.5" style="457" customWidth="1"/>
    <col min="1794" max="1795" width="6.75" style="457" bestFit="1" customWidth="1"/>
    <col min="1796" max="1796" width="6.75" style="457" customWidth="1"/>
    <col min="1797" max="1797" width="12.5" style="457" customWidth="1"/>
    <col min="1798" max="1799" width="6.75" style="457" bestFit="1" customWidth="1"/>
    <col min="1800" max="1800" width="6.75" style="457" customWidth="1"/>
    <col min="1801" max="1801" width="12.5" style="457" customWidth="1"/>
    <col min="1802" max="1803" width="6.75" style="457" bestFit="1" customWidth="1"/>
    <col min="1804" max="1804" width="6.75" style="457" customWidth="1"/>
    <col min="1805" max="1805" width="12.5" style="457" customWidth="1"/>
    <col min="1806" max="1807" width="6.75" style="457" bestFit="1" customWidth="1"/>
    <col min="1808" max="1808" width="6.75" style="457" customWidth="1"/>
    <col min="1809" max="2048" width="9" style="457"/>
    <col min="2049" max="2049" width="12.5" style="457" customWidth="1"/>
    <col min="2050" max="2051" width="6.75" style="457" bestFit="1" customWidth="1"/>
    <col min="2052" max="2052" width="6.75" style="457" customWidth="1"/>
    <col min="2053" max="2053" width="12.5" style="457" customWidth="1"/>
    <col min="2054" max="2055" width="6.75" style="457" bestFit="1" customWidth="1"/>
    <col min="2056" max="2056" width="6.75" style="457" customWidth="1"/>
    <col min="2057" max="2057" width="12.5" style="457" customWidth="1"/>
    <col min="2058" max="2059" width="6.75" style="457" bestFit="1" customWidth="1"/>
    <col min="2060" max="2060" width="6.75" style="457" customWidth="1"/>
    <col min="2061" max="2061" width="12.5" style="457" customWidth="1"/>
    <col min="2062" max="2063" width="6.75" style="457" bestFit="1" customWidth="1"/>
    <col min="2064" max="2064" width="6.75" style="457" customWidth="1"/>
    <col min="2065" max="2304" width="9" style="457"/>
    <col min="2305" max="2305" width="12.5" style="457" customWidth="1"/>
    <col min="2306" max="2307" width="6.75" style="457" bestFit="1" customWidth="1"/>
    <col min="2308" max="2308" width="6.75" style="457" customWidth="1"/>
    <col min="2309" max="2309" width="12.5" style="457" customWidth="1"/>
    <col min="2310" max="2311" width="6.75" style="457" bestFit="1" customWidth="1"/>
    <col min="2312" max="2312" width="6.75" style="457" customWidth="1"/>
    <col min="2313" max="2313" width="12.5" style="457" customWidth="1"/>
    <col min="2314" max="2315" width="6.75" style="457" bestFit="1" customWidth="1"/>
    <col min="2316" max="2316" width="6.75" style="457" customWidth="1"/>
    <col min="2317" max="2317" width="12.5" style="457" customWidth="1"/>
    <col min="2318" max="2319" width="6.75" style="457" bestFit="1" customWidth="1"/>
    <col min="2320" max="2320" width="6.75" style="457" customWidth="1"/>
    <col min="2321" max="2560" width="9" style="457"/>
    <col min="2561" max="2561" width="12.5" style="457" customWidth="1"/>
    <col min="2562" max="2563" width="6.75" style="457" bestFit="1" customWidth="1"/>
    <col min="2564" max="2564" width="6.75" style="457" customWidth="1"/>
    <col min="2565" max="2565" width="12.5" style="457" customWidth="1"/>
    <col min="2566" max="2567" width="6.75" style="457" bestFit="1" customWidth="1"/>
    <col min="2568" max="2568" width="6.75" style="457" customWidth="1"/>
    <col min="2569" max="2569" width="12.5" style="457" customWidth="1"/>
    <col min="2570" max="2571" width="6.75" style="457" bestFit="1" customWidth="1"/>
    <col min="2572" max="2572" width="6.75" style="457" customWidth="1"/>
    <col min="2573" max="2573" width="12.5" style="457" customWidth="1"/>
    <col min="2574" max="2575" width="6.75" style="457" bestFit="1" customWidth="1"/>
    <col min="2576" max="2576" width="6.75" style="457" customWidth="1"/>
    <col min="2577" max="2816" width="9" style="457"/>
    <col min="2817" max="2817" width="12.5" style="457" customWidth="1"/>
    <col min="2818" max="2819" width="6.75" style="457" bestFit="1" customWidth="1"/>
    <col min="2820" max="2820" width="6.75" style="457" customWidth="1"/>
    <col min="2821" max="2821" width="12.5" style="457" customWidth="1"/>
    <col min="2822" max="2823" width="6.75" style="457" bestFit="1" customWidth="1"/>
    <col min="2824" max="2824" width="6.75" style="457" customWidth="1"/>
    <col min="2825" max="2825" width="12.5" style="457" customWidth="1"/>
    <col min="2826" max="2827" width="6.75" style="457" bestFit="1" customWidth="1"/>
    <col min="2828" max="2828" width="6.75" style="457" customWidth="1"/>
    <col min="2829" max="2829" width="12.5" style="457" customWidth="1"/>
    <col min="2830" max="2831" width="6.75" style="457" bestFit="1" customWidth="1"/>
    <col min="2832" max="2832" width="6.75" style="457" customWidth="1"/>
    <col min="2833" max="3072" width="9" style="457"/>
    <col min="3073" max="3073" width="12.5" style="457" customWidth="1"/>
    <col min="3074" max="3075" width="6.75" style="457" bestFit="1" customWidth="1"/>
    <col min="3076" max="3076" width="6.75" style="457" customWidth="1"/>
    <col min="3077" max="3077" width="12.5" style="457" customWidth="1"/>
    <col min="3078" max="3079" width="6.75" style="457" bestFit="1" customWidth="1"/>
    <col min="3080" max="3080" width="6.75" style="457" customWidth="1"/>
    <col min="3081" max="3081" width="12.5" style="457" customWidth="1"/>
    <col min="3082" max="3083" width="6.75" style="457" bestFit="1" customWidth="1"/>
    <col min="3084" max="3084" width="6.75" style="457" customWidth="1"/>
    <col min="3085" max="3085" width="12.5" style="457" customWidth="1"/>
    <col min="3086" max="3087" width="6.75" style="457" bestFit="1" customWidth="1"/>
    <col min="3088" max="3088" width="6.75" style="457" customWidth="1"/>
    <col min="3089" max="3328" width="9" style="457"/>
    <col min="3329" max="3329" width="12.5" style="457" customWidth="1"/>
    <col min="3330" max="3331" width="6.75" style="457" bestFit="1" customWidth="1"/>
    <col min="3332" max="3332" width="6.75" style="457" customWidth="1"/>
    <col min="3333" max="3333" width="12.5" style="457" customWidth="1"/>
    <col min="3334" max="3335" width="6.75" style="457" bestFit="1" customWidth="1"/>
    <col min="3336" max="3336" width="6.75" style="457" customWidth="1"/>
    <col min="3337" max="3337" width="12.5" style="457" customWidth="1"/>
    <col min="3338" max="3339" width="6.75" style="457" bestFit="1" customWidth="1"/>
    <col min="3340" max="3340" width="6.75" style="457" customWidth="1"/>
    <col min="3341" max="3341" width="12.5" style="457" customWidth="1"/>
    <col min="3342" max="3343" width="6.75" style="457" bestFit="1" customWidth="1"/>
    <col min="3344" max="3344" width="6.75" style="457" customWidth="1"/>
    <col min="3345" max="3584" width="9" style="457"/>
    <col min="3585" max="3585" width="12.5" style="457" customWidth="1"/>
    <col min="3586" max="3587" width="6.75" style="457" bestFit="1" customWidth="1"/>
    <col min="3588" max="3588" width="6.75" style="457" customWidth="1"/>
    <col min="3589" max="3589" width="12.5" style="457" customWidth="1"/>
    <col min="3590" max="3591" width="6.75" style="457" bestFit="1" customWidth="1"/>
    <col min="3592" max="3592" width="6.75" style="457" customWidth="1"/>
    <col min="3593" max="3593" width="12.5" style="457" customWidth="1"/>
    <col min="3594" max="3595" width="6.75" style="457" bestFit="1" customWidth="1"/>
    <col min="3596" max="3596" width="6.75" style="457" customWidth="1"/>
    <col min="3597" max="3597" width="12.5" style="457" customWidth="1"/>
    <col min="3598" max="3599" width="6.75" style="457" bestFit="1" customWidth="1"/>
    <col min="3600" max="3600" width="6.75" style="457" customWidth="1"/>
    <col min="3601" max="3840" width="9" style="457"/>
    <col min="3841" max="3841" width="12.5" style="457" customWidth="1"/>
    <col min="3842" max="3843" width="6.75" style="457" bestFit="1" customWidth="1"/>
    <col min="3844" max="3844" width="6.75" style="457" customWidth="1"/>
    <col min="3845" max="3845" width="12.5" style="457" customWidth="1"/>
    <col min="3846" max="3847" width="6.75" style="457" bestFit="1" customWidth="1"/>
    <col min="3848" max="3848" width="6.75" style="457" customWidth="1"/>
    <col min="3849" max="3849" width="12.5" style="457" customWidth="1"/>
    <col min="3850" max="3851" width="6.75" style="457" bestFit="1" customWidth="1"/>
    <col min="3852" max="3852" width="6.75" style="457" customWidth="1"/>
    <col min="3853" max="3853" width="12.5" style="457" customWidth="1"/>
    <col min="3854" max="3855" width="6.75" style="457" bestFit="1" customWidth="1"/>
    <col min="3856" max="3856" width="6.75" style="457" customWidth="1"/>
    <col min="3857" max="4096" width="9" style="457"/>
    <col min="4097" max="4097" width="12.5" style="457" customWidth="1"/>
    <col min="4098" max="4099" width="6.75" style="457" bestFit="1" customWidth="1"/>
    <col min="4100" max="4100" width="6.75" style="457" customWidth="1"/>
    <col min="4101" max="4101" width="12.5" style="457" customWidth="1"/>
    <col min="4102" max="4103" width="6.75" style="457" bestFit="1" customWidth="1"/>
    <col min="4104" max="4104" width="6.75" style="457" customWidth="1"/>
    <col min="4105" max="4105" width="12.5" style="457" customWidth="1"/>
    <col min="4106" max="4107" width="6.75" style="457" bestFit="1" customWidth="1"/>
    <col min="4108" max="4108" width="6.75" style="457" customWidth="1"/>
    <col min="4109" max="4109" width="12.5" style="457" customWidth="1"/>
    <col min="4110" max="4111" width="6.75" style="457" bestFit="1" customWidth="1"/>
    <col min="4112" max="4112" width="6.75" style="457" customWidth="1"/>
    <col min="4113" max="4352" width="9" style="457"/>
    <col min="4353" max="4353" width="12.5" style="457" customWidth="1"/>
    <col min="4354" max="4355" width="6.75" style="457" bestFit="1" customWidth="1"/>
    <col min="4356" max="4356" width="6.75" style="457" customWidth="1"/>
    <col min="4357" max="4357" width="12.5" style="457" customWidth="1"/>
    <col min="4358" max="4359" width="6.75" style="457" bestFit="1" customWidth="1"/>
    <col min="4360" max="4360" width="6.75" style="457" customWidth="1"/>
    <col min="4361" max="4361" width="12.5" style="457" customWidth="1"/>
    <col min="4362" max="4363" width="6.75" style="457" bestFit="1" customWidth="1"/>
    <col min="4364" max="4364" width="6.75" style="457" customWidth="1"/>
    <col min="4365" max="4365" width="12.5" style="457" customWidth="1"/>
    <col min="4366" max="4367" width="6.75" style="457" bestFit="1" customWidth="1"/>
    <col min="4368" max="4368" width="6.75" style="457" customWidth="1"/>
    <col min="4369" max="4608" width="9" style="457"/>
    <col min="4609" max="4609" width="12.5" style="457" customWidth="1"/>
    <col min="4610" max="4611" width="6.75" style="457" bestFit="1" customWidth="1"/>
    <col min="4612" max="4612" width="6.75" style="457" customWidth="1"/>
    <col min="4613" max="4613" width="12.5" style="457" customWidth="1"/>
    <col min="4614" max="4615" width="6.75" style="457" bestFit="1" customWidth="1"/>
    <col min="4616" max="4616" width="6.75" style="457" customWidth="1"/>
    <col min="4617" max="4617" width="12.5" style="457" customWidth="1"/>
    <col min="4618" max="4619" width="6.75" style="457" bestFit="1" customWidth="1"/>
    <col min="4620" max="4620" width="6.75" style="457" customWidth="1"/>
    <col min="4621" max="4621" width="12.5" style="457" customWidth="1"/>
    <col min="4622" max="4623" width="6.75" style="457" bestFit="1" customWidth="1"/>
    <col min="4624" max="4624" width="6.75" style="457" customWidth="1"/>
    <col min="4625" max="4864" width="9" style="457"/>
    <col min="4865" max="4865" width="12.5" style="457" customWidth="1"/>
    <col min="4866" max="4867" width="6.75" style="457" bestFit="1" customWidth="1"/>
    <col min="4868" max="4868" width="6.75" style="457" customWidth="1"/>
    <col min="4869" max="4869" width="12.5" style="457" customWidth="1"/>
    <col min="4870" max="4871" width="6.75" style="457" bestFit="1" customWidth="1"/>
    <col min="4872" max="4872" width="6.75" style="457" customWidth="1"/>
    <col min="4873" max="4873" width="12.5" style="457" customWidth="1"/>
    <col min="4874" max="4875" width="6.75" style="457" bestFit="1" customWidth="1"/>
    <col min="4876" max="4876" width="6.75" style="457" customWidth="1"/>
    <col min="4877" max="4877" width="12.5" style="457" customWidth="1"/>
    <col min="4878" max="4879" width="6.75" style="457" bestFit="1" customWidth="1"/>
    <col min="4880" max="4880" width="6.75" style="457" customWidth="1"/>
    <col min="4881" max="5120" width="9" style="457"/>
    <col min="5121" max="5121" width="12.5" style="457" customWidth="1"/>
    <col min="5122" max="5123" width="6.75" style="457" bestFit="1" customWidth="1"/>
    <col min="5124" max="5124" width="6.75" style="457" customWidth="1"/>
    <col min="5125" max="5125" width="12.5" style="457" customWidth="1"/>
    <col min="5126" max="5127" width="6.75" style="457" bestFit="1" customWidth="1"/>
    <col min="5128" max="5128" width="6.75" style="457" customWidth="1"/>
    <col min="5129" max="5129" width="12.5" style="457" customWidth="1"/>
    <col min="5130" max="5131" width="6.75" style="457" bestFit="1" customWidth="1"/>
    <col min="5132" max="5132" width="6.75" style="457" customWidth="1"/>
    <col min="5133" max="5133" width="12.5" style="457" customWidth="1"/>
    <col min="5134" max="5135" width="6.75" style="457" bestFit="1" customWidth="1"/>
    <col min="5136" max="5136" width="6.75" style="457" customWidth="1"/>
    <col min="5137" max="5376" width="9" style="457"/>
    <col min="5377" max="5377" width="12.5" style="457" customWidth="1"/>
    <col min="5378" max="5379" width="6.75" style="457" bestFit="1" customWidth="1"/>
    <col min="5380" max="5380" width="6.75" style="457" customWidth="1"/>
    <col min="5381" max="5381" width="12.5" style="457" customWidth="1"/>
    <col min="5382" max="5383" width="6.75" style="457" bestFit="1" customWidth="1"/>
    <col min="5384" max="5384" width="6.75" style="457" customWidth="1"/>
    <col min="5385" max="5385" width="12.5" style="457" customWidth="1"/>
    <col min="5386" max="5387" width="6.75" style="457" bestFit="1" customWidth="1"/>
    <col min="5388" max="5388" width="6.75" style="457" customWidth="1"/>
    <col min="5389" max="5389" width="12.5" style="457" customWidth="1"/>
    <col min="5390" max="5391" width="6.75" style="457" bestFit="1" customWidth="1"/>
    <col min="5392" max="5392" width="6.75" style="457" customWidth="1"/>
    <col min="5393" max="5632" width="9" style="457"/>
    <col min="5633" max="5633" width="12.5" style="457" customWidth="1"/>
    <col min="5634" max="5635" width="6.75" style="457" bestFit="1" customWidth="1"/>
    <col min="5636" max="5636" width="6.75" style="457" customWidth="1"/>
    <col min="5637" max="5637" width="12.5" style="457" customWidth="1"/>
    <col min="5638" max="5639" width="6.75" style="457" bestFit="1" customWidth="1"/>
    <col min="5640" max="5640" width="6.75" style="457" customWidth="1"/>
    <col min="5641" max="5641" width="12.5" style="457" customWidth="1"/>
    <col min="5642" max="5643" width="6.75" style="457" bestFit="1" customWidth="1"/>
    <col min="5644" max="5644" width="6.75" style="457" customWidth="1"/>
    <col min="5645" max="5645" width="12.5" style="457" customWidth="1"/>
    <col min="5646" max="5647" width="6.75" style="457" bestFit="1" customWidth="1"/>
    <col min="5648" max="5648" width="6.75" style="457" customWidth="1"/>
    <col min="5649" max="5888" width="9" style="457"/>
    <col min="5889" max="5889" width="12.5" style="457" customWidth="1"/>
    <col min="5890" max="5891" width="6.75" style="457" bestFit="1" customWidth="1"/>
    <col min="5892" max="5892" width="6.75" style="457" customWidth="1"/>
    <col min="5893" max="5893" width="12.5" style="457" customWidth="1"/>
    <col min="5894" max="5895" width="6.75" style="457" bestFit="1" customWidth="1"/>
    <col min="5896" max="5896" width="6.75" style="457" customWidth="1"/>
    <col min="5897" max="5897" width="12.5" style="457" customWidth="1"/>
    <col min="5898" max="5899" width="6.75" style="457" bestFit="1" customWidth="1"/>
    <col min="5900" max="5900" width="6.75" style="457" customWidth="1"/>
    <col min="5901" max="5901" width="12.5" style="457" customWidth="1"/>
    <col min="5902" max="5903" width="6.75" style="457" bestFit="1" customWidth="1"/>
    <col min="5904" max="5904" width="6.75" style="457" customWidth="1"/>
    <col min="5905" max="6144" width="9" style="457"/>
    <col min="6145" max="6145" width="12.5" style="457" customWidth="1"/>
    <col min="6146" max="6147" width="6.75" style="457" bestFit="1" customWidth="1"/>
    <col min="6148" max="6148" width="6.75" style="457" customWidth="1"/>
    <col min="6149" max="6149" width="12.5" style="457" customWidth="1"/>
    <col min="6150" max="6151" width="6.75" style="457" bestFit="1" customWidth="1"/>
    <col min="6152" max="6152" width="6.75" style="457" customWidth="1"/>
    <col min="6153" max="6153" width="12.5" style="457" customWidth="1"/>
    <col min="6154" max="6155" width="6.75" style="457" bestFit="1" customWidth="1"/>
    <col min="6156" max="6156" width="6.75" style="457" customWidth="1"/>
    <col min="6157" max="6157" width="12.5" style="457" customWidth="1"/>
    <col min="6158" max="6159" width="6.75" style="457" bestFit="1" customWidth="1"/>
    <col min="6160" max="6160" width="6.75" style="457" customWidth="1"/>
    <col min="6161" max="6400" width="9" style="457"/>
    <col min="6401" max="6401" width="12.5" style="457" customWidth="1"/>
    <col min="6402" max="6403" width="6.75" style="457" bestFit="1" customWidth="1"/>
    <col min="6404" max="6404" width="6.75" style="457" customWidth="1"/>
    <col min="6405" max="6405" width="12.5" style="457" customWidth="1"/>
    <col min="6406" max="6407" width="6.75" style="457" bestFit="1" customWidth="1"/>
    <col min="6408" max="6408" width="6.75" style="457" customWidth="1"/>
    <col min="6409" max="6409" width="12.5" style="457" customWidth="1"/>
    <col min="6410" max="6411" width="6.75" style="457" bestFit="1" customWidth="1"/>
    <col min="6412" max="6412" width="6.75" style="457" customWidth="1"/>
    <col min="6413" max="6413" width="12.5" style="457" customWidth="1"/>
    <col min="6414" max="6415" width="6.75" style="457" bestFit="1" customWidth="1"/>
    <col min="6416" max="6416" width="6.75" style="457" customWidth="1"/>
    <col min="6417" max="6656" width="9" style="457"/>
    <col min="6657" max="6657" width="12.5" style="457" customWidth="1"/>
    <col min="6658" max="6659" width="6.75" style="457" bestFit="1" customWidth="1"/>
    <col min="6660" max="6660" width="6.75" style="457" customWidth="1"/>
    <col min="6661" max="6661" width="12.5" style="457" customWidth="1"/>
    <col min="6662" max="6663" width="6.75" style="457" bestFit="1" customWidth="1"/>
    <col min="6664" max="6664" width="6.75" style="457" customWidth="1"/>
    <col min="6665" max="6665" width="12.5" style="457" customWidth="1"/>
    <col min="6666" max="6667" width="6.75" style="457" bestFit="1" customWidth="1"/>
    <col min="6668" max="6668" width="6.75" style="457" customWidth="1"/>
    <col min="6669" max="6669" width="12.5" style="457" customWidth="1"/>
    <col min="6670" max="6671" width="6.75" style="457" bestFit="1" customWidth="1"/>
    <col min="6672" max="6672" width="6.75" style="457" customWidth="1"/>
    <col min="6673" max="6912" width="9" style="457"/>
    <col min="6913" max="6913" width="12.5" style="457" customWidth="1"/>
    <col min="6914" max="6915" width="6.75" style="457" bestFit="1" customWidth="1"/>
    <col min="6916" max="6916" width="6.75" style="457" customWidth="1"/>
    <col min="6917" max="6917" width="12.5" style="457" customWidth="1"/>
    <col min="6918" max="6919" width="6.75" style="457" bestFit="1" customWidth="1"/>
    <col min="6920" max="6920" width="6.75" style="457" customWidth="1"/>
    <col min="6921" max="6921" width="12.5" style="457" customWidth="1"/>
    <col min="6922" max="6923" width="6.75" style="457" bestFit="1" customWidth="1"/>
    <col min="6924" max="6924" width="6.75" style="457" customWidth="1"/>
    <col min="6925" max="6925" width="12.5" style="457" customWidth="1"/>
    <col min="6926" max="6927" width="6.75" style="457" bestFit="1" customWidth="1"/>
    <col min="6928" max="6928" width="6.75" style="457" customWidth="1"/>
    <col min="6929" max="7168" width="9" style="457"/>
    <col min="7169" max="7169" width="12.5" style="457" customWidth="1"/>
    <col min="7170" max="7171" width="6.75" style="457" bestFit="1" customWidth="1"/>
    <col min="7172" max="7172" width="6.75" style="457" customWidth="1"/>
    <col min="7173" max="7173" width="12.5" style="457" customWidth="1"/>
    <col min="7174" max="7175" width="6.75" style="457" bestFit="1" customWidth="1"/>
    <col min="7176" max="7176" width="6.75" style="457" customWidth="1"/>
    <col min="7177" max="7177" width="12.5" style="457" customWidth="1"/>
    <col min="7178" max="7179" width="6.75" style="457" bestFit="1" customWidth="1"/>
    <col min="7180" max="7180" width="6.75" style="457" customWidth="1"/>
    <col min="7181" max="7181" width="12.5" style="457" customWidth="1"/>
    <col min="7182" max="7183" width="6.75" style="457" bestFit="1" customWidth="1"/>
    <col min="7184" max="7184" width="6.75" style="457" customWidth="1"/>
    <col min="7185" max="7424" width="9" style="457"/>
    <col min="7425" max="7425" width="12.5" style="457" customWidth="1"/>
    <col min="7426" max="7427" width="6.75" style="457" bestFit="1" customWidth="1"/>
    <col min="7428" max="7428" width="6.75" style="457" customWidth="1"/>
    <col min="7429" max="7429" width="12.5" style="457" customWidth="1"/>
    <col min="7430" max="7431" width="6.75" style="457" bestFit="1" customWidth="1"/>
    <col min="7432" max="7432" width="6.75" style="457" customWidth="1"/>
    <col min="7433" max="7433" width="12.5" style="457" customWidth="1"/>
    <col min="7434" max="7435" width="6.75" style="457" bestFit="1" customWidth="1"/>
    <col min="7436" max="7436" width="6.75" style="457" customWidth="1"/>
    <col min="7437" max="7437" width="12.5" style="457" customWidth="1"/>
    <col min="7438" max="7439" width="6.75" style="457" bestFit="1" customWidth="1"/>
    <col min="7440" max="7440" width="6.75" style="457" customWidth="1"/>
    <col min="7441" max="7680" width="9" style="457"/>
    <col min="7681" max="7681" width="12.5" style="457" customWidth="1"/>
    <col min="7682" max="7683" width="6.75" style="457" bestFit="1" customWidth="1"/>
    <col min="7684" max="7684" width="6.75" style="457" customWidth="1"/>
    <col min="7685" max="7685" width="12.5" style="457" customWidth="1"/>
    <col min="7686" max="7687" width="6.75" style="457" bestFit="1" customWidth="1"/>
    <col min="7688" max="7688" width="6.75" style="457" customWidth="1"/>
    <col min="7689" max="7689" width="12.5" style="457" customWidth="1"/>
    <col min="7690" max="7691" width="6.75" style="457" bestFit="1" customWidth="1"/>
    <col min="7692" max="7692" width="6.75" style="457" customWidth="1"/>
    <col min="7693" max="7693" width="12.5" style="457" customWidth="1"/>
    <col min="7694" max="7695" width="6.75" style="457" bestFit="1" customWidth="1"/>
    <col min="7696" max="7696" width="6.75" style="457" customWidth="1"/>
    <col min="7697" max="7936" width="9" style="457"/>
    <col min="7937" max="7937" width="12.5" style="457" customWidth="1"/>
    <col min="7938" max="7939" width="6.75" style="457" bestFit="1" customWidth="1"/>
    <col min="7940" max="7940" width="6.75" style="457" customWidth="1"/>
    <col min="7941" max="7941" width="12.5" style="457" customWidth="1"/>
    <col min="7942" max="7943" width="6.75" style="457" bestFit="1" customWidth="1"/>
    <col min="7944" max="7944" width="6.75" style="457" customWidth="1"/>
    <col min="7945" max="7945" width="12.5" style="457" customWidth="1"/>
    <col min="7946" max="7947" width="6.75" style="457" bestFit="1" customWidth="1"/>
    <col min="7948" max="7948" width="6.75" style="457" customWidth="1"/>
    <col min="7949" max="7949" width="12.5" style="457" customWidth="1"/>
    <col min="7950" max="7951" width="6.75" style="457" bestFit="1" customWidth="1"/>
    <col min="7952" max="7952" width="6.75" style="457" customWidth="1"/>
    <col min="7953" max="8192" width="9" style="457"/>
    <col min="8193" max="8193" width="12.5" style="457" customWidth="1"/>
    <col min="8194" max="8195" width="6.75" style="457" bestFit="1" customWidth="1"/>
    <col min="8196" max="8196" width="6.75" style="457" customWidth="1"/>
    <col min="8197" max="8197" width="12.5" style="457" customWidth="1"/>
    <col min="8198" max="8199" width="6.75" style="457" bestFit="1" customWidth="1"/>
    <col min="8200" max="8200" width="6.75" style="457" customWidth="1"/>
    <col min="8201" max="8201" width="12.5" style="457" customWidth="1"/>
    <col min="8202" max="8203" width="6.75" style="457" bestFit="1" customWidth="1"/>
    <col min="8204" max="8204" width="6.75" style="457" customWidth="1"/>
    <col min="8205" max="8205" width="12.5" style="457" customWidth="1"/>
    <col min="8206" max="8207" width="6.75" style="457" bestFit="1" customWidth="1"/>
    <col min="8208" max="8208" width="6.75" style="457" customWidth="1"/>
    <col min="8209" max="8448" width="9" style="457"/>
    <col min="8449" max="8449" width="12.5" style="457" customWidth="1"/>
    <col min="8450" max="8451" width="6.75" style="457" bestFit="1" customWidth="1"/>
    <col min="8452" max="8452" width="6.75" style="457" customWidth="1"/>
    <col min="8453" max="8453" width="12.5" style="457" customWidth="1"/>
    <col min="8454" max="8455" width="6.75" style="457" bestFit="1" customWidth="1"/>
    <col min="8456" max="8456" width="6.75" style="457" customWidth="1"/>
    <col min="8457" max="8457" width="12.5" style="457" customWidth="1"/>
    <col min="8458" max="8459" width="6.75" style="457" bestFit="1" customWidth="1"/>
    <col min="8460" max="8460" width="6.75" style="457" customWidth="1"/>
    <col min="8461" max="8461" width="12.5" style="457" customWidth="1"/>
    <col min="8462" max="8463" width="6.75" style="457" bestFit="1" customWidth="1"/>
    <col min="8464" max="8464" width="6.75" style="457" customWidth="1"/>
    <col min="8465" max="8704" width="9" style="457"/>
    <col min="8705" max="8705" width="12.5" style="457" customWidth="1"/>
    <col min="8706" max="8707" width="6.75" style="457" bestFit="1" customWidth="1"/>
    <col min="8708" max="8708" width="6.75" style="457" customWidth="1"/>
    <col min="8709" max="8709" width="12.5" style="457" customWidth="1"/>
    <col min="8710" max="8711" width="6.75" style="457" bestFit="1" customWidth="1"/>
    <col min="8712" max="8712" width="6.75" style="457" customWidth="1"/>
    <col min="8713" max="8713" width="12.5" style="457" customWidth="1"/>
    <col min="8714" max="8715" width="6.75" style="457" bestFit="1" customWidth="1"/>
    <col min="8716" max="8716" width="6.75" style="457" customWidth="1"/>
    <col min="8717" max="8717" width="12.5" style="457" customWidth="1"/>
    <col min="8718" max="8719" width="6.75" style="457" bestFit="1" customWidth="1"/>
    <col min="8720" max="8720" width="6.75" style="457" customWidth="1"/>
    <col min="8721" max="8960" width="9" style="457"/>
    <col min="8961" max="8961" width="12.5" style="457" customWidth="1"/>
    <col min="8962" max="8963" width="6.75" style="457" bestFit="1" customWidth="1"/>
    <col min="8964" max="8964" width="6.75" style="457" customWidth="1"/>
    <col min="8965" max="8965" width="12.5" style="457" customWidth="1"/>
    <col min="8966" max="8967" width="6.75" style="457" bestFit="1" customWidth="1"/>
    <col min="8968" max="8968" width="6.75" style="457" customWidth="1"/>
    <col min="8969" max="8969" width="12.5" style="457" customWidth="1"/>
    <col min="8970" max="8971" width="6.75" style="457" bestFit="1" customWidth="1"/>
    <col min="8972" max="8972" width="6.75" style="457" customWidth="1"/>
    <col min="8973" max="8973" width="12.5" style="457" customWidth="1"/>
    <col min="8974" max="8975" width="6.75" style="457" bestFit="1" customWidth="1"/>
    <col min="8976" max="8976" width="6.75" style="457" customWidth="1"/>
    <col min="8977" max="9216" width="9" style="457"/>
    <col min="9217" max="9217" width="12.5" style="457" customWidth="1"/>
    <col min="9218" max="9219" width="6.75" style="457" bestFit="1" customWidth="1"/>
    <col min="9220" max="9220" width="6.75" style="457" customWidth="1"/>
    <col min="9221" max="9221" width="12.5" style="457" customWidth="1"/>
    <col min="9222" max="9223" width="6.75" style="457" bestFit="1" customWidth="1"/>
    <col min="9224" max="9224" width="6.75" style="457" customWidth="1"/>
    <col min="9225" max="9225" width="12.5" style="457" customWidth="1"/>
    <col min="9226" max="9227" width="6.75" style="457" bestFit="1" customWidth="1"/>
    <col min="9228" max="9228" width="6.75" style="457" customWidth="1"/>
    <col min="9229" max="9229" width="12.5" style="457" customWidth="1"/>
    <col min="9230" max="9231" width="6.75" style="457" bestFit="1" customWidth="1"/>
    <col min="9232" max="9232" width="6.75" style="457" customWidth="1"/>
    <col min="9233" max="9472" width="9" style="457"/>
    <col min="9473" max="9473" width="12.5" style="457" customWidth="1"/>
    <col min="9474" max="9475" width="6.75" style="457" bestFit="1" customWidth="1"/>
    <col min="9476" max="9476" width="6.75" style="457" customWidth="1"/>
    <col min="9477" max="9477" width="12.5" style="457" customWidth="1"/>
    <col min="9478" max="9479" width="6.75" style="457" bestFit="1" customWidth="1"/>
    <col min="9480" max="9480" width="6.75" style="457" customWidth="1"/>
    <col min="9481" max="9481" width="12.5" style="457" customWidth="1"/>
    <col min="9482" max="9483" width="6.75" style="457" bestFit="1" customWidth="1"/>
    <col min="9484" max="9484" width="6.75" style="457" customWidth="1"/>
    <col min="9485" max="9485" width="12.5" style="457" customWidth="1"/>
    <col min="9486" max="9487" width="6.75" style="457" bestFit="1" customWidth="1"/>
    <col min="9488" max="9488" width="6.75" style="457" customWidth="1"/>
    <col min="9489" max="9728" width="9" style="457"/>
    <col min="9729" max="9729" width="12.5" style="457" customWidth="1"/>
    <col min="9730" max="9731" width="6.75" style="457" bestFit="1" customWidth="1"/>
    <col min="9732" max="9732" width="6.75" style="457" customWidth="1"/>
    <col min="9733" max="9733" width="12.5" style="457" customWidth="1"/>
    <col min="9734" max="9735" width="6.75" style="457" bestFit="1" customWidth="1"/>
    <col min="9736" max="9736" width="6.75" style="457" customWidth="1"/>
    <col min="9737" max="9737" width="12.5" style="457" customWidth="1"/>
    <col min="9738" max="9739" width="6.75" style="457" bestFit="1" customWidth="1"/>
    <col min="9740" max="9740" width="6.75" style="457" customWidth="1"/>
    <col min="9741" max="9741" width="12.5" style="457" customWidth="1"/>
    <col min="9742" max="9743" width="6.75" style="457" bestFit="1" customWidth="1"/>
    <col min="9744" max="9744" width="6.75" style="457" customWidth="1"/>
    <col min="9745" max="9984" width="9" style="457"/>
    <col min="9985" max="9985" width="12.5" style="457" customWidth="1"/>
    <col min="9986" max="9987" width="6.75" style="457" bestFit="1" customWidth="1"/>
    <col min="9988" max="9988" width="6.75" style="457" customWidth="1"/>
    <col min="9989" max="9989" width="12.5" style="457" customWidth="1"/>
    <col min="9990" max="9991" width="6.75" style="457" bestFit="1" customWidth="1"/>
    <col min="9992" max="9992" width="6.75" style="457" customWidth="1"/>
    <col min="9993" max="9993" width="12.5" style="457" customWidth="1"/>
    <col min="9994" max="9995" width="6.75" style="457" bestFit="1" customWidth="1"/>
    <col min="9996" max="9996" width="6.75" style="457" customWidth="1"/>
    <col min="9997" max="9997" width="12.5" style="457" customWidth="1"/>
    <col min="9998" max="9999" width="6.75" style="457" bestFit="1" customWidth="1"/>
    <col min="10000" max="10000" width="6.75" style="457" customWidth="1"/>
    <col min="10001" max="10240" width="9" style="457"/>
    <col min="10241" max="10241" width="12.5" style="457" customWidth="1"/>
    <col min="10242" max="10243" width="6.75" style="457" bestFit="1" customWidth="1"/>
    <col min="10244" max="10244" width="6.75" style="457" customWidth="1"/>
    <col min="10245" max="10245" width="12.5" style="457" customWidth="1"/>
    <col min="10246" max="10247" width="6.75" style="457" bestFit="1" customWidth="1"/>
    <col min="10248" max="10248" width="6.75" style="457" customWidth="1"/>
    <col min="10249" max="10249" width="12.5" style="457" customWidth="1"/>
    <col min="10250" max="10251" width="6.75" style="457" bestFit="1" customWidth="1"/>
    <col min="10252" max="10252" width="6.75" style="457" customWidth="1"/>
    <col min="10253" max="10253" width="12.5" style="457" customWidth="1"/>
    <col min="10254" max="10255" width="6.75" style="457" bestFit="1" customWidth="1"/>
    <col min="10256" max="10256" width="6.75" style="457" customWidth="1"/>
    <col min="10257" max="10496" width="9" style="457"/>
    <col min="10497" max="10497" width="12.5" style="457" customWidth="1"/>
    <col min="10498" max="10499" width="6.75" style="457" bestFit="1" customWidth="1"/>
    <col min="10500" max="10500" width="6.75" style="457" customWidth="1"/>
    <col min="10501" max="10501" width="12.5" style="457" customWidth="1"/>
    <col min="10502" max="10503" width="6.75" style="457" bestFit="1" customWidth="1"/>
    <col min="10504" max="10504" width="6.75" style="457" customWidth="1"/>
    <col min="10505" max="10505" width="12.5" style="457" customWidth="1"/>
    <col min="10506" max="10507" width="6.75" style="457" bestFit="1" customWidth="1"/>
    <col min="10508" max="10508" width="6.75" style="457" customWidth="1"/>
    <col min="10509" max="10509" width="12.5" style="457" customWidth="1"/>
    <col min="10510" max="10511" width="6.75" style="457" bestFit="1" customWidth="1"/>
    <col min="10512" max="10512" width="6.75" style="457" customWidth="1"/>
    <col min="10513" max="10752" width="9" style="457"/>
    <col min="10753" max="10753" width="12.5" style="457" customWidth="1"/>
    <col min="10754" max="10755" width="6.75" style="457" bestFit="1" customWidth="1"/>
    <col min="10756" max="10756" width="6.75" style="457" customWidth="1"/>
    <col min="10757" max="10757" width="12.5" style="457" customWidth="1"/>
    <col min="10758" max="10759" width="6.75" style="457" bestFit="1" customWidth="1"/>
    <col min="10760" max="10760" width="6.75" style="457" customWidth="1"/>
    <col min="10761" max="10761" width="12.5" style="457" customWidth="1"/>
    <col min="10762" max="10763" width="6.75" style="457" bestFit="1" customWidth="1"/>
    <col min="10764" max="10764" width="6.75" style="457" customWidth="1"/>
    <col min="10765" max="10765" width="12.5" style="457" customWidth="1"/>
    <col min="10766" max="10767" width="6.75" style="457" bestFit="1" customWidth="1"/>
    <col min="10768" max="10768" width="6.75" style="457" customWidth="1"/>
    <col min="10769" max="11008" width="9" style="457"/>
    <col min="11009" max="11009" width="12.5" style="457" customWidth="1"/>
    <col min="11010" max="11011" width="6.75" style="457" bestFit="1" customWidth="1"/>
    <col min="11012" max="11012" width="6.75" style="457" customWidth="1"/>
    <col min="11013" max="11013" width="12.5" style="457" customWidth="1"/>
    <col min="11014" max="11015" width="6.75" style="457" bestFit="1" customWidth="1"/>
    <col min="11016" max="11016" width="6.75" style="457" customWidth="1"/>
    <col min="11017" max="11017" width="12.5" style="457" customWidth="1"/>
    <col min="11018" max="11019" width="6.75" style="457" bestFit="1" customWidth="1"/>
    <col min="11020" max="11020" width="6.75" style="457" customWidth="1"/>
    <col min="11021" max="11021" width="12.5" style="457" customWidth="1"/>
    <col min="11022" max="11023" width="6.75" style="457" bestFit="1" customWidth="1"/>
    <col min="11024" max="11024" width="6.75" style="457" customWidth="1"/>
    <col min="11025" max="11264" width="9" style="457"/>
    <col min="11265" max="11265" width="12.5" style="457" customWidth="1"/>
    <col min="11266" max="11267" width="6.75" style="457" bestFit="1" customWidth="1"/>
    <col min="11268" max="11268" width="6.75" style="457" customWidth="1"/>
    <col min="11269" max="11269" width="12.5" style="457" customWidth="1"/>
    <col min="11270" max="11271" width="6.75" style="457" bestFit="1" customWidth="1"/>
    <col min="11272" max="11272" width="6.75" style="457" customWidth="1"/>
    <col min="11273" max="11273" width="12.5" style="457" customWidth="1"/>
    <col min="11274" max="11275" width="6.75" style="457" bestFit="1" customWidth="1"/>
    <col min="11276" max="11276" width="6.75" style="457" customWidth="1"/>
    <col min="11277" max="11277" width="12.5" style="457" customWidth="1"/>
    <col min="11278" max="11279" width="6.75" style="457" bestFit="1" customWidth="1"/>
    <col min="11280" max="11280" width="6.75" style="457" customWidth="1"/>
    <col min="11281" max="11520" width="9" style="457"/>
    <col min="11521" max="11521" width="12.5" style="457" customWidth="1"/>
    <col min="11522" max="11523" width="6.75" style="457" bestFit="1" customWidth="1"/>
    <col min="11524" max="11524" width="6.75" style="457" customWidth="1"/>
    <col min="11525" max="11525" width="12.5" style="457" customWidth="1"/>
    <col min="11526" max="11527" width="6.75" style="457" bestFit="1" customWidth="1"/>
    <col min="11528" max="11528" width="6.75" style="457" customWidth="1"/>
    <col min="11529" max="11529" width="12.5" style="457" customWidth="1"/>
    <col min="11530" max="11531" width="6.75" style="457" bestFit="1" customWidth="1"/>
    <col min="11532" max="11532" width="6.75" style="457" customWidth="1"/>
    <col min="11533" max="11533" width="12.5" style="457" customWidth="1"/>
    <col min="11534" max="11535" width="6.75" style="457" bestFit="1" customWidth="1"/>
    <col min="11536" max="11536" width="6.75" style="457" customWidth="1"/>
    <col min="11537" max="11776" width="9" style="457"/>
    <col min="11777" max="11777" width="12.5" style="457" customWidth="1"/>
    <col min="11778" max="11779" width="6.75" style="457" bestFit="1" customWidth="1"/>
    <col min="11780" max="11780" width="6.75" style="457" customWidth="1"/>
    <col min="11781" max="11781" width="12.5" style="457" customWidth="1"/>
    <col min="11782" max="11783" width="6.75" style="457" bestFit="1" customWidth="1"/>
    <col min="11784" max="11784" width="6.75" style="457" customWidth="1"/>
    <col min="11785" max="11785" width="12.5" style="457" customWidth="1"/>
    <col min="11786" max="11787" width="6.75" style="457" bestFit="1" customWidth="1"/>
    <col min="11788" max="11788" width="6.75" style="457" customWidth="1"/>
    <col min="11789" max="11789" width="12.5" style="457" customWidth="1"/>
    <col min="11790" max="11791" width="6.75" style="457" bestFit="1" customWidth="1"/>
    <col min="11792" max="11792" width="6.75" style="457" customWidth="1"/>
    <col min="11793" max="12032" width="9" style="457"/>
    <col min="12033" max="12033" width="12.5" style="457" customWidth="1"/>
    <col min="12034" max="12035" width="6.75" style="457" bestFit="1" customWidth="1"/>
    <col min="12036" max="12036" width="6.75" style="457" customWidth="1"/>
    <col min="12037" max="12037" width="12.5" style="457" customWidth="1"/>
    <col min="12038" max="12039" width="6.75" style="457" bestFit="1" customWidth="1"/>
    <col min="12040" max="12040" width="6.75" style="457" customWidth="1"/>
    <col min="12041" max="12041" width="12.5" style="457" customWidth="1"/>
    <col min="12042" max="12043" width="6.75" style="457" bestFit="1" customWidth="1"/>
    <col min="12044" max="12044" width="6.75" style="457" customWidth="1"/>
    <col min="12045" max="12045" width="12.5" style="457" customWidth="1"/>
    <col min="12046" max="12047" width="6.75" style="457" bestFit="1" customWidth="1"/>
    <col min="12048" max="12048" width="6.75" style="457" customWidth="1"/>
    <col min="12049" max="12288" width="9" style="457"/>
    <col min="12289" max="12289" width="12.5" style="457" customWidth="1"/>
    <col min="12290" max="12291" width="6.75" style="457" bestFit="1" customWidth="1"/>
    <col min="12292" max="12292" width="6.75" style="457" customWidth="1"/>
    <col min="12293" max="12293" width="12.5" style="457" customWidth="1"/>
    <col min="12294" max="12295" width="6.75" style="457" bestFit="1" customWidth="1"/>
    <col min="12296" max="12296" width="6.75" style="457" customWidth="1"/>
    <col min="12297" max="12297" width="12.5" style="457" customWidth="1"/>
    <col min="12298" max="12299" width="6.75" style="457" bestFit="1" customWidth="1"/>
    <col min="12300" max="12300" width="6.75" style="457" customWidth="1"/>
    <col min="12301" max="12301" width="12.5" style="457" customWidth="1"/>
    <col min="12302" max="12303" width="6.75" style="457" bestFit="1" customWidth="1"/>
    <col min="12304" max="12304" width="6.75" style="457" customWidth="1"/>
    <col min="12305" max="12544" width="9" style="457"/>
    <col min="12545" max="12545" width="12.5" style="457" customWidth="1"/>
    <col min="12546" max="12547" width="6.75" style="457" bestFit="1" customWidth="1"/>
    <col min="12548" max="12548" width="6.75" style="457" customWidth="1"/>
    <col min="12549" max="12549" width="12.5" style="457" customWidth="1"/>
    <col min="12550" max="12551" width="6.75" style="457" bestFit="1" customWidth="1"/>
    <col min="12552" max="12552" width="6.75" style="457" customWidth="1"/>
    <col min="12553" max="12553" width="12.5" style="457" customWidth="1"/>
    <col min="12554" max="12555" width="6.75" style="457" bestFit="1" customWidth="1"/>
    <col min="12556" max="12556" width="6.75" style="457" customWidth="1"/>
    <col min="12557" max="12557" width="12.5" style="457" customWidth="1"/>
    <col min="12558" max="12559" width="6.75" style="457" bestFit="1" customWidth="1"/>
    <col min="12560" max="12560" width="6.75" style="457" customWidth="1"/>
    <col min="12561" max="12800" width="9" style="457"/>
    <col min="12801" max="12801" width="12.5" style="457" customWidth="1"/>
    <col min="12802" max="12803" width="6.75" style="457" bestFit="1" customWidth="1"/>
    <col min="12804" max="12804" width="6.75" style="457" customWidth="1"/>
    <col min="12805" max="12805" width="12.5" style="457" customWidth="1"/>
    <col min="12806" max="12807" width="6.75" style="457" bestFit="1" customWidth="1"/>
    <col min="12808" max="12808" width="6.75" style="457" customWidth="1"/>
    <col min="12809" max="12809" width="12.5" style="457" customWidth="1"/>
    <col min="12810" max="12811" width="6.75" style="457" bestFit="1" customWidth="1"/>
    <col min="12812" max="12812" width="6.75" style="457" customWidth="1"/>
    <col min="12813" max="12813" width="12.5" style="457" customWidth="1"/>
    <col min="12814" max="12815" width="6.75" style="457" bestFit="1" customWidth="1"/>
    <col min="12816" max="12816" width="6.75" style="457" customWidth="1"/>
    <col min="12817" max="13056" width="9" style="457"/>
    <col min="13057" max="13057" width="12.5" style="457" customWidth="1"/>
    <col min="13058" max="13059" width="6.75" style="457" bestFit="1" customWidth="1"/>
    <col min="13060" max="13060" width="6.75" style="457" customWidth="1"/>
    <col min="13061" max="13061" width="12.5" style="457" customWidth="1"/>
    <col min="13062" max="13063" width="6.75" style="457" bestFit="1" customWidth="1"/>
    <col min="13064" max="13064" width="6.75" style="457" customWidth="1"/>
    <col min="13065" max="13065" width="12.5" style="457" customWidth="1"/>
    <col min="13066" max="13067" width="6.75" style="457" bestFit="1" customWidth="1"/>
    <col min="13068" max="13068" width="6.75" style="457" customWidth="1"/>
    <col min="13069" max="13069" width="12.5" style="457" customWidth="1"/>
    <col min="13070" max="13071" width="6.75" style="457" bestFit="1" customWidth="1"/>
    <col min="13072" max="13072" width="6.75" style="457" customWidth="1"/>
    <col min="13073" max="13312" width="9" style="457"/>
    <col min="13313" max="13313" width="12.5" style="457" customWidth="1"/>
    <col min="13314" max="13315" width="6.75" style="457" bestFit="1" customWidth="1"/>
    <col min="13316" max="13316" width="6.75" style="457" customWidth="1"/>
    <col min="13317" max="13317" width="12.5" style="457" customWidth="1"/>
    <col min="13318" max="13319" width="6.75" style="457" bestFit="1" customWidth="1"/>
    <col min="13320" max="13320" width="6.75" style="457" customWidth="1"/>
    <col min="13321" max="13321" width="12.5" style="457" customWidth="1"/>
    <col min="13322" max="13323" width="6.75" style="457" bestFit="1" customWidth="1"/>
    <col min="13324" max="13324" width="6.75" style="457" customWidth="1"/>
    <col min="13325" max="13325" width="12.5" style="457" customWidth="1"/>
    <col min="13326" max="13327" width="6.75" style="457" bestFit="1" customWidth="1"/>
    <col min="13328" max="13328" width="6.75" style="457" customWidth="1"/>
    <col min="13329" max="13568" width="9" style="457"/>
    <col min="13569" max="13569" width="12.5" style="457" customWidth="1"/>
    <col min="13570" max="13571" width="6.75" style="457" bestFit="1" customWidth="1"/>
    <col min="13572" max="13572" width="6.75" style="457" customWidth="1"/>
    <col min="13573" max="13573" width="12.5" style="457" customWidth="1"/>
    <col min="13574" max="13575" width="6.75" style="457" bestFit="1" customWidth="1"/>
    <col min="13576" max="13576" width="6.75" style="457" customWidth="1"/>
    <col min="13577" max="13577" width="12.5" style="457" customWidth="1"/>
    <col min="13578" max="13579" width="6.75" style="457" bestFit="1" customWidth="1"/>
    <col min="13580" max="13580" width="6.75" style="457" customWidth="1"/>
    <col min="13581" max="13581" width="12.5" style="457" customWidth="1"/>
    <col min="13582" max="13583" width="6.75" style="457" bestFit="1" customWidth="1"/>
    <col min="13584" max="13584" width="6.75" style="457" customWidth="1"/>
    <col min="13585" max="13824" width="9" style="457"/>
    <col min="13825" max="13825" width="12.5" style="457" customWidth="1"/>
    <col min="13826" max="13827" width="6.75" style="457" bestFit="1" customWidth="1"/>
    <col min="13828" max="13828" width="6.75" style="457" customWidth="1"/>
    <col min="13829" max="13829" width="12.5" style="457" customWidth="1"/>
    <col min="13830" max="13831" width="6.75" style="457" bestFit="1" customWidth="1"/>
    <col min="13832" max="13832" width="6.75" style="457" customWidth="1"/>
    <col min="13833" max="13833" width="12.5" style="457" customWidth="1"/>
    <col min="13834" max="13835" width="6.75" style="457" bestFit="1" customWidth="1"/>
    <col min="13836" max="13836" width="6.75" style="457" customWidth="1"/>
    <col min="13837" max="13837" width="12.5" style="457" customWidth="1"/>
    <col min="13838" max="13839" width="6.75" style="457" bestFit="1" customWidth="1"/>
    <col min="13840" max="13840" width="6.75" style="457" customWidth="1"/>
    <col min="13841" max="14080" width="9" style="457"/>
    <col min="14081" max="14081" width="12.5" style="457" customWidth="1"/>
    <col min="14082" max="14083" width="6.75" style="457" bestFit="1" customWidth="1"/>
    <col min="14084" max="14084" width="6.75" style="457" customWidth="1"/>
    <col min="14085" max="14085" width="12.5" style="457" customWidth="1"/>
    <col min="14086" max="14087" width="6.75" style="457" bestFit="1" customWidth="1"/>
    <col min="14088" max="14088" width="6.75" style="457" customWidth="1"/>
    <col min="14089" max="14089" width="12.5" style="457" customWidth="1"/>
    <col min="14090" max="14091" width="6.75" style="457" bestFit="1" customWidth="1"/>
    <col min="14092" max="14092" width="6.75" style="457" customWidth="1"/>
    <col min="14093" max="14093" width="12.5" style="457" customWidth="1"/>
    <col min="14094" max="14095" width="6.75" style="457" bestFit="1" customWidth="1"/>
    <col min="14096" max="14096" width="6.75" style="457" customWidth="1"/>
    <col min="14097" max="14336" width="9" style="457"/>
    <col min="14337" max="14337" width="12.5" style="457" customWidth="1"/>
    <col min="14338" max="14339" width="6.75" style="457" bestFit="1" customWidth="1"/>
    <col min="14340" max="14340" width="6.75" style="457" customWidth="1"/>
    <col min="14341" max="14341" width="12.5" style="457" customWidth="1"/>
    <col min="14342" max="14343" width="6.75" style="457" bestFit="1" customWidth="1"/>
    <col min="14344" max="14344" width="6.75" style="457" customWidth="1"/>
    <col min="14345" max="14345" width="12.5" style="457" customWidth="1"/>
    <col min="14346" max="14347" width="6.75" style="457" bestFit="1" customWidth="1"/>
    <col min="14348" max="14348" width="6.75" style="457" customWidth="1"/>
    <col min="14349" max="14349" width="12.5" style="457" customWidth="1"/>
    <col min="14350" max="14351" width="6.75" style="457" bestFit="1" customWidth="1"/>
    <col min="14352" max="14352" width="6.75" style="457" customWidth="1"/>
    <col min="14353" max="14592" width="9" style="457"/>
    <col min="14593" max="14593" width="12.5" style="457" customWidth="1"/>
    <col min="14594" max="14595" width="6.75" style="457" bestFit="1" customWidth="1"/>
    <col min="14596" max="14596" width="6.75" style="457" customWidth="1"/>
    <col min="14597" max="14597" width="12.5" style="457" customWidth="1"/>
    <col min="14598" max="14599" width="6.75" style="457" bestFit="1" customWidth="1"/>
    <col min="14600" max="14600" width="6.75" style="457" customWidth="1"/>
    <col min="14601" max="14601" width="12.5" style="457" customWidth="1"/>
    <col min="14602" max="14603" width="6.75" style="457" bestFit="1" customWidth="1"/>
    <col min="14604" max="14604" width="6.75" style="457" customWidth="1"/>
    <col min="14605" max="14605" width="12.5" style="457" customWidth="1"/>
    <col min="14606" max="14607" width="6.75" style="457" bestFit="1" customWidth="1"/>
    <col min="14608" max="14608" width="6.75" style="457" customWidth="1"/>
    <col min="14609" max="14848" width="9" style="457"/>
    <col min="14849" max="14849" width="12.5" style="457" customWidth="1"/>
    <col min="14850" max="14851" width="6.75" style="457" bestFit="1" customWidth="1"/>
    <col min="14852" max="14852" width="6.75" style="457" customWidth="1"/>
    <col min="14853" max="14853" width="12.5" style="457" customWidth="1"/>
    <col min="14854" max="14855" width="6.75" style="457" bestFit="1" customWidth="1"/>
    <col min="14856" max="14856" width="6.75" style="457" customWidth="1"/>
    <col min="14857" max="14857" width="12.5" style="457" customWidth="1"/>
    <col min="14858" max="14859" width="6.75" style="457" bestFit="1" customWidth="1"/>
    <col min="14860" max="14860" width="6.75" style="457" customWidth="1"/>
    <col min="14861" max="14861" width="12.5" style="457" customWidth="1"/>
    <col min="14862" max="14863" width="6.75" style="457" bestFit="1" customWidth="1"/>
    <col min="14864" max="14864" width="6.75" style="457" customWidth="1"/>
    <col min="14865" max="15104" width="9" style="457"/>
    <col min="15105" max="15105" width="12.5" style="457" customWidth="1"/>
    <col min="15106" max="15107" width="6.75" style="457" bestFit="1" customWidth="1"/>
    <col min="15108" max="15108" width="6.75" style="457" customWidth="1"/>
    <col min="15109" max="15109" width="12.5" style="457" customWidth="1"/>
    <col min="15110" max="15111" width="6.75" style="457" bestFit="1" customWidth="1"/>
    <col min="15112" max="15112" width="6.75" style="457" customWidth="1"/>
    <col min="15113" max="15113" width="12.5" style="457" customWidth="1"/>
    <col min="15114" max="15115" width="6.75" style="457" bestFit="1" customWidth="1"/>
    <col min="15116" max="15116" width="6.75" style="457" customWidth="1"/>
    <col min="15117" max="15117" width="12.5" style="457" customWidth="1"/>
    <col min="15118" max="15119" width="6.75" style="457" bestFit="1" customWidth="1"/>
    <col min="15120" max="15120" width="6.75" style="457" customWidth="1"/>
    <col min="15121" max="15360" width="9" style="457"/>
    <col min="15361" max="15361" width="12.5" style="457" customWidth="1"/>
    <col min="15362" max="15363" width="6.75" style="457" bestFit="1" customWidth="1"/>
    <col min="15364" max="15364" width="6.75" style="457" customWidth="1"/>
    <col min="15365" max="15365" width="12.5" style="457" customWidth="1"/>
    <col min="15366" max="15367" width="6.75" style="457" bestFit="1" customWidth="1"/>
    <col min="15368" max="15368" width="6.75" style="457" customWidth="1"/>
    <col min="15369" max="15369" width="12.5" style="457" customWidth="1"/>
    <col min="15370" max="15371" width="6.75" style="457" bestFit="1" customWidth="1"/>
    <col min="15372" max="15372" width="6.75" style="457" customWidth="1"/>
    <col min="15373" max="15373" width="12.5" style="457" customWidth="1"/>
    <col min="15374" max="15375" width="6.75" style="457" bestFit="1" customWidth="1"/>
    <col min="15376" max="15376" width="6.75" style="457" customWidth="1"/>
    <col min="15377" max="15616" width="9" style="457"/>
    <col min="15617" max="15617" width="12.5" style="457" customWidth="1"/>
    <col min="15618" max="15619" width="6.75" style="457" bestFit="1" customWidth="1"/>
    <col min="15620" max="15620" width="6.75" style="457" customWidth="1"/>
    <col min="15621" max="15621" width="12.5" style="457" customWidth="1"/>
    <col min="15622" max="15623" width="6.75" style="457" bestFit="1" customWidth="1"/>
    <col min="15624" max="15624" width="6.75" style="457" customWidth="1"/>
    <col min="15625" max="15625" width="12.5" style="457" customWidth="1"/>
    <col min="15626" max="15627" width="6.75" style="457" bestFit="1" customWidth="1"/>
    <col min="15628" max="15628" width="6.75" style="457" customWidth="1"/>
    <col min="15629" max="15629" width="12.5" style="457" customWidth="1"/>
    <col min="15630" max="15631" width="6.75" style="457" bestFit="1" customWidth="1"/>
    <col min="15632" max="15632" width="6.75" style="457" customWidth="1"/>
    <col min="15633" max="15872" width="9" style="457"/>
    <col min="15873" max="15873" width="12.5" style="457" customWidth="1"/>
    <col min="15874" max="15875" width="6.75" style="457" bestFit="1" customWidth="1"/>
    <col min="15876" max="15876" width="6.75" style="457" customWidth="1"/>
    <col min="15877" max="15877" width="12.5" style="457" customWidth="1"/>
    <col min="15878" max="15879" width="6.75" style="457" bestFit="1" customWidth="1"/>
    <col min="15880" max="15880" width="6.75" style="457" customWidth="1"/>
    <col min="15881" max="15881" width="12.5" style="457" customWidth="1"/>
    <col min="15882" max="15883" width="6.75" style="457" bestFit="1" customWidth="1"/>
    <col min="15884" max="15884" width="6.75" style="457" customWidth="1"/>
    <col min="15885" max="15885" width="12.5" style="457" customWidth="1"/>
    <col min="15886" max="15887" width="6.75" style="457" bestFit="1" customWidth="1"/>
    <col min="15888" max="15888" width="6.75" style="457" customWidth="1"/>
    <col min="15889" max="16128" width="9" style="457"/>
    <col min="16129" max="16129" width="12.5" style="457" customWidth="1"/>
    <col min="16130" max="16131" width="6.75" style="457" bestFit="1" customWidth="1"/>
    <col min="16132" max="16132" width="6.75" style="457" customWidth="1"/>
    <col min="16133" max="16133" width="12.5" style="457" customWidth="1"/>
    <col min="16134" max="16135" width="6.75" style="457" bestFit="1" customWidth="1"/>
    <col min="16136" max="16136" width="6.75" style="457" customWidth="1"/>
    <col min="16137" max="16137" width="12.5" style="457" customWidth="1"/>
    <col min="16138" max="16139" width="6.75" style="457" bestFit="1" customWidth="1"/>
    <col min="16140" max="16140" width="6.75" style="457" customWidth="1"/>
    <col min="16141" max="16141" width="12.5" style="457" customWidth="1"/>
    <col min="16142" max="16143" width="6.75" style="457" bestFit="1" customWidth="1"/>
    <col min="16144" max="16144" width="6.75" style="457" customWidth="1"/>
    <col min="16145" max="16384" width="9" style="457"/>
  </cols>
  <sheetData>
    <row r="1" spans="1:16" ht="15" customHeight="1">
      <c r="A1" s="456"/>
      <c r="B1" s="456"/>
      <c r="C1" s="456"/>
      <c r="D1" s="456"/>
      <c r="E1" s="456"/>
      <c r="F1" s="456"/>
      <c r="G1" s="456"/>
      <c r="H1" s="456"/>
      <c r="I1" s="456"/>
      <c r="J1" s="456"/>
      <c r="K1" s="456"/>
      <c r="L1" s="456"/>
      <c r="M1" s="456"/>
      <c r="N1" s="456"/>
    </row>
    <row r="2" spans="1:16" ht="15" customHeight="1">
      <c r="A2" s="3045" t="s">
        <v>769</v>
      </c>
      <c r="B2" s="3045"/>
      <c r="C2" s="3045"/>
      <c r="D2" s="3045"/>
      <c r="E2" s="3045"/>
      <c r="F2" s="3045"/>
      <c r="G2" s="3045"/>
      <c r="H2" s="3045"/>
      <c r="I2" s="3045"/>
      <c r="J2" s="3045"/>
      <c r="K2" s="3045"/>
      <c r="L2" s="3045"/>
      <c r="M2" s="3045"/>
      <c r="N2" s="3045"/>
      <c r="O2" s="3045"/>
      <c r="P2" s="3045"/>
    </row>
    <row r="3" spans="1:16" ht="15" customHeight="1">
      <c r="A3" s="456"/>
      <c r="B3" s="456"/>
      <c r="C3" s="456"/>
      <c r="D3" s="456"/>
      <c r="E3" s="456"/>
      <c r="F3" s="456"/>
      <c r="G3" s="456"/>
      <c r="H3" s="456"/>
      <c r="I3" s="456"/>
      <c r="J3" s="456"/>
      <c r="K3" s="456"/>
      <c r="L3" s="456"/>
      <c r="M3" s="456"/>
      <c r="N3" s="456"/>
    </row>
    <row r="4" spans="1:16" ht="15" customHeight="1">
      <c r="A4" s="456"/>
      <c r="B4" s="458" t="s">
        <v>752</v>
      </c>
      <c r="C4" s="3046"/>
      <c r="D4" s="3046"/>
      <c r="E4" s="3046"/>
      <c r="F4" s="3046"/>
      <c r="G4" s="456"/>
      <c r="H4" s="456"/>
      <c r="I4" s="456"/>
      <c r="J4" s="456"/>
      <c r="K4" s="456"/>
      <c r="L4" s="456"/>
      <c r="M4" s="456"/>
      <c r="N4" s="456"/>
    </row>
    <row r="5" spans="1:16" ht="15" customHeight="1">
      <c r="A5" s="456"/>
      <c r="B5" s="459"/>
      <c r="C5" s="456"/>
      <c r="D5" s="456"/>
      <c r="E5" s="456"/>
      <c r="F5" s="460"/>
      <c r="G5" s="456"/>
      <c r="H5" s="456"/>
      <c r="I5" s="456"/>
      <c r="J5" s="456"/>
      <c r="K5" s="456"/>
      <c r="L5" s="456"/>
      <c r="M5" s="456"/>
      <c r="N5" s="456"/>
    </row>
    <row r="6" spans="1:16" ht="15" customHeight="1">
      <c r="A6" s="456"/>
      <c r="B6" s="458" t="s">
        <v>753</v>
      </c>
      <c r="C6" s="3046"/>
      <c r="D6" s="3046"/>
      <c r="E6" s="3046"/>
      <c r="F6" s="3046"/>
      <c r="G6" s="456"/>
      <c r="H6" s="456"/>
      <c r="L6" s="458" t="s">
        <v>754</v>
      </c>
      <c r="M6" s="3046"/>
      <c r="N6" s="3046"/>
      <c r="O6" s="3046"/>
      <c r="P6" s="458"/>
    </row>
    <row r="7" spans="1:16" ht="15" customHeight="1" thickBot="1"/>
    <row r="8" spans="1:16" ht="15" customHeight="1">
      <c r="A8" s="3047"/>
      <c r="B8" s="3050"/>
      <c r="C8" s="3051"/>
      <c r="D8" s="3051"/>
      <c r="E8" s="3051"/>
      <c r="F8" s="3051"/>
      <c r="G8" s="3051"/>
      <c r="H8" s="3051"/>
      <c r="I8" s="3051"/>
      <c r="J8" s="3051"/>
      <c r="K8" s="3051"/>
      <c r="L8" s="3052"/>
      <c r="M8" s="3059" t="s">
        <v>755</v>
      </c>
      <c r="N8" s="3060"/>
      <c r="O8" s="3060"/>
      <c r="P8" s="3061"/>
    </row>
    <row r="9" spans="1:16" ht="15" customHeight="1">
      <c r="A9" s="3048"/>
      <c r="B9" s="3053"/>
      <c r="C9" s="3054"/>
      <c r="D9" s="3054"/>
      <c r="E9" s="3054"/>
      <c r="F9" s="3054"/>
      <c r="G9" s="3054"/>
      <c r="H9" s="3054"/>
      <c r="I9" s="3054"/>
      <c r="J9" s="3054"/>
      <c r="K9" s="3054"/>
      <c r="L9" s="3055"/>
      <c r="M9" s="3062"/>
      <c r="N9" s="3063"/>
      <c r="O9" s="3063"/>
      <c r="P9" s="3064"/>
    </row>
    <row r="10" spans="1:16" ht="15" customHeight="1">
      <c r="A10" s="3048"/>
      <c r="B10" s="3053"/>
      <c r="C10" s="3054"/>
      <c r="D10" s="3054"/>
      <c r="E10" s="3054"/>
      <c r="F10" s="3054"/>
      <c r="G10" s="3054"/>
      <c r="H10" s="3054"/>
      <c r="I10" s="3054"/>
      <c r="J10" s="3054"/>
      <c r="K10" s="3054"/>
      <c r="L10" s="3055"/>
      <c r="M10" s="461"/>
      <c r="N10" s="462"/>
      <c r="O10" s="462"/>
      <c r="P10" s="463"/>
    </row>
    <row r="11" spans="1:16" ht="15" customHeight="1">
      <c r="A11" s="3048"/>
      <c r="B11" s="3053"/>
      <c r="C11" s="3054"/>
      <c r="D11" s="3054"/>
      <c r="E11" s="3054"/>
      <c r="F11" s="3054"/>
      <c r="G11" s="3054"/>
      <c r="H11" s="3054" ph="1"/>
      <c r="I11" s="3054"/>
      <c r="J11" s="3054"/>
      <c r="K11" s="3054"/>
      <c r="L11" s="3055"/>
      <c r="M11" s="464"/>
      <c r="N11" s="465"/>
      <c r="O11" s="465"/>
      <c r="P11" s="466"/>
    </row>
    <row r="12" spans="1:16" ht="15" customHeight="1" thickBot="1">
      <c r="A12" s="3049"/>
      <c r="B12" s="3056"/>
      <c r="C12" s="3057"/>
      <c r="D12" s="3057"/>
      <c r="E12" s="3057"/>
      <c r="F12" s="3057"/>
      <c r="G12" s="3057"/>
      <c r="H12" s="3057" ph="1"/>
      <c r="I12" s="3057"/>
      <c r="J12" s="3057"/>
      <c r="K12" s="3057"/>
      <c r="L12" s="3058"/>
      <c r="M12" s="464"/>
      <c r="N12" s="465"/>
      <c r="O12" s="465"/>
      <c r="P12" s="466"/>
    </row>
    <row r="13" spans="1:16" ht="15" customHeight="1">
      <c r="A13" s="3065"/>
      <c r="B13" s="3068"/>
      <c r="C13" s="3069"/>
      <c r="D13" s="3069"/>
      <c r="E13" s="3069"/>
      <c r="F13" s="3069"/>
      <c r="G13" s="3069"/>
      <c r="H13" s="3069"/>
      <c r="I13" s="3069"/>
      <c r="J13" s="3069"/>
      <c r="K13" s="3069"/>
      <c r="L13" s="3070"/>
      <c r="M13" s="467"/>
      <c r="P13" s="468"/>
    </row>
    <row r="14" spans="1:16" ht="15" customHeight="1">
      <c r="A14" s="3066"/>
      <c r="B14" s="3071"/>
      <c r="C14" s="3072"/>
      <c r="D14" s="3072"/>
      <c r="E14" s="3072"/>
      <c r="F14" s="3072"/>
      <c r="G14" s="3072"/>
      <c r="H14" s="3072"/>
      <c r="I14" s="3072"/>
      <c r="J14" s="3072"/>
      <c r="K14" s="3072"/>
      <c r="L14" s="3073"/>
      <c r="M14" s="467"/>
      <c r="P14" s="468"/>
    </row>
    <row r="15" spans="1:16" ht="15" customHeight="1">
      <c r="A15" s="3066"/>
      <c r="B15" s="3071"/>
      <c r="C15" s="3072"/>
      <c r="D15" s="3072"/>
      <c r="E15" s="3072"/>
      <c r="F15" s="3072"/>
      <c r="G15" s="3072"/>
      <c r="H15" s="3072"/>
      <c r="I15" s="3072"/>
      <c r="J15" s="3072"/>
      <c r="K15" s="3072"/>
      <c r="L15" s="3073"/>
      <c r="M15" s="467"/>
      <c r="P15" s="468"/>
    </row>
    <row r="16" spans="1:16" ht="15" customHeight="1">
      <c r="A16" s="3066"/>
      <c r="B16" s="3071"/>
      <c r="C16" s="3072"/>
      <c r="D16" s="3072"/>
      <c r="E16" s="3072"/>
      <c r="F16" s="3072"/>
      <c r="G16" s="3072"/>
      <c r="H16" s="3072"/>
      <c r="I16" s="3072"/>
      <c r="J16" s="3072"/>
      <c r="K16" s="3072"/>
      <c r="L16" s="3073"/>
      <c r="M16" s="467"/>
      <c r="P16" s="468"/>
    </row>
    <row r="17" spans="1:16" ht="15" customHeight="1">
      <c r="A17" s="3066"/>
      <c r="B17" s="3071"/>
      <c r="C17" s="3072"/>
      <c r="D17" s="3072"/>
      <c r="E17" s="3072"/>
      <c r="F17" s="3072"/>
      <c r="G17" s="3072"/>
      <c r="H17" s="3072"/>
      <c r="I17" s="3072"/>
      <c r="J17" s="3072"/>
      <c r="K17" s="3072"/>
      <c r="L17" s="3073"/>
      <c r="M17" s="467"/>
      <c r="P17" s="468"/>
    </row>
    <row r="18" spans="1:16" ht="15" customHeight="1">
      <c r="A18" s="3066"/>
      <c r="B18" s="3071"/>
      <c r="C18" s="3072"/>
      <c r="D18" s="3072"/>
      <c r="E18" s="3072"/>
      <c r="F18" s="3072"/>
      <c r="G18" s="3072"/>
      <c r="H18" s="3072"/>
      <c r="I18" s="3072"/>
      <c r="J18" s="3072"/>
      <c r="K18" s="3072"/>
      <c r="L18" s="3073"/>
      <c r="M18" s="467"/>
      <c r="P18" s="468"/>
    </row>
    <row r="19" spans="1:16" ht="15" customHeight="1" thickBot="1">
      <c r="A19" s="3067"/>
      <c r="B19" s="3074"/>
      <c r="C19" s="3075"/>
      <c r="D19" s="3075"/>
      <c r="E19" s="3075"/>
      <c r="F19" s="3075"/>
      <c r="G19" s="3075"/>
      <c r="H19" s="3075"/>
      <c r="I19" s="3075"/>
      <c r="J19" s="3075"/>
      <c r="K19" s="3075"/>
      <c r="L19" s="3076"/>
      <c r="M19" s="467"/>
      <c r="P19" s="468"/>
    </row>
    <row r="20" spans="1:16" ht="20.100000000000001" customHeight="1">
      <c r="A20" s="966" t="s">
        <v>756</v>
      </c>
      <c r="B20" s="3079"/>
      <c r="C20" s="3079"/>
      <c r="D20" s="3080"/>
      <c r="E20" s="966" t="s">
        <v>756</v>
      </c>
      <c r="F20" s="3079"/>
      <c r="G20" s="3079"/>
      <c r="H20" s="3079"/>
      <c r="I20" s="967" t="s">
        <v>756</v>
      </c>
      <c r="J20" s="3079"/>
      <c r="K20" s="3079"/>
      <c r="L20" s="3080"/>
      <c r="M20" s="469"/>
      <c r="N20" s="3034"/>
      <c r="O20" s="3034"/>
      <c r="P20" s="3035"/>
    </row>
    <row r="21" spans="1:16" ht="20.100000000000001" customHeight="1">
      <c r="A21" s="968" t="s">
        <v>757</v>
      </c>
      <c r="B21" s="3032"/>
      <c r="C21" s="3032"/>
      <c r="D21" s="3033"/>
      <c r="E21" s="968" t="s">
        <v>757</v>
      </c>
      <c r="F21" s="3032"/>
      <c r="G21" s="3032"/>
      <c r="H21" s="3032"/>
      <c r="I21" s="969" t="s">
        <v>757</v>
      </c>
      <c r="J21" s="3032"/>
      <c r="K21" s="3032"/>
      <c r="L21" s="3033"/>
      <c r="M21" s="469"/>
      <c r="N21" s="3034"/>
      <c r="O21" s="3034"/>
      <c r="P21" s="3035"/>
    </row>
    <row r="22" spans="1:16" ht="20.100000000000001" customHeight="1">
      <c r="A22" s="970" t="s">
        <v>758</v>
      </c>
      <c r="B22" s="969" t="s">
        <v>759</v>
      </c>
      <c r="C22" s="969" t="s">
        <v>760</v>
      </c>
      <c r="D22" s="971" t="s">
        <v>761</v>
      </c>
      <c r="E22" s="970" t="s">
        <v>758</v>
      </c>
      <c r="F22" s="969" t="s">
        <v>759</v>
      </c>
      <c r="G22" s="969" t="s">
        <v>760</v>
      </c>
      <c r="H22" s="969" t="s">
        <v>761</v>
      </c>
      <c r="I22" s="972" t="s">
        <v>758</v>
      </c>
      <c r="J22" s="969" t="s">
        <v>759</v>
      </c>
      <c r="K22" s="969" t="s">
        <v>760</v>
      </c>
      <c r="L22" s="971" t="s">
        <v>761</v>
      </c>
      <c r="M22" s="472"/>
      <c r="N22" s="459"/>
      <c r="O22" s="459"/>
      <c r="P22" s="473"/>
    </row>
    <row r="23" spans="1:16" ht="20.100000000000001" customHeight="1">
      <c r="A23" s="968"/>
      <c r="B23" s="474"/>
      <c r="C23" s="474"/>
      <c r="D23" s="475"/>
      <c r="E23" s="470"/>
      <c r="F23" s="474"/>
      <c r="G23" s="474"/>
      <c r="H23" s="474"/>
      <c r="I23" s="471"/>
      <c r="J23" s="474"/>
      <c r="K23" s="474"/>
      <c r="L23" s="475"/>
      <c r="M23" s="469"/>
      <c r="N23" s="476"/>
      <c r="O23" s="476"/>
      <c r="P23" s="477"/>
    </row>
    <row r="24" spans="1:16" ht="20.100000000000001" customHeight="1">
      <c r="A24" s="968" t="s">
        <v>762</v>
      </c>
      <c r="B24" s="474"/>
      <c r="C24" s="474"/>
      <c r="D24" s="475"/>
      <c r="E24" s="478"/>
      <c r="F24" s="474"/>
      <c r="G24" s="474"/>
      <c r="H24" s="474"/>
      <c r="I24" s="479"/>
      <c r="J24" s="474"/>
      <c r="K24" s="474"/>
      <c r="L24" s="475"/>
      <c r="M24" s="469"/>
      <c r="N24" s="476"/>
      <c r="O24" s="476"/>
      <c r="P24" s="477"/>
    </row>
    <row r="25" spans="1:16" ht="20.100000000000001" customHeight="1">
      <c r="A25" s="968" t="s">
        <v>763</v>
      </c>
      <c r="B25" s="474"/>
      <c r="C25" s="474"/>
      <c r="D25" s="475"/>
      <c r="E25" s="478"/>
      <c r="F25" s="474"/>
      <c r="G25" s="474"/>
      <c r="H25" s="474"/>
      <c r="I25" s="479"/>
      <c r="J25" s="474"/>
      <c r="K25" s="474"/>
      <c r="L25" s="475"/>
      <c r="M25" s="469"/>
      <c r="N25" s="476"/>
      <c r="O25" s="476"/>
      <c r="P25" s="477"/>
    </row>
    <row r="26" spans="1:16" ht="20.100000000000001" customHeight="1">
      <c r="A26" s="968" t="s">
        <v>764</v>
      </c>
      <c r="B26" s="474"/>
      <c r="C26" s="474"/>
      <c r="D26" s="475"/>
      <c r="E26" s="478"/>
      <c r="F26" s="474"/>
      <c r="G26" s="474"/>
      <c r="H26" s="474"/>
      <c r="I26" s="479"/>
      <c r="J26" s="474"/>
      <c r="K26" s="474"/>
      <c r="L26" s="475"/>
      <c r="M26" s="469"/>
      <c r="N26" s="476"/>
      <c r="O26" s="476"/>
      <c r="P26" s="477"/>
    </row>
    <row r="27" spans="1:16" ht="20.100000000000001" customHeight="1">
      <c r="A27" s="968" t="s">
        <v>765</v>
      </c>
      <c r="B27" s="474"/>
      <c r="C27" s="474"/>
      <c r="D27" s="475"/>
      <c r="E27" s="478"/>
      <c r="F27" s="474"/>
      <c r="G27" s="474"/>
      <c r="H27" s="474"/>
      <c r="I27" s="479"/>
      <c r="J27" s="474"/>
      <c r="K27" s="474"/>
      <c r="L27" s="475"/>
      <c r="M27" s="469"/>
      <c r="N27" s="476"/>
      <c r="O27" s="476"/>
      <c r="P27" s="477"/>
    </row>
    <row r="28" spans="1:16" ht="20.100000000000001" customHeight="1">
      <c r="A28" s="968" t="s">
        <v>766</v>
      </c>
      <c r="B28" s="474"/>
      <c r="C28" s="474"/>
      <c r="D28" s="475"/>
      <c r="E28" s="478"/>
      <c r="F28" s="474"/>
      <c r="G28" s="474"/>
      <c r="H28" s="474"/>
      <c r="I28" s="479"/>
      <c r="J28" s="474"/>
      <c r="K28" s="474"/>
      <c r="L28" s="475"/>
      <c r="M28" s="469"/>
      <c r="N28" s="476"/>
      <c r="O28" s="476"/>
      <c r="P28" s="477"/>
    </row>
    <row r="29" spans="1:16" ht="20.100000000000001" customHeight="1">
      <c r="A29" s="968" t="s">
        <v>767</v>
      </c>
      <c r="B29" s="474"/>
      <c r="C29" s="474"/>
      <c r="D29" s="475"/>
      <c r="E29" s="478"/>
      <c r="F29" s="474"/>
      <c r="G29" s="474"/>
      <c r="H29" s="474"/>
      <c r="I29" s="479"/>
      <c r="J29" s="474"/>
      <c r="K29" s="474"/>
      <c r="L29" s="475"/>
      <c r="M29" s="469"/>
      <c r="N29" s="476"/>
      <c r="O29" s="476"/>
      <c r="P29" s="477"/>
    </row>
    <row r="30" spans="1:16" ht="20.100000000000001" customHeight="1">
      <c r="A30" s="3036"/>
      <c r="B30" s="3037"/>
      <c r="C30" s="3037"/>
      <c r="D30" s="3038"/>
      <c r="E30" s="480"/>
      <c r="F30" s="481"/>
      <c r="G30" s="481"/>
      <c r="H30" s="481"/>
      <c r="I30" s="482"/>
      <c r="J30" s="481"/>
      <c r="K30" s="481"/>
      <c r="L30" s="483"/>
      <c r="M30" s="467"/>
      <c r="N30" s="484"/>
      <c r="O30" s="484"/>
      <c r="P30" s="485"/>
    </row>
    <row r="31" spans="1:16" ht="20.100000000000001" customHeight="1">
      <c r="A31" s="3039"/>
      <c r="B31" s="3040"/>
      <c r="C31" s="3040"/>
      <c r="D31" s="3041"/>
      <c r="E31" s="480"/>
      <c r="F31" s="481"/>
      <c r="G31" s="481"/>
      <c r="H31" s="481"/>
      <c r="I31" s="482"/>
      <c r="J31" s="481"/>
      <c r="K31" s="481"/>
      <c r="L31" s="483"/>
      <c r="M31" s="467"/>
      <c r="N31" s="484"/>
      <c r="O31" s="484"/>
      <c r="P31" s="485"/>
    </row>
    <row r="32" spans="1:16" ht="20.100000000000001" customHeight="1" thickBot="1">
      <c r="A32" s="3042"/>
      <c r="B32" s="3043"/>
      <c r="C32" s="3043"/>
      <c r="D32" s="3044"/>
      <c r="E32" s="486"/>
      <c r="F32" s="487"/>
      <c r="G32" s="487"/>
      <c r="H32" s="487"/>
      <c r="I32" s="488"/>
      <c r="J32" s="487"/>
      <c r="K32" s="487"/>
      <c r="L32" s="489"/>
      <c r="M32" s="490"/>
      <c r="N32" s="491"/>
      <c r="O32" s="491"/>
      <c r="P32" s="492"/>
    </row>
  </sheetData>
  <mergeCells count="18">
    <mergeCell ref="N20:P20"/>
    <mergeCell ref="A2:P2"/>
    <mergeCell ref="C4:F4"/>
    <mergeCell ref="C6:F6"/>
    <mergeCell ref="M6:O6"/>
    <mergeCell ref="A8:A12"/>
    <mergeCell ref="B8:L12"/>
    <mergeCell ref="M8:P9"/>
    <mergeCell ref="A13:A19"/>
    <mergeCell ref="B13:L19"/>
    <mergeCell ref="B20:D20"/>
    <mergeCell ref="F20:H20"/>
    <mergeCell ref="J20:L20"/>
    <mergeCell ref="B21:D21"/>
    <mergeCell ref="F21:H21"/>
    <mergeCell ref="J21:L21"/>
    <mergeCell ref="N21:P21"/>
    <mergeCell ref="A30:D32"/>
  </mergeCells>
  <phoneticPr fontId="17"/>
  <printOptions horizontalCentered="1" verticalCentered="1"/>
  <pageMargins left="0.31496062992125984" right="0.31496062992125984" top="0.35433070866141736" bottom="0.35433070866141736" header="0.31496062992125984" footer="0.31496062992125984"/>
  <pageSetup paperSize="9" orientation="landscape" r:id="rId1"/>
  <drawing r:id="rId2"/>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54">
    <tabColor theme="8"/>
  </sheetPr>
  <dimension ref="A1:K47"/>
  <sheetViews>
    <sheetView showZeros="0" view="pageBreakPreview" zoomScale="91" zoomScaleNormal="95" zoomScaleSheetLayoutView="91" workbookViewId="0">
      <selection activeCell="H12" sqref="H12:I12"/>
    </sheetView>
  </sheetViews>
  <sheetFormatPr defaultColWidth="9" defaultRowHeight="13.5"/>
  <cols>
    <col min="1" max="1" width="11.375" style="25" customWidth="1"/>
    <col min="2" max="2" width="3.875" style="25" customWidth="1"/>
    <col min="3" max="3" width="10.125" style="25" customWidth="1"/>
    <col min="4" max="4" width="5.75" style="25" customWidth="1"/>
    <col min="5" max="6" width="10.75" style="25" customWidth="1"/>
    <col min="7" max="7" width="3.75" style="25" customWidth="1"/>
    <col min="8" max="8" width="6.75" style="25" customWidth="1"/>
    <col min="9" max="9" width="3.625" style="25" customWidth="1"/>
    <col min="10" max="10" width="13.25" style="25" customWidth="1"/>
    <col min="11" max="11" width="4.875" style="25" customWidth="1"/>
    <col min="12" max="12" width="24.75" style="25" customWidth="1"/>
    <col min="13" max="16384" width="9" style="25"/>
  </cols>
  <sheetData>
    <row r="1" spans="1:11">
      <c r="A1" s="44"/>
      <c r="B1" s="44"/>
      <c r="C1" s="44"/>
      <c r="D1" s="44"/>
      <c r="E1" s="44"/>
      <c r="F1" s="44"/>
      <c r="G1" s="44"/>
      <c r="H1" s="44"/>
      <c r="I1" s="44"/>
      <c r="J1" s="44"/>
      <c r="K1" s="60"/>
    </row>
    <row r="2" spans="1:11">
      <c r="A2" s="845"/>
      <c r="B2" s="845"/>
      <c r="C2" s="845"/>
      <c r="D2" s="845"/>
      <c r="E2" s="845"/>
      <c r="F2" s="845"/>
      <c r="G2" s="845"/>
      <c r="H2" s="845"/>
      <c r="I2" s="845"/>
      <c r="J2" s="845"/>
      <c r="K2" s="845"/>
    </row>
    <row r="3" spans="1:11" ht="18.75">
      <c r="A3" s="3105" t="s">
        <v>220</v>
      </c>
      <c r="B3" s="3105"/>
      <c r="C3" s="3105"/>
      <c r="D3" s="3105"/>
      <c r="E3" s="3105"/>
      <c r="F3" s="3105"/>
      <c r="G3" s="3105"/>
      <c r="H3" s="3105"/>
      <c r="I3" s="3105"/>
      <c r="J3" s="3105"/>
      <c r="K3" s="3105"/>
    </row>
    <row r="4" spans="1:11" ht="15" customHeight="1">
      <c r="A4" s="845"/>
      <c r="B4" s="845"/>
      <c r="C4" s="845"/>
      <c r="D4" s="845"/>
      <c r="E4" s="845"/>
      <c r="F4" s="845"/>
      <c r="G4" s="845"/>
      <c r="H4" s="845"/>
      <c r="I4" s="845"/>
      <c r="J4" s="845"/>
      <c r="K4" s="845"/>
    </row>
    <row r="5" spans="1:11" ht="15" customHeight="1">
      <c r="A5" s="845"/>
      <c r="B5" s="845"/>
      <c r="C5" s="845"/>
      <c r="D5" s="845"/>
      <c r="E5" s="845"/>
      <c r="F5" s="845"/>
      <c r="G5" s="845"/>
      <c r="H5" s="845"/>
      <c r="I5" s="3125" t="s">
        <v>1072</v>
      </c>
      <c r="J5" s="3125"/>
      <c r="K5" s="3125"/>
    </row>
    <row r="6" spans="1:11" ht="15" customHeight="1">
      <c r="A6" s="845"/>
      <c r="B6" s="845"/>
      <c r="C6" s="845"/>
      <c r="D6" s="845"/>
      <c r="E6" s="845"/>
      <c r="F6" s="845"/>
      <c r="G6" s="845"/>
      <c r="H6" s="845"/>
      <c r="I6" s="845"/>
      <c r="J6" s="845"/>
      <c r="K6" s="845"/>
    </row>
    <row r="7" spans="1:11" ht="15" customHeight="1">
      <c r="A7" s="819"/>
      <c r="B7" s="845"/>
      <c r="C7" s="845"/>
      <c r="D7" s="845"/>
      <c r="E7" s="845"/>
      <c r="F7" s="845"/>
      <c r="G7" s="845"/>
      <c r="H7" s="845"/>
      <c r="I7" s="845"/>
      <c r="J7" s="845"/>
      <c r="K7" s="845"/>
    </row>
    <row r="8" spans="1:11" ht="15" customHeight="1">
      <c r="A8" s="847" t="str">
        <f>入力シート!C5&amp;"長　様"</f>
        <v>朝倉市長　様</v>
      </c>
      <c r="B8" s="845"/>
      <c r="C8" s="845"/>
      <c r="D8" s="845"/>
      <c r="E8" s="845"/>
      <c r="F8" s="845"/>
      <c r="G8" s="845"/>
      <c r="H8" s="818"/>
      <c r="I8" s="633"/>
      <c r="J8" s="633"/>
      <c r="K8" s="633"/>
    </row>
    <row r="9" spans="1:11" ht="15" customHeight="1">
      <c r="A9" s="845"/>
      <c r="B9" s="845"/>
      <c r="C9" s="845"/>
      <c r="D9" s="845"/>
      <c r="E9" s="845"/>
      <c r="F9" s="845"/>
      <c r="G9" s="820" t="s">
        <v>274</v>
      </c>
      <c r="H9" s="3122">
        <f>入力シート!C25</f>
        <v>0</v>
      </c>
      <c r="I9" s="3123"/>
      <c r="J9" s="3123"/>
      <c r="K9" s="3123"/>
    </row>
    <row r="10" spans="1:11" ht="15" customHeight="1">
      <c r="A10" s="845"/>
      <c r="B10" s="845"/>
      <c r="C10" s="845"/>
      <c r="D10" s="845"/>
      <c r="E10" s="845"/>
      <c r="F10" s="824"/>
      <c r="G10" s="845"/>
      <c r="H10" s="3124">
        <f>入力シート!C26</f>
        <v>0</v>
      </c>
      <c r="I10" s="2986"/>
      <c r="J10" s="2986"/>
      <c r="K10" s="2986"/>
    </row>
    <row r="11" spans="1:11" ht="15" customHeight="1">
      <c r="A11" s="845"/>
      <c r="B11" s="845"/>
      <c r="C11" s="845"/>
      <c r="D11" s="845"/>
      <c r="E11" s="845"/>
      <c r="F11" s="845"/>
      <c r="G11" s="846" t="s">
        <v>214</v>
      </c>
      <c r="H11" s="3124">
        <f>入力シート!C27</f>
        <v>0</v>
      </c>
      <c r="I11" s="2986"/>
      <c r="J11" s="2986"/>
      <c r="K11" s="940"/>
    </row>
    <row r="12" spans="1:11" ht="15" customHeight="1">
      <c r="A12" s="845"/>
      <c r="B12" s="845"/>
      <c r="C12" s="845"/>
      <c r="D12" s="845"/>
      <c r="E12" s="845"/>
      <c r="F12" s="845"/>
      <c r="G12" s="846" t="s">
        <v>810</v>
      </c>
      <c r="H12" s="2684">
        <f>入力シート!C16</f>
        <v>0</v>
      </c>
      <c r="I12" s="2684"/>
      <c r="J12" s="973" t="s">
        <v>457</v>
      </c>
      <c r="K12" s="940"/>
    </row>
    <row r="13" spans="1:11" ht="15" customHeight="1">
      <c r="A13" s="845"/>
      <c r="B13" s="845"/>
      <c r="C13" s="845"/>
      <c r="D13" s="845"/>
      <c r="E13" s="845"/>
      <c r="F13" s="845"/>
      <c r="G13" s="845"/>
      <c r="H13" s="845"/>
      <c r="I13" s="845"/>
      <c r="J13" s="845"/>
      <c r="K13" s="845"/>
    </row>
    <row r="14" spans="1:11" ht="15" customHeight="1">
      <c r="A14" s="845" t="s">
        <v>221</v>
      </c>
      <c r="B14" s="845"/>
      <c r="C14" s="845"/>
      <c r="D14" s="845"/>
      <c r="E14" s="845"/>
      <c r="F14" s="845"/>
      <c r="G14" s="845"/>
      <c r="H14" s="845"/>
      <c r="I14" s="845"/>
      <c r="J14" s="845"/>
      <c r="K14" s="845"/>
    </row>
    <row r="15" spans="1:11" ht="15" customHeight="1">
      <c r="A15" s="845"/>
      <c r="B15" s="845"/>
      <c r="C15" s="845"/>
      <c r="D15" s="845"/>
      <c r="E15" s="845"/>
      <c r="F15" s="845"/>
      <c r="G15" s="845"/>
      <c r="H15" s="845"/>
      <c r="I15" s="845"/>
      <c r="J15" s="845"/>
      <c r="K15" s="845"/>
    </row>
    <row r="16" spans="1:11" ht="15" customHeight="1">
      <c r="A16" s="848" t="s">
        <v>9</v>
      </c>
      <c r="B16" s="848"/>
      <c r="C16" s="848"/>
      <c r="D16" s="848"/>
      <c r="E16" s="848"/>
      <c r="F16" s="848"/>
      <c r="G16" s="848"/>
      <c r="H16" s="848"/>
      <c r="I16" s="848"/>
      <c r="J16" s="848"/>
      <c r="K16" s="845"/>
    </row>
    <row r="17" spans="1:11" ht="15" customHeight="1">
      <c r="A17" s="845"/>
      <c r="B17" s="845"/>
      <c r="C17" s="845"/>
      <c r="D17" s="845"/>
      <c r="E17" s="845"/>
      <c r="F17" s="845"/>
      <c r="G17" s="845"/>
      <c r="H17" s="845"/>
      <c r="I17" s="845"/>
      <c r="J17" s="845"/>
      <c r="K17" s="845"/>
    </row>
    <row r="18" spans="1:11" ht="45" customHeight="1">
      <c r="A18" s="849" t="s">
        <v>6</v>
      </c>
      <c r="B18" s="3106">
        <f>入力シート!C10</f>
        <v>0</v>
      </c>
      <c r="C18" s="3107"/>
      <c r="D18" s="3107"/>
      <c r="E18" s="3108"/>
      <c r="F18" s="850" t="s">
        <v>149</v>
      </c>
      <c r="G18" s="851"/>
      <c r="H18" s="3109">
        <f>入力シート!C13</f>
        <v>0</v>
      </c>
      <c r="I18" s="3110"/>
      <c r="J18" s="3110"/>
      <c r="K18" s="3111"/>
    </row>
    <row r="19" spans="1:11" ht="30" customHeight="1">
      <c r="A19" s="3114" t="s">
        <v>275</v>
      </c>
      <c r="B19" s="3115"/>
      <c r="C19" s="3118" t="s">
        <v>276</v>
      </c>
      <c r="D19" s="3118" t="s">
        <v>150</v>
      </c>
      <c r="E19" s="3116" t="s">
        <v>277</v>
      </c>
      <c r="F19" s="3120"/>
      <c r="G19" s="3120"/>
      <c r="H19" s="3117"/>
      <c r="I19" s="3114" t="s">
        <v>279</v>
      </c>
      <c r="J19" s="3121"/>
      <c r="K19" s="3115"/>
    </row>
    <row r="20" spans="1:11" ht="30" customHeight="1">
      <c r="A20" s="3116"/>
      <c r="B20" s="3117"/>
      <c r="C20" s="3119"/>
      <c r="D20" s="3119"/>
      <c r="E20" s="852" t="s">
        <v>222</v>
      </c>
      <c r="F20" s="852" t="s">
        <v>223</v>
      </c>
      <c r="G20" s="3112" t="s">
        <v>278</v>
      </c>
      <c r="H20" s="3113"/>
      <c r="I20" s="3116"/>
      <c r="J20" s="3120"/>
      <c r="K20" s="3117"/>
    </row>
    <row r="21" spans="1:11" ht="15" customHeight="1">
      <c r="A21" s="3126"/>
      <c r="B21" s="3127"/>
      <c r="C21" s="853"/>
      <c r="D21" s="853"/>
      <c r="E21" s="854"/>
      <c r="F21" s="854"/>
      <c r="G21" s="3126"/>
      <c r="H21" s="3127"/>
      <c r="I21" s="3128"/>
      <c r="J21" s="3129"/>
      <c r="K21" s="3130"/>
    </row>
    <row r="22" spans="1:11" ht="15" customHeight="1">
      <c r="A22" s="3131"/>
      <c r="B22" s="3132"/>
      <c r="C22" s="855"/>
      <c r="D22" s="856"/>
      <c r="E22" s="857"/>
      <c r="F22" s="857"/>
      <c r="G22" s="3133"/>
      <c r="H22" s="3134"/>
      <c r="I22" s="3089"/>
      <c r="J22" s="3090"/>
      <c r="K22" s="3091"/>
    </row>
    <row r="23" spans="1:11" ht="15" customHeight="1">
      <c r="A23" s="3087"/>
      <c r="B23" s="3088"/>
      <c r="C23" s="853"/>
      <c r="D23" s="853"/>
      <c r="E23" s="854"/>
      <c r="F23" s="854"/>
      <c r="G23" s="3087"/>
      <c r="H23" s="3088"/>
      <c r="I23" s="3089"/>
      <c r="J23" s="3090"/>
      <c r="K23" s="3091"/>
    </row>
    <row r="24" spans="1:11" ht="15" customHeight="1">
      <c r="A24" s="3087"/>
      <c r="B24" s="3088"/>
      <c r="C24" s="854"/>
      <c r="D24" s="854"/>
      <c r="E24" s="854"/>
      <c r="F24" s="854"/>
      <c r="G24" s="3087"/>
      <c r="H24" s="3088"/>
      <c r="I24" s="3089"/>
      <c r="J24" s="3090"/>
      <c r="K24" s="3091"/>
    </row>
    <row r="25" spans="1:11" ht="15" customHeight="1">
      <c r="A25" s="3087"/>
      <c r="B25" s="3088"/>
      <c r="C25" s="854"/>
      <c r="D25" s="854"/>
      <c r="E25" s="854"/>
      <c r="F25" s="854"/>
      <c r="G25" s="3087"/>
      <c r="H25" s="3088"/>
      <c r="I25" s="3089"/>
      <c r="J25" s="3090"/>
      <c r="K25" s="3091"/>
    </row>
    <row r="26" spans="1:11" ht="15" customHeight="1">
      <c r="A26" s="3087"/>
      <c r="B26" s="3088"/>
      <c r="C26" s="854"/>
      <c r="D26" s="854"/>
      <c r="E26" s="854"/>
      <c r="F26" s="854"/>
      <c r="G26" s="3087"/>
      <c r="H26" s="3088"/>
      <c r="I26" s="3089"/>
      <c r="J26" s="3090"/>
      <c r="K26" s="3091"/>
    </row>
    <row r="27" spans="1:11" ht="15" customHeight="1">
      <c r="A27" s="3087"/>
      <c r="B27" s="3088"/>
      <c r="C27" s="854"/>
      <c r="D27" s="854"/>
      <c r="E27" s="854"/>
      <c r="F27" s="854"/>
      <c r="G27" s="3087"/>
      <c r="H27" s="3088"/>
      <c r="I27" s="3089"/>
      <c r="J27" s="3090"/>
      <c r="K27" s="3091"/>
    </row>
    <row r="28" spans="1:11" ht="15" customHeight="1">
      <c r="A28" s="3087"/>
      <c r="B28" s="3088"/>
      <c r="C28" s="854"/>
      <c r="D28" s="854"/>
      <c r="E28" s="854"/>
      <c r="F28" s="854"/>
      <c r="G28" s="3087"/>
      <c r="H28" s="3088"/>
      <c r="I28" s="3089"/>
      <c r="J28" s="3090"/>
      <c r="K28" s="3091"/>
    </row>
    <row r="29" spans="1:11" ht="15" customHeight="1">
      <c r="A29" s="3087"/>
      <c r="B29" s="3088"/>
      <c r="C29" s="854"/>
      <c r="D29" s="854"/>
      <c r="E29" s="854"/>
      <c r="F29" s="854"/>
      <c r="G29" s="3087"/>
      <c r="H29" s="3088"/>
      <c r="I29" s="3089"/>
      <c r="J29" s="3090"/>
      <c r="K29" s="3091"/>
    </row>
    <row r="30" spans="1:11" ht="15" customHeight="1">
      <c r="A30" s="3087"/>
      <c r="B30" s="3088"/>
      <c r="C30" s="854"/>
      <c r="D30" s="854"/>
      <c r="E30" s="854"/>
      <c r="F30" s="854"/>
      <c r="G30" s="3087"/>
      <c r="H30" s="3088"/>
      <c r="I30" s="3089"/>
      <c r="J30" s="3090"/>
      <c r="K30" s="3091"/>
    </row>
    <row r="31" spans="1:11" ht="15" customHeight="1">
      <c r="A31" s="3087"/>
      <c r="B31" s="3088"/>
      <c r="C31" s="854"/>
      <c r="D31" s="854"/>
      <c r="E31" s="854"/>
      <c r="F31" s="854"/>
      <c r="G31" s="3087"/>
      <c r="H31" s="3088"/>
      <c r="I31" s="3089"/>
      <c r="J31" s="3090"/>
      <c r="K31" s="3091"/>
    </row>
    <row r="32" spans="1:11" ht="15" customHeight="1">
      <c r="A32" s="3087"/>
      <c r="B32" s="3088"/>
      <c r="C32" s="854"/>
      <c r="D32" s="854"/>
      <c r="E32" s="854"/>
      <c r="F32" s="854"/>
      <c r="G32" s="3087"/>
      <c r="H32" s="3088"/>
      <c r="I32" s="3089"/>
      <c r="J32" s="3090"/>
      <c r="K32" s="3091"/>
    </row>
    <row r="33" spans="1:11" ht="15" customHeight="1">
      <c r="A33" s="3087"/>
      <c r="B33" s="3088"/>
      <c r="C33" s="854"/>
      <c r="D33" s="854"/>
      <c r="E33" s="854"/>
      <c r="F33" s="854"/>
      <c r="G33" s="3087"/>
      <c r="H33" s="3088"/>
      <c r="I33" s="3089"/>
      <c r="J33" s="3090"/>
      <c r="K33" s="3091"/>
    </row>
    <row r="34" spans="1:11" ht="15" customHeight="1">
      <c r="A34" s="3087"/>
      <c r="B34" s="3088"/>
      <c r="C34" s="854"/>
      <c r="D34" s="854"/>
      <c r="E34" s="854"/>
      <c r="F34" s="854"/>
      <c r="G34" s="3087"/>
      <c r="H34" s="3088"/>
      <c r="I34" s="3089"/>
      <c r="J34" s="3090"/>
      <c r="K34" s="3091"/>
    </row>
    <row r="35" spans="1:11" ht="15" customHeight="1">
      <c r="A35" s="3087"/>
      <c r="B35" s="3088"/>
      <c r="C35" s="854"/>
      <c r="D35" s="854"/>
      <c r="E35" s="854"/>
      <c r="F35" s="854"/>
      <c r="G35" s="3087"/>
      <c r="H35" s="3088"/>
      <c r="I35" s="3089"/>
      <c r="J35" s="3090"/>
      <c r="K35" s="3091"/>
    </row>
    <row r="36" spans="1:11" ht="15" customHeight="1">
      <c r="A36" s="3092"/>
      <c r="B36" s="3093"/>
      <c r="C36" s="858"/>
      <c r="D36" s="858"/>
      <c r="E36" s="858"/>
      <c r="F36" s="858"/>
      <c r="G36" s="3092"/>
      <c r="H36" s="3093"/>
      <c r="I36" s="3094"/>
      <c r="J36" s="3095"/>
      <c r="K36" s="3096"/>
    </row>
    <row r="37" spans="1:11" ht="18" customHeight="1">
      <c r="A37" s="859" t="s">
        <v>224</v>
      </c>
      <c r="B37" s="845"/>
      <c r="C37" s="845"/>
      <c r="D37" s="845"/>
      <c r="E37" s="845"/>
      <c r="F37" s="845"/>
      <c r="G37" s="845"/>
      <c r="H37" s="845"/>
      <c r="I37" s="845"/>
      <c r="J37" s="3097" t="s">
        <v>225</v>
      </c>
      <c r="K37" s="3098"/>
    </row>
    <row r="38" spans="1:11" ht="18" customHeight="1">
      <c r="A38" s="859"/>
      <c r="B38" s="845" t="s">
        <v>281</v>
      </c>
      <c r="C38" s="845"/>
      <c r="D38" s="845"/>
      <c r="E38" s="845"/>
      <c r="F38" s="845"/>
      <c r="G38" s="845"/>
      <c r="H38" s="845"/>
      <c r="I38" s="845"/>
      <c r="J38" s="3081"/>
      <c r="K38" s="3082"/>
    </row>
    <row r="39" spans="1:11" ht="18" customHeight="1">
      <c r="A39" s="860" t="s">
        <v>226</v>
      </c>
      <c r="B39" s="845" t="s">
        <v>282</v>
      </c>
      <c r="C39" s="845"/>
      <c r="D39" s="845"/>
      <c r="E39" s="845"/>
      <c r="F39" s="845"/>
      <c r="G39" s="845"/>
      <c r="H39" s="845"/>
      <c r="I39" s="845"/>
      <c r="J39" s="3099"/>
      <c r="K39" s="3100"/>
    </row>
    <row r="40" spans="1:11" ht="18" customHeight="1">
      <c r="A40" s="859"/>
      <c r="B40" s="845" t="s">
        <v>227</v>
      </c>
      <c r="C40" s="845"/>
      <c r="D40" s="845"/>
      <c r="E40" s="846" t="s">
        <v>146</v>
      </c>
      <c r="F40" s="3103" t="s">
        <v>298</v>
      </c>
      <c r="G40" s="3104"/>
      <c r="H40" s="3104"/>
      <c r="I40" s="861"/>
      <c r="J40" s="3101"/>
      <c r="K40" s="3102"/>
    </row>
    <row r="41" spans="1:11" ht="18" customHeight="1">
      <c r="A41" s="860" t="s">
        <v>280</v>
      </c>
      <c r="B41" s="845"/>
      <c r="C41" s="845"/>
      <c r="D41" s="845"/>
      <c r="E41" s="845"/>
      <c r="F41" s="862"/>
      <c r="G41" s="862"/>
      <c r="H41" s="862"/>
      <c r="I41" s="861"/>
      <c r="J41" s="3081"/>
      <c r="K41" s="3082"/>
    </row>
    <row r="42" spans="1:11" ht="18" customHeight="1">
      <c r="A42" s="859"/>
      <c r="B42" s="845"/>
      <c r="C42" s="845"/>
      <c r="D42" s="845"/>
      <c r="E42" s="863" t="s">
        <v>1130</v>
      </c>
      <c r="F42" s="3085" t="s">
        <v>809</v>
      </c>
      <c r="G42" s="3086"/>
      <c r="H42" s="3086"/>
      <c r="I42" s="864"/>
      <c r="J42" s="3081"/>
      <c r="K42" s="3082"/>
    </row>
    <row r="43" spans="1:11" ht="18" customHeight="1">
      <c r="A43" s="865"/>
      <c r="B43" s="866"/>
      <c r="C43" s="866"/>
      <c r="D43" s="866"/>
      <c r="E43" s="866"/>
      <c r="F43" s="866"/>
      <c r="G43" s="866"/>
      <c r="H43" s="866"/>
      <c r="I43" s="867"/>
      <c r="J43" s="3083"/>
      <c r="K43" s="3084"/>
    </row>
    <row r="44" spans="1:11" ht="18" customHeight="1">
      <c r="A44" s="868"/>
      <c r="B44" s="868"/>
      <c r="C44" s="868"/>
      <c r="D44" s="868"/>
      <c r="E44" s="868"/>
      <c r="F44" s="868"/>
      <c r="G44" s="868"/>
      <c r="H44" s="868"/>
      <c r="I44" s="868"/>
      <c r="J44" s="868"/>
      <c r="K44" s="868"/>
    </row>
    <row r="45" spans="1:11" ht="18" customHeight="1">
      <c r="A45" s="845"/>
      <c r="B45" s="845"/>
      <c r="C45" s="845"/>
      <c r="D45" s="845"/>
      <c r="E45" s="845"/>
      <c r="F45" s="845"/>
      <c r="G45" s="845"/>
      <c r="H45" s="845"/>
      <c r="I45" s="845"/>
      <c r="J45" s="845"/>
      <c r="K45" s="845"/>
    </row>
    <row r="46" spans="1:11" ht="18" customHeight="1">
      <c r="A46" s="845" t="s">
        <v>259</v>
      </c>
      <c r="B46" s="845"/>
      <c r="C46" s="845"/>
      <c r="D46" s="845"/>
      <c r="E46" s="845"/>
      <c r="F46" s="845"/>
      <c r="G46" s="845"/>
      <c r="H46" s="845"/>
      <c r="I46" s="845"/>
      <c r="J46" s="845"/>
      <c r="K46" s="845"/>
    </row>
    <row r="47" spans="1:11" ht="18" customHeight="1">
      <c r="A47" s="845" t="s">
        <v>260</v>
      </c>
      <c r="B47" s="845"/>
      <c r="C47" s="845"/>
      <c r="D47" s="845"/>
      <c r="E47" s="845"/>
      <c r="F47" s="845"/>
      <c r="G47" s="845"/>
      <c r="H47" s="845"/>
      <c r="I47" s="845"/>
      <c r="J47" s="845"/>
      <c r="K47" s="845"/>
    </row>
  </sheetData>
  <mergeCells count="67">
    <mergeCell ref="A29:B29"/>
    <mergeCell ref="G29:H29"/>
    <mergeCell ref="I29:K29"/>
    <mergeCell ref="A30:B30"/>
    <mergeCell ref="G30:H30"/>
    <mergeCell ref="I30:K30"/>
    <mergeCell ref="A31:B31"/>
    <mergeCell ref="G31:H31"/>
    <mergeCell ref="I31:K31"/>
    <mergeCell ref="A32:B32"/>
    <mergeCell ref="G32:H32"/>
    <mergeCell ref="I32:K32"/>
    <mergeCell ref="A28:B28"/>
    <mergeCell ref="G28:H28"/>
    <mergeCell ref="I28:K28"/>
    <mergeCell ref="A25:B25"/>
    <mergeCell ref="G25:H25"/>
    <mergeCell ref="I25:K25"/>
    <mergeCell ref="A26:B26"/>
    <mergeCell ref="G26:H26"/>
    <mergeCell ref="I26:K26"/>
    <mergeCell ref="A27:B27"/>
    <mergeCell ref="G27:H27"/>
    <mergeCell ref="I27:K27"/>
    <mergeCell ref="A23:B23"/>
    <mergeCell ref="G23:H23"/>
    <mergeCell ref="I23:K23"/>
    <mergeCell ref="A24:B24"/>
    <mergeCell ref="G24:H24"/>
    <mergeCell ref="I24:K24"/>
    <mergeCell ref="A21:B21"/>
    <mergeCell ref="G21:H21"/>
    <mergeCell ref="I21:K21"/>
    <mergeCell ref="A22:B22"/>
    <mergeCell ref="G22:H22"/>
    <mergeCell ref="I22:K22"/>
    <mergeCell ref="A3:K3"/>
    <mergeCell ref="B18:E18"/>
    <mergeCell ref="H18:K18"/>
    <mergeCell ref="G20:H20"/>
    <mergeCell ref="A19:B20"/>
    <mergeCell ref="C19:C20"/>
    <mergeCell ref="D19:D20"/>
    <mergeCell ref="E19:H19"/>
    <mergeCell ref="I19:K20"/>
    <mergeCell ref="H9:K9"/>
    <mergeCell ref="H10:K10"/>
    <mergeCell ref="H11:J11"/>
    <mergeCell ref="H12:I12"/>
    <mergeCell ref="I5:K5"/>
    <mergeCell ref="A33:B33"/>
    <mergeCell ref="G33:H33"/>
    <mergeCell ref="I33:K33"/>
    <mergeCell ref="A34:B34"/>
    <mergeCell ref="G34:H34"/>
    <mergeCell ref="I34:K34"/>
    <mergeCell ref="J41:K43"/>
    <mergeCell ref="F42:H42"/>
    <mergeCell ref="A35:B35"/>
    <mergeCell ref="G35:H35"/>
    <mergeCell ref="I35:K35"/>
    <mergeCell ref="A36:B36"/>
    <mergeCell ref="G36:H36"/>
    <mergeCell ref="I36:K36"/>
    <mergeCell ref="J37:K38"/>
    <mergeCell ref="J39:K40"/>
    <mergeCell ref="F40:H40"/>
  </mergeCells>
  <phoneticPr fontId="17"/>
  <printOptions horizontalCentered="1" gridLinesSet="0"/>
  <pageMargins left="0.70866141732283472" right="0.70866141732283472" top="0.74803149606299213" bottom="0.74803149606299213" header="0.31496062992125984" footer="0.31496062992125984"/>
  <pageSetup paperSize="9" scale="97" orientation="portrait" blackAndWhite="1" r:id="rId1"/>
  <drawing r:id="rId2"/>
  <legacyDrawing r:id="rId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55">
    <tabColor theme="8"/>
  </sheetPr>
  <dimension ref="A1:G41"/>
  <sheetViews>
    <sheetView showZeros="0" view="pageBreakPreview" zoomScale="80" zoomScaleNormal="95" zoomScaleSheetLayoutView="80" workbookViewId="0"/>
  </sheetViews>
  <sheetFormatPr defaultColWidth="9" defaultRowHeight="13.5"/>
  <cols>
    <col min="1" max="1" width="23.375" style="25" customWidth="1"/>
    <col min="2" max="2" width="17.75" style="25" customWidth="1"/>
    <col min="3" max="3" width="7" style="25" customWidth="1"/>
    <col min="4" max="4" width="9.625" style="25" customWidth="1"/>
    <col min="5" max="5" width="8" style="25" customWidth="1"/>
    <col min="6" max="6" width="20.875" style="25" customWidth="1"/>
    <col min="7" max="7" width="3.625" style="25" customWidth="1"/>
    <col min="8" max="9" width="9" style="25" customWidth="1"/>
    <col min="10" max="16384" width="9" style="25"/>
  </cols>
  <sheetData>
    <row r="1" spans="1:7">
      <c r="A1" s="818"/>
      <c r="B1" s="818"/>
      <c r="C1" s="818"/>
      <c r="D1" s="818"/>
      <c r="E1" s="818"/>
      <c r="F1" s="818"/>
      <c r="G1" s="818"/>
    </row>
    <row r="2" spans="1:7">
      <c r="A2" s="818"/>
      <c r="B2" s="818"/>
      <c r="C2" s="818"/>
      <c r="D2" s="818"/>
      <c r="E2" s="818"/>
      <c r="F2" s="818"/>
      <c r="G2" s="818"/>
    </row>
    <row r="3" spans="1:7">
      <c r="A3" s="818"/>
      <c r="B3" s="818"/>
      <c r="C3" s="818"/>
      <c r="D3" s="818"/>
      <c r="E3" s="818"/>
      <c r="F3" s="818"/>
      <c r="G3" s="818"/>
    </row>
    <row r="4" spans="1:7">
      <c r="A4" s="818"/>
      <c r="B4" s="818"/>
      <c r="C4" s="818"/>
      <c r="D4" s="818"/>
      <c r="E4" s="818"/>
      <c r="F4" s="818"/>
      <c r="G4" s="818"/>
    </row>
    <row r="5" spans="1:7">
      <c r="A5" s="818"/>
      <c r="B5" s="818"/>
      <c r="C5" s="818"/>
      <c r="D5" s="818"/>
      <c r="E5" s="818"/>
      <c r="F5" s="818"/>
      <c r="G5" s="818"/>
    </row>
    <row r="6" spans="1:7">
      <c r="A6" s="818"/>
      <c r="B6" s="818"/>
      <c r="C6" s="818"/>
      <c r="D6" s="818"/>
      <c r="E6" s="818"/>
      <c r="F6" s="818"/>
      <c r="G6" s="818"/>
    </row>
    <row r="7" spans="1:7">
      <c r="A7" s="869"/>
      <c r="B7" s="870"/>
      <c r="C7" s="870"/>
      <c r="D7" s="870"/>
      <c r="E7" s="871"/>
      <c r="F7" s="3153" t="s">
        <v>1072</v>
      </c>
      <c r="G7" s="3154"/>
    </row>
    <row r="8" spans="1:7">
      <c r="A8" s="870"/>
      <c r="B8" s="870"/>
      <c r="C8" s="870"/>
      <c r="D8" s="870"/>
      <c r="E8" s="870"/>
      <c r="F8" s="870"/>
      <c r="G8" s="870"/>
    </row>
    <row r="9" spans="1:7">
      <c r="A9" s="819"/>
      <c r="B9" s="870"/>
      <c r="C9" s="870"/>
      <c r="D9" s="870"/>
      <c r="E9" s="870"/>
      <c r="F9" s="870"/>
      <c r="G9" s="870"/>
    </row>
    <row r="10" spans="1:7">
      <c r="A10" s="872" t="str">
        <f>入力シート!C5&amp;"長　様"</f>
        <v>朝倉市長　様</v>
      </c>
      <c r="B10" s="870"/>
      <c r="C10" s="870"/>
      <c r="D10" s="870"/>
      <c r="E10" s="818"/>
      <c r="F10" s="633"/>
      <c r="G10" s="633"/>
    </row>
    <row r="11" spans="1:7">
      <c r="A11" s="870"/>
      <c r="B11" s="870"/>
      <c r="C11" s="3138" t="s">
        <v>1145</v>
      </c>
      <c r="D11" s="3139"/>
      <c r="E11" s="942"/>
      <c r="F11" s="941"/>
      <c r="G11" s="941"/>
    </row>
    <row r="12" spans="1:7">
      <c r="A12" s="870"/>
      <c r="B12" s="870"/>
      <c r="C12" s="3135" t="s">
        <v>1138</v>
      </c>
      <c r="D12" s="3135"/>
      <c r="E12" s="3155">
        <f>入力シート!C25</f>
        <v>0</v>
      </c>
      <c r="F12" s="3155"/>
      <c r="G12" s="941"/>
    </row>
    <row r="13" spans="1:7">
      <c r="A13" s="870"/>
      <c r="B13" s="870"/>
      <c r="C13" s="3136" t="s">
        <v>1144</v>
      </c>
      <c r="D13" s="3137"/>
      <c r="E13" s="3155">
        <f>入力シート!C26</f>
        <v>0</v>
      </c>
      <c r="F13" s="3155"/>
      <c r="G13" s="938"/>
    </row>
    <row r="14" spans="1:7">
      <c r="A14" s="870"/>
      <c r="B14" s="870"/>
      <c r="C14" s="3137" t="s">
        <v>1139</v>
      </c>
      <c r="D14" s="3137"/>
      <c r="E14" s="3155">
        <f>入力シート!C27</f>
        <v>0</v>
      </c>
      <c r="F14" s="3156"/>
      <c r="G14" s="875"/>
    </row>
    <row r="15" spans="1:7">
      <c r="A15" s="870"/>
      <c r="B15" s="870"/>
      <c r="C15" s="870"/>
      <c r="D15" s="873" t="s">
        <v>229</v>
      </c>
      <c r="E15" s="3155">
        <f>入力シート!C16</f>
        <v>0</v>
      </c>
      <c r="F15" s="3155"/>
      <c r="G15" s="874" t="s">
        <v>962</v>
      </c>
    </row>
    <row r="16" spans="1:7">
      <c r="A16" s="870"/>
      <c r="B16" s="870"/>
      <c r="C16" s="870"/>
      <c r="D16" s="873"/>
      <c r="E16" s="943"/>
      <c r="F16" s="943"/>
      <c r="G16" s="874"/>
    </row>
    <row r="17" spans="1:7">
      <c r="A17" s="870"/>
      <c r="B17" s="870"/>
      <c r="C17" s="870"/>
      <c r="D17" s="870"/>
      <c r="E17" s="870"/>
      <c r="F17" s="870"/>
      <c r="G17" s="870"/>
    </row>
    <row r="18" spans="1:7" ht="18.75">
      <c r="A18" s="3142" t="s">
        <v>230</v>
      </c>
      <c r="B18" s="3142"/>
      <c r="C18" s="3142"/>
      <c r="D18" s="3142"/>
      <c r="E18" s="3142"/>
      <c r="F18" s="3142"/>
      <c r="G18" s="3142"/>
    </row>
    <row r="19" spans="1:7">
      <c r="A19" s="870"/>
      <c r="B19" s="870"/>
      <c r="C19" s="870"/>
      <c r="D19" s="870"/>
      <c r="E19" s="870"/>
      <c r="F19" s="870"/>
      <c r="G19" s="870"/>
    </row>
    <row r="20" spans="1:7">
      <c r="A20" s="875"/>
      <c r="B20" s="875"/>
      <c r="C20" s="875"/>
      <c r="D20" s="875"/>
      <c r="E20" s="875"/>
      <c r="F20" s="870"/>
      <c r="G20" s="870"/>
    </row>
    <row r="21" spans="1:7">
      <c r="A21" s="3143" t="str">
        <f>TEXT(入力シート!C13,"令和e年m月d日")&amp;"付けをもって請負契約を締結した 第"&amp;入力シート!C3&amp;"-"&amp;入力シート!C4&amp;"号 "&amp;入力シート!C10&amp;"における下記の発生品を引き渡します。"</f>
        <v>令和33年1月0日付けをもって請負契約を締結した 第-号 における下記の発生品を引き渡します。</v>
      </c>
      <c r="B21" s="3143"/>
      <c r="C21" s="3143"/>
      <c r="D21" s="3143"/>
      <c r="E21" s="3143"/>
      <c r="F21" s="3143"/>
      <c r="G21" s="3143"/>
    </row>
    <row r="22" spans="1:7">
      <c r="A22" s="3143"/>
      <c r="B22" s="3143"/>
      <c r="C22" s="3143"/>
      <c r="D22" s="3143"/>
      <c r="E22" s="3143"/>
      <c r="F22" s="3143"/>
      <c r="G22" s="3143"/>
    </row>
    <row r="23" spans="1:7">
      <c r="A23" s="3143"/>
      <c r="B23" s="3143"/>
      <c r="C23" s="3143"/>
      <c r="D23" s="3143"/>
      <c r="E23" s="3143"/>
      <c r="F23" s="3143"/>
      <c r="G23" s="3143"/>
    </row>
    <row r="24" spans="1:7">
      <c r="A24" s="870"/>
      <c r="B24" s="870"/>
      <c r="C24" s="870"/>
      <c r="D24" s="870"/>
      <c r="E24" s="870"/>
      <c r="F24" s="870"/>
      <c r="G24" s="870"/>
    </row>
    <row r="25" spans="1:7">
      <c r="A25" s="3157" t="s">
        <v>9</v>
      </c>
      <c r="B25" s="3157"/>
      <c r="C25" s="3157"/>
      <c r="D25" s="3157"/>
      <c r="E25" s="3157"/>
      <c r="F25" s="3157"/>
      <c r="G25" s="3157"/>
    </row>
    <row r="26" spans="1:7" ht="14.25" thickBot="1">
      <c r="A26" s="870"/>
      <c r="B26" s="870"/>
      <c r="C26" s="870"/>
      <c r="D26" s="870"/>
      <c r="E26" s="870"/>
      <c r="F26" s="870"/>
      <c r="G26" s="870"/>
    </row>
    <row r="27" spans="1:7" ht="30" customHeight="1">
      <c r="A27" s="876" t="s">
        <v>231</v>
      </c>
      <c r="B27" s="877" t="s">
        <v>232</v>
      </c>
      <c r="C27" s="877" t="s">
        <v>217</v>
      </c>
      <c r="D27" s="3146" t="s">
        <v>233</v>
      </c>
      <c r="E27" s="3147"/>
      <c r="F27" s="3146" t="s">
        <v>234</v>
      </c>
      <c r="G27" s="3148"/>
    </row>
    <row r="28" spans="1:7" ht="30" customHeight="1">
      <c r="A28" s="878"/>
      <c r="B28" s="879"/>
      <c r="C28" s="880"/>
      <c r="D28" s="3140"/>
      <c r="E28" s="3141"/>
      <c r="F28" s="3144"/>
      <c r="G28" s="3145"/>
    </row>
    <row r="29" spans="1:7" ht="30" customHeight="1">
      <c r="A29" s="878"/>
      <c r="B29" s="879"/>
      <c r="C29" s="880"/>
      <c r="D29" s="3140"/>
      <c r="E29" s="3141"/>
      <c r="F29" s="3144"/>
      <c r="G29" s="3145"/>
    </row>
    <row r="30" spans="1:7" ht="30" customHeight="1">
      <c r="A30" s="878"/>
      <c r="B30" s="879"/>
      <c r="C30" s="880"/>
      <c r="D30" s="3140"/>
      <c r="E30" s="3141"/>
      <c r="F30" s="3144"/>
      <c r="G30" s="3145"/>
    </row>
    <row r="31" spans="1:7" ht="30" customHeight="1">
      <c r="A31" s="878"/>
      <c r="B31" s="879"/>
      <c r="C31" s="880"/>
      <c r="D31" s="3140"/>
      <c r="E31" s="3141"/>
      <c r="F31" s="3144"/>
      <c r="G31" s="3145"/>
    </row>
    <row r="32" spans="1:7" ht="30" customHeight="1">
      <c r="A32" s="878"/>
      <c r="B32" s="879"/>
      <c r="C32" s="880"/>
      <c r="D32" s="3140"/>
      <c r="E32" s="3141"/>
      <c r="F32" s="3144"/>
      <c r="G32" s="3145"/>
    </row>
    <row r="33" spans="1:7" ht="30" customHeight="1">
      <c r="A33" s="881"/>
      <c r="B33" s="882"/>
      <c r="C33" s="883"/>
      <c r="D33" s="3140"/>
      <c r="E33" s="3141"/>
      <c r="F33" s="3144"/>
      <c r="G33" s="3145"/>
    </row>
    <row r="34" spans="1:7" ht="30" customHeight="1">
      <c r="A34" s="881"/>
      <c r="B34" s="882"/>
      <c r="C34" s="883"/>
      <c r="D34" s="3140"/>
      <c r="E34" s="3141"/>
      <c r="F34" s="3144"/>
      <c r="G34" s="3145"/>
    </row>
    <row r="35" spans="1:7" ht="30" customHeight="1">
      <c r="A35" s="881"/>
      <c r="B35" s="882"/>
      <c r="C35" s="883"/>
      <c r="D35" s="3140"/>
      <c r="E35" s="3141"/>
      <c r="F35" s="3144"/>
      <c r="G35" s="3145"/>
    </row>
    <row r="36" spans="1:7" ht="30" customHeight="1">
      <c r="A36" s="881"/>
      <c r="B36" s="882"/>
      <c r="C36" s="883"/>
      <c r="D36" s="3140"/>
      <c r="E36" s="3141"/>
      <c r="F36" s="3144"/>
      <c r="G36" s="3145"/>
    </row>
    <row r="37" spans="1:7" ht="30" customHeight="1">
      <c r="A37" s="881"/>
      <c r="B37" s="882"/>
      <c r="C37" s="883"/>
      <c r="D37" s="3140"/>
      <c r="E37" s="3141"/>
      <c r="F37" s="3144"/>
      <c r="G37" s="3145"/>
    </row>
    <row r="38" spans="1:7" ht="30" customHeight="1">
      <c r="A38" s="881"/>
      <c r="B38" s="882"/>
      <c r="C38" s="883"/>
      <c r="D38" s="3140"/>
      <c r="E38" s="3141"/>
      <c r="F38" s="3144"/>
      <c r="G38" s="3145"/>
    </row>
    <row r="39" spans="1:7" ht="30" customHeight="1">
      <c r="A39" s="881"/>
      <c r="B39" s="882"/>
      <c r="C39" s="883"/>
      <c r="D39" s="3140"/>
      <c r="E39" s="3141"/>
      <c r="F39" s="3144"/>
      <c r="G39" s="3145"/>
    </row>
    <row r="40" spans="1:7" ht="30" customHeight="1">
      <c r="A40" s="881"/>
      <c r="B40" s="882"/>
      <c r="C40" s="883"/>
      <c r="D40" s="3140"/>
      <c r="E40" s="3141"/>
      <c r="F40" s="3144"/>
      <c r="G40" s="3145"/>
    </row>
    <row r="41" spans="1:7" ht="30" customHeight="1" thickBot="1">
      <c r="A41" s="884"/>
      <c r="B41" s="885"/>
      <c r="C41" s="886"/>
      <c r="D41" s="3149"/>
      <c r="E41" s="3150"/>
      <c r="F41" s="3151"/>
      <c r="G41" s="3152"/>
    </row>
  </sheetData>
  <mergeCells count="42">
    <mergeCell ref="A25:G25"/>
    <mergeCell ref="D35:E35"/>
    <mergeCell ref="F35:G35"/>
    <mergeCell ref="D34:E34"/>
    <mergeCell ref="F34:G34"/>
    <mergeCell ref="D31:E31"/>
    <mergeCell ref="F31:G31"/>
    <mergeCell ref="D32:E32"/>
    <mergeCell ref="F32:G32"/>
    <mergeCell ref="D33:E33"/>
    <mergeCell ref="F33:G33"/>
    <mergeCell ref="F7:G7"/>
    <mergeCell ref="E14:F14"/>
    <mergeCell ref="E15:F15"/>
    <mergeCell ref="E12:F12"/>
    <mergeCell ref="E13:F13"/>
    <mergeCell ref="F36:G36"/>
    <mergeCell ref="D37:E37"/>
    <mergeCell ref="F37:G37"/>
    <mergeCell ref="D38:E38"/>
    <mergeCell ref="F38:G38"/>
    <mergeCell ref="F39:G39"/>
    <mergeCell ref="D40:E40"/>
    <mergeCell ref="F40:G40"/>
    <mergeCell ref="D41:E41"/>
    <mergeCell ref="F41:G41"/>
    <mergeCell ref="C12:D12"/>
    <mergeCell ref="C13:D13"/>
    <mergeCell ref="C14:D14"/>
    <mergeCell ref="C11:D11"/>
    <mergeCell ref="D39:E39"/>
    <mergeCell ref="D36:E36"/>
    <mergeCell ref="A18:G18"/>
    <mergeCell ref="A21:G23"/>
    <mergeCell ref="D30:E30"/>
    <mergeCell ref="F30:G30"/>
    <mergeCell ref="D27:E27"/>
    <mergeCell ref="F27:G27"/>
    <mergeCell ref="D28:E28"/>
    <mergeCell ref="F28:G28"/>
    <mergeCell ref="D29:E29"/>
    <mergeCell ref="F29:G29"/>
  </mergeCells>
  <phoneticPr fontId="17"/>
  <printOptions horizontalCentered="1" gridLinesSet="0"/>
  <pageMargins left="0.70866141732283472" right="0.70866141732283472" top="0.74803149606299213" bottom="0.74803149606299213" header="0.31496062992125984" footer="0.31496062992125984"/>
  <pageSetup paperSize="9" scale="97" orientation="portrait" blackAndWhite="1" r:id="rId1"/>
  <drawing r:id="rId2"/>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Sheet56">
    <tabColor theme="8"/>
  </sheetPr>
  <dimension ref="A1:J38"/>
  <sheetViews>
    <sheetView showZeros="0" view="pageBreakPreview" zoomScaleNormal="100" zoomScaleSheetLayoutView="100" workbookViewId="0">
      <selection activeCell="P14" sqref="P14"/>
    </sheetView>
  </sheetViews>
  <sheetFormatPr defaultColWidth="9" defaultRowHeight="13.5"/>
  <cols>
    <col min="1" max="2" width="8.5" style="18" customWidth="1"/>
    <col min="3" max="3" width="7.625" style="18" customWidth="1"/>
    <col min="4" max="5" width="8.5" style="18" customWidth="1"/>
    <col min="6" max="6" width="7.25" style="18" customWidth="1"/>
    <col min="7" max="7" width="8.5" style="18" customWidth="1"/>
    <col min="8" max="8" width="4.625" style="18" customWidth="1"/>
    <col min="9" max="9" width="6.375" style="18" customWidth="1"/>
    <col min="10" max="10" width="8.5" style="18" customWidth="1"/>
    <col min="11" max="16384" width="9" style="18"/>
  </cols>
  <sheetData>
    <row r="1" spans="1:10" ht="18.75" customHeight="1">
      <c r="A1" s="3159"/>
      <c r="B1" s="3160"/>
      <c r="C1" s="3160"/>
      <c r="D1" s="3160"/>
      <c r="E1" s="3160"/>
      <c r="F1" s="3160"/>
      <c r="G1" s="3160"/>
      <c r="H1" s="3160"/>
      <c r="I1" s="3160"/>
      <c r="J1" s="3160"/>
    </row>
    <row r="2" spans="1:10" ht="18.75" customHeight="1">
      <c r="A2" s="3161" t="s">
        <v>108</v>
      </c>
      <c r="B2" s="3162"/>
      <c r="C2" s="3162"/>
      <c r="D2" s="3162"/>
      <c r="E2" s="3162"/>
      <c r="F2" s="3162"/>
      <c r="G2" s="3162"/>
      <c r="H2" s="3162"/>
      <c r="I2" s="3162"/>
      <c r="J2" s="3162"/>
    </row>
    <row r="3" spans="1:10" ht="18.75" customHeight="1">
      <c r="A3" s="887"/>
      <c r="B3" s="888"/>
      <c r="C3" s="888"/>
      <c r="D3" s="888"/>
      <c r="E3" s="888"/>
      <c r="F3" s="888"/>
      <c r="G3" s="888"/>
      <c r="H3" s="888"/>
      <c r="I3" s="888"/>
      <c r="J3" s="888"/>
    </row>
    <row r="4" spans="1:10" ht="18.75" customHeight="1">
      <c r="A4" s="889"/>
      <c r="B4" s="890"/>
      <c r="C4" s="890"/>
      <c r="D4" s="890"/>
      <c r="E4" s="890"/>
      <c r="F4" s="890"/>
      <c r="G4" s="3165" t="s">
        <v>1072</v>
      </c>
      <c r="H4" s="3165"/>
      <c r="I4" s="3165"/>
      <c r="J4" s="3165"/>
    </row>
    <row r="5" spans="1:10" ht="18.75" customHeight="1">
      <c r="A5" s="887"/>
      <c r="B5" s="888"/>
      <c r="C5" s="888"/>
      <c r="D5" s="888"/>
      <c r="E5" s="888"/>
      <c r="F5" s="888"/>
      <c r="G5" s="888"/>
      <c r="H5" s="888"/>
      <c r="I5" s="888"/>
      <c r="J5" s="888"/>
    </row>
    <row r="6" spans="1:10" ht="18.75" customHeight="1">
      <c r="A6" s="3163" t="s">
        <v>8</v>
      </c>
      <c r="B6" s="3162"/>
      <c r="C6" s="3162"/>
      <c r="D6" s="3162"/>
      <c r="E6" s="3162"/>
      <c r="F6" s="3162"/>
      <c r="G6" s="3162"/>
      <c r="H6" s="3162"/>
      <c r="I6" s="3162"/>
      <c r="J6" s="3162"/>
    </row>
    <row r="7" spans="1:10" ht="18.75" customHeight="1">
      <c r="A7" s="3164" t="str">
        <f>入力シート!C5&amp;"長"&amp;"　様"</f>
        <v>朝倉市長　様</v>
      </c>
      <c r="B7" s="3162"/>
      <c r="C7" s="3162"/>
      <c r="D7" s="3162"/>
      <c r="E7" s="3162"/>
      <c r="F7" s="3162"/>
      <c r="G7" s="3162"/>
      <c r="H7" s="3162"/>
      <c r="I7" s="3162"/>
      <c r="J7" s="3162"/>
    </row>
    <row r="8" spans="1:10" ht="18.75" customHeight="1">
      <c r="A8" s="887"/>
      <c r="B8" s="888"/>
      <c r="C8" s="888"/>
      <c r="D8" s="888"/>
      <c r="E8" s="888"/>
      <c r="F8" s="888"/>
      <c r="G8" s="888"/>
      <c r="H8" s="888"/>
      <c r="I8" s="888"/>
      <c r="J8" s="888"/>
    </row>
    <row r="9" spans="1:10" ht="18.75" customHeight="1">
      <c r="A9" s="888"/>
      <c r="B9" s="891" t="s">
        <v>116</v>
      </c>
      <c r="C9" s="892"/>
      <c r="D9" s="893"/>
      <c r="E9" s="893"/>
      <c r="F9" s="893"/>
      <c r="G9" s="3166">
        <f>入力シート!C26</f>
        <v>0</v>
      </c>
      <c r="H9" s="3166"/>
      <c r="I9" s="3166"/>
      <c r="J9" s="3166"/>
    </row>
    <row r="10" spans="1:10" ht="18.75" customHeight="1">
      <c r="A10" s="894"/>
      <c r="B10" s="895" t="s">
        <v>117</v>
      </c>
      <c r="C10" s="896"/>
      <c r="D10" s="897"/>
      <c r="E10" s="897"/>
      <c r="F10" s="898" t="s">
        <v>118</v>
      </c>
      <c r="G10" s="3166">
        <f>入力シート!C28</f>
        <v>0</v>
      </c>
      <c r="H10" s="3166"/>
      <c r="I10" s="3166"/>
      <c r="J10" s="3166"/>
    </row>
    <row r="11" spans="1:10" ht="18.75" customHeight="1">
      <c r="A11" s="894"/>
      <c r="B11" s="899" t="s">
        <v>109</v>
      </c>
      <c r="C11" s="3167">
        <f>入力シート!C25</f>
        <v>0</v>
      </c>
      <c r="D11" s="3167"/>
      <c r="E11" s="3167"/>
      <c r="F11" s="3167"/>
      <c r="G11" s="3167"/>
      <c r="H11" s="3167"/>
      <c r="I11" s="3167"/>
      <c r="J11" s="3167"/>
    </row>
    <row r="12" spans="1:10" ht="18.75" customHeight="1">
      <c r="A12" s="887"/>
      <c r="B12" s="888"/>
      <c r="C12" s="888"/>
      <c r="D12" s="888"/>
      <c r="E12" s="888"/>
      <c r="F12" s="888"/>
      <c r="G12" s="888"/>
      <c r="H12" s="888"/>
      <c r="I12" s="888"/>
      <c r="J12" s="888"/>
    </row>
    <row r="13" spans="1:10" ht="18.75" customHeight="1">
      <c r="A13" s="3172" t="s">
        <v>354</v>
      </c>
      <c r="B13" s="3172"/>
      <c r="C13" s="3172"/>
      <c r="D13" s="3172"/>
      <c r="E13" s="3172"/>
      <c r="F13" s="3172"/>
      <c r="G13" s="3172"/>
      <c r="H13" s="3172"/>
      <c r="I13" s="3172"/>
      <c r="J13" s="3172"/>
    </row>
    <row r="14" spans="1:10" ht="18.75" customHeight="1">
      <c r="A14" s="3172"/>
      <c r="B14" s="3172"/>
      <c r="C14" s="3172"/>
      <c r="D14" s="3172"/>
      <c r="E14" s="3172"/>
      <c r="F14" s="3172"/>
      <c r="G14" s="3172"/>
      <c r="H14" s="3172"/>
      <c r="I14" s="3172"/>
      <c r="J14" s="3172"/>
    </row>
    <row r="15" spans="1:10" ht="18.75" customHeight="1">
      <c r="A15" s="887"/>
      <c r="B15" s="888"/>
      <c r="C15" s="888"/>
      <c r="D15" s="888"/>
      <c r="E15" s="888"/>
      <c r="F15" s="888"/>
      <c r="G15" s="888"/>
      <c r="H15" s="888"/>
      <c r="I15" s="888"/>
      <c r="J15" s="888"/>
    </row>
    <row r="16" spans="1:10" ht="15.75" customHeight="1">
      <c r="A16" s="887"/>
      <c r="B16" s="888"/>
      <c r="C16" s="888"/>
      <c r="D16" s="888"/>
      <c r="E16" s="888"/>
      <c r="F16" s="888"/>
      <c r="G16" s="888"/>
      <c r="H16" s="888"/>
      <c r="I16" s="888"/>
      <c r="J16" s="888"/>
    </row>
    <row r="17" spans="1:10" ht="18.75" customHeight="1">
      <c r="A17" s="3161" t="s">
        <v>9</v>
      </c>
      <c r="B17" s="3162"/>
      <c r="C17" s="3162"/>
      <c r="D17" s="3162"/>
      <c r="E17" s="3162"/>
      <c r="F17" s="3162"/>
      <c r="G17" s="3162"/>
      <c r="H17" s="3162"/>
      <c r="I17" s="3162"/>
      <c r="J17" s="3162"/>
    </row>
    <row r="18" spans="1:10" ht="18.75" customHeight="1">
      <c r="A18" s="887"/>
      <c r="B18" s="888"/>
      <c r="C18" s="888"/>
      <c r="D18" s="888"/>
      <c r="E18" s="888"/>
      <c r="F18" s="888"/>
      <c r="G18" s="888"/>
      <c r="H18" s="888"/>
      <c r="I18" s="888"/>
      <c r="J18" s="888"/>
    </row>
    <row r="19" spans="1:10" ht="18.75" customHeight="1">
      <c r="A19" s="900" t="s">
        <v>110</v>
      </c>
      <c r="B19" s="887"/>
      <c r="C19" s="3168">
        <f>入力シート!C10</f>
        <v>0</v>
      </c>
      <c r="D19" s="3169"/>
      <c r="E19" s="3169"/>
      <c r="F19" s="3169"/>
      <c r="G19" s="3169"/>
      <c r="H19" s="3169"/>
      <c r="I19" s="3169"/>
      <c r="J19" s="3169"/>
    </row>
    <row r="20" spans="1:10" ht="18.75" customHeight="1">
      <c r="A20" s="900" t="s">
        <v>111</v>
      </c>
      <c r="B20" s="887"/>
      <c r="C20" s="3170">
        <f>入力シート!C12</f>
        <v>0</v>
      </c>
      <c r="D20" s="3171"/>
      <c r="E20" s="3171"/>
      <c r="F20" s="3171"/>
      <c r="G20" s="3171"/>
      <c r="H20" s="3171"/>
      <c r="I20" s="3171"/>
      <c r="J20" s="3171"/>
    </row>
    <row r="21" spans="1:10" ht="18.75" customHeight="1">
      <c r="A21" s="900" t="s">
        <v>112</v>
      </c>
      <c r="B21" s="900"/>
      <c r="C21" s="900"/>
      <c r="D21" s="900"/>
      <c r="E21" s="900"/>
      <c r="F21" s="3158" t="s">
        <v>1131</v>
      </c>
      <c r="G21" s="3158"/>
      <c r="H21" s="3158"/>
      <c r="I21" s="3158"/>
      <c r="J21" s="890"/>
    </row>
    <row r="22" spans="1:10" ht="18.75" customHeight="1">
      <c r="A22" s="900" t="s">
        <v>10</v>
      </c>
      <c r="B22" s="887"/>
      <c r="C22" s="887"/>
      <c r="D22" s="887"/>
      <c r="E22" s="887"/>
      <c r="F22" s="901"/>
      <c r="G22" s="901"/>
      <c r="H22" s="901"/>
      <c r="I22" s="901"/>
      <c r="J22" s="901"/>
    </row>
    <row r="23" spans="1:10" ht="18.75" customHeight="1">
      <c r="A23" s="902" t="s">
        <v>11</v>
      </c>
      <c r="B23" s="903"/>
      <c r="C23" s="903"/>
      <c r="D23" s="903"/>
      <c r="E23" s="903"/>
      <c r="F23" s="903"/>
      <c r="G23" s="903"/>
      <c r="H23" s="903"/>
      <c r="I23" s="903"/>
      <c r="J23" s="903"/>
    </row>
    <row r="24" spans="1:10" ht="15.95" customHeight="1">
      <c r="A24" s="3173" t="s">
        <v>113</v>
      </c>
      <c r="B24" s="3174"/>
      <c r="C24" s="3175"/>
      <c r="D24" s="3173" t="s">
        <v>114</v>
      </c>
      <c r="E24" s="3179"/>
      <c r="F24" s="3180"/>
      <c r="G24" s="3173" t="s">
        <v>115</v>
      </c>
      <c r="H24" s="3174"/>
      <c r="I24" s="3174"/>
      <c r="J24" s="3175"/>
    </row>
    <row r="25" spans="1:10" ht="15.95" customHeight="1">
      <c r="A25" s="3176"/>
      <c r="B25" s="3177"/>
      <c r="C25" s="3178"/>
      <c r="D25" s="3181"/>
      <c r="E25" s="3182"/>
      <c r="F25" s="3183"/>
      <c r="G25" s="3181"/>
      <c r="H25" s="3184"/>
      <c r="I25" s="3184"/>
      <c r="J25" s="3185"/>
    </row>
    <row r="26" spans="1:10" ht="31.7" customHeight="1">
      <c r="A26" s="3186"/>
      <c r="B26" s="3186"/>
      <c r="C26" s="3187"/>
      <c r="D26" s="3187"/>
      <c r="E26" s="3188"/>
      <c r="F26" s="3189"/>
      <c r="G26" s="3187"/>
      <c r="H26" s="3188"/>
      <c r="I26" s="3188"/>
      <c r="J26" s="3189"/>
    </row>
    <row r="27" spans="1:10" ht="31.7" customHeight="1">
      <c r="A27" s="3186"/>
      <c r="B27" s="3186"/>
      <c r="C27" s="3187"/>
      <c r="D27" s="3187"/>
      <c r="E27" s="3188"/>
      <c r="F27" s="3189"/>
      <c r="G27" s="3187"/>
      <c r="H27" s="3188"/>
      <c r="I27" s="3188"/>
      <c r="J27" s="3189"/>
    </row>
    <row r="28" spans="1:10" ht="31.7" customHeight="1">
      <c r="A28" s="3186"/>
      <c r="B28" s="3186"/>
      <c r="C28" s="3187"/>
      <c r="D28" s="3187"/>
      <c r="E28" s="3188"/>
      <c r="F28" s="3189"/>
      <c r="G28" s="3187"/>
      <c r="H28" s="3188"/>
      <c r="I28" s="3188"/>
      <c r="J28" s="3189"/>
    </row>
    <row r="29" spans="1:10" ht="31.7" customHeight="1">
      <c r="A29" s="3186"/>
      <c r="B29" s="3186"/>
      <c r="C29" s="3187"/>
      <c r="D29" s="3187"/>
      <c r="E29" s="3188"/>
      <c r="F29" s="3189"/>
      <c r="G29" s="3187"/>
      <c r="H29" s="3188"/>
      <c r="I29" s="3188"/>
      <c r="J29" s="3189"/>
    </row>
    <row r="30" spans="1:10" ht="18.75" customHeight="1">
      <c r="A30" s="900" t="s">
        <v>14</v>
      </c>
      <c r="B30" s="887"/>
      <c r="C30" s="887"/>
      <c r="D30" s="887"/>
      <c r="E30" s="887"/>
      <c r="F30" s="901"/>
      <c r="G30" s="3190"/>
      <c r="H30" s="3190"/>
      <c r="I30" s="900" t="s">
        <v>15</v>
      </c>
      <c r="J30" s="888"/>
    </row>
    <row r="31" spans="1:10" ht="18.75" customHeight="1">
      <c r="A31" s="888"/>
      <c r="B31" s="900"/>
      <c r="C31" s="900"/>
      <c r="D31" s="900"/>
      <c r="E31" s="900"/>
      <c r="F31" s="900"/>
      <c r="G31" s="900"/>
      <c r="H31" s="900"/>
      <c r="I31" s="900"/>
      <c r="J31" s="904" t="s">
        <v>12</v>
      </c>
    </row>
    <row r="32" spans="1:10" ht="18.75" customHeight="1">
      <c r="A32" s="904"/>
      <c r="B32" s="888"/>
      <c r="C32" s="888"/>
      <c r="D32" s="888"/>
      <c r="E32" s="888"/>
      <c r="F32" s="888"/>
      <c r="G32" s="888"/>
      <c r="H32" s="888"/>
      <c r="I32" s="888"/>
      <c r="J32" s="888"/>
    </row>
    <row r="33" spans="1:10" ht="18.75" customHeight="1">
      <c r="A33" s="904"/>
      <c r="B33" s="888"/>
      <c r="C33" s="888"/>
      <c r="D33" s="888"/>
      <c r="E33" s="888"/>
      <c r="F33" s="888"/>
      <c r="G33" s="888"/>
      <c r="H33" s="888"/>
      <c r="I33" s="888"/>
      <c r="J33" s="888"/>
    </row>
    <row r="34" spans="1:10" ht="18.75" customHeight="1">
      <c r="A34" s="3163" t="s">
        <v>13</v>
      </c>
      <c r="B34" s="3162"/>
      <c r="C34" s="3162"/>
      <c r="D34" s="3162"/>
      <c r="E34" s="3162"/>
      <c r="F34" s="3162"/>
      <c r="G34" s="3162"/>
      <c r="H34" s="3162"/>
      <c r="I34" s="3162"/>
      <c r="J34" s="3162"/>
    </row>
    <row r="35" spans="1:10" ht="18.75" customHeight="1">
      <c r="A35" s="3163" t="s">
        <v>119</v>
      </c>
      <c r="B35" s="3162"/>
      <c r="C35" s="3162"/>
      <c r="D35" s="3162"/>
      <c r="E35" s="3162"/>
      <c r="F35" s="3162"/>
      <c r="G35" s="3162"/>
      <c r="H35" s="3162"/>
      <c r="I35" s="3162"/>
      <c r="J35" s="3162"/>
    </row>
    <row r="36" spans="1:10" ht="18.75" customHeight="1">
      <c r="A36" s="3163" t="s">
        <v>120</v>
      </c>
      <c r="B36" s="3162"/>
      <c r="C36" s="3162"/>
      <c r="D36" s="3162"/>
      <c r="E36" s="3162"/>
      <c r="F36" s="3162"/>
      <c r="G36" s="3162"/>
      <c r="H36" s="3162"/>
      <c r="I36" s="3162"/>
      <c r="J36" s="3162"/>
    </row>
    <row r="37" spans="1:10">
      <c r="A37" s="894"/>
      <c r="B37" s="894"/>
      <c r="C37" s="894"/>
      <c r="D37" s="894"/>
      <c r="E37" s="894"/>
      <c r="F37" s="894"/>
      <c r="G37" s="894"/>
      <c r="H37" s="894"/>
      <c r="I37" s="894"/>
      <c r="J37" s="894"/>
    </row>
    <row r="38" spans="1:10">
      <c r="A38" s="894"/>
      <c r="B38" s="894"/>
      <c r="C38" s="894"/>
      <c r="D38" s="894"/>
      <c r="E38" s="894"/>
      <c r="F38" s="894"/>
      <c r="G38" s="894"/>
      <c r="H38" s="894"/>
      <c r="I38" s="894"/>
      <c r="J38" s="894"/>
    </row>
  </sheetData>
  <sheetProtection formatCells="0"/>
  <mergeCells count="32">
    <mergeCell ref="A36:J36"/>
    <mergeCell ref="A29:C29"/>
    <mergeCell ref="D29:F29"/>
    <mergeCell ref="G29:J29"/>
    <mergeCell ref="G30:H30"/>
    <mergeCell ref="A34:J34"/>
    <mergeCell ref="A35:J35"/>
    <mergeCell ref="A27:C27"/>
    <mergeCell ref="D27:F27"/>
    <mergeCell ref="G27:J27"/>
    <mergeCell ref="A28:C28"/>
    <mergeCell ref="D28:F28"/>
    <mergeCell ref="G28:J28"/>
    <mergeCell ref="A24:C25"/>
    <mergeCell ref="D24:F25"/>
    <mergeCell ref="G24:J25"/>
    <mergeCell ref="A26:C26"/>
    <mergeCell ref="D26:F26"/>
    <mergeCell ref="G26:J26"/>
    <mergeCell ref="F21:I21"/>
    <mergeCell ref="A1:J1"/>
    <mergeCell ref="A2:J2"/>
    <mergeCell ref="A6:J6"/>
    <mergeCell ref="A7:J7"/>
    <mergeCell ref="G4:J4"/>
    <mergeCell ref="G9:J9"/>
    <mergeCell ref="G10:J10"/>
    <mergeCell ref="C11:J11"/>
    <mergeCell ref="A17:J17"/>
    <mergeCell ref="C19:J19"/>
    <mergeCell ref="C20:J20"/>
    <mergeCell ref="A13:J14"/>
  </mergeCells>
  <phoneticPr fontId="17"/>
  <printOptions horizontalCentered="1" verticalCentered="1"/>
  <pageMargins left="0.51181102362204722" right="0.51181102362204722" top="0.55118110236220474" bottom="0.55118110236220474" header="0.31496062992125984" footer="0.31496062992125984"/>
  <pageSetup paperSize="9"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98305" r:id="rId4" name="Check Box 1">
              <controlPr defaultSize="0" autoFill="0" autoLine="0" autoPict="0">
                <anchor moveWithCells="1">
                  <from>
                    <xdr:col>0</xdr:col>
                    <xdr:colOff>171450</xdr:colOff>
                    <xdr:row>34</xdr:row>
                    <xdr:rowOff>19050</xdr:rowOff>
                  </from>
                  <to>
                    <xdr:col>1</xdr:col>
                    <xdr:colOff>133350</xdr:colOff>
                    <xdr:row>34</xdr:row>
                    <xdr:rowOff>219075</xdr:rowOff>
                  </to>
                </anchor>
              </controlPr>
            </control>
          </mc:Choice>
        </mc:AlternateContent>
        <mc:AlternateContent xmlns:mc="http://schemas.openxmlformats.org/markup-compatibility/2006">
          <mc:Choice Requires="x14">
            <control shapeId="98306" r:id="rId5" name="Check Box 2">
              <controlPr defaultSize="0" autoFill="0" autoLine="0" autoPict="0">
                <anchor moveWithCells="1">
                  <from>
                    <xdr:col>0</xdr:col>
                    <xdr:colOff>171450</xdr:colOff>
                    <xdr:row>35</xdr:row>
                    <xdr:rowOff>28575</xdr:rowOff>
                  </from>
                  <to>
                    <xdr:col>1</xdr:col>
                    <xdr:colOff>133350</xdr:colOff>
                    <xdr:row>35</xdr:row>
                    <xdr:rowOff>228600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rgb="FF4BACC6"/>
  </sheetPr>
  <dimension ref="A1:G186"/>
  <sheetViews>
    <sheetView showGridLines="0" showZeros="0" zoomScaleNormal="100" zoomScaleSheetLayoutView="80" workbookViewId="0">
      <selection activeCell="A6" sqref="A6:B6"/>
    </sheetView>
  </sheetViews>
  <sheetFormatPr defaultColWidth="9" defaultRowHeight="13.5"/>
  <cols>
    <col min="1" max="1" width="14.125" style="73" bestFit="1" customWidth="1"/>
    <col min="2" max="2" width="41.625" style="73" customWidth="1"/>
    <col min="3" max="3" width="9" style="73"/>
    <col min="4" max="4" width="12.25" style="73" customWidth="1"/>
    <col min="5" max="5" width="7.625" style="73" customWidth="1"/>
    <col min="6" max="16384" width="9" style="73"/>
  </cols>
  <sheetData>
    <row r="1" spans="1:7">
      <c r="A1" s="1580" t="s">
        <v>779</v>
      </c>
      <c r="B1" s="1580"/>
      <c r="C1" s="1580"/>
      <c r="D1" s="1580"/>
      <c r="E1" s="1580"/>
    </row>
    <row r="2" spans="1:7" ht="34.5" customHeight="1">
      <c r="A2" s="1586" t="s">
        <v>304</v>
      </c>
      <c r="B2" s="1586"/>
      <c r="C2" s="1586"/>
      <c r="D2" s="1586"/>
      <c r="E2" s="1586"/>
      <c r="F2" s="1586"/>
    </row>
    <row r="3" spans="1:7" ht="27" customHeight="1">
      <c r="A3" s="151"/>
      <c r="B3" s="152"/>
      <c r="C3" s="151"/>
      <c r="D3" s="1588" t="s">
        <v>1067</v>
      </c>
      <c r="E3" s="1588"/>
      <c r="F3" s="628"/>
      <c r="G3" s="628"/>
    </row>
    <row r="4" spans="1:7" ht="13.5" customHeight="1">
      <c r="A4" s="945" t="str">
        <f>入力シート!C5&amp;"長　様"</f>
        <v>朝倉市長　様</v>
      </c>
      <c r="B4" s="152"/>
      <c r="C4" s="151"/>
      <c r="D4" s="151"/>
      <c r="E4" s="151"/>
    </row>
    <row r="5" spans="1:7" ht="13.5" customHeight="1">
      <c r="A5" s="1584" t="s">
        <v>305</v>
      </c>
      <c r="B5" s="1585"/>
      <c r="C5" s="1587">
        <f>入力シート!C25</f>
        <v>0</v>
      </c>
      <c r="D5" s="1587"/>
      <c r="E5" s="1587"/>
    </row>
    <row r="6" spans="1:7" ht="27" customHeight="1">
      <c r="A6" s="1584" t="s">
        <v>458</v>
      </c>
      <c r="B6" s="1585"/>
      <c r="C6" s="1587"/>
      <c r="D6" s="1587"/>
      <c r="E6" s="151"/>
    </row>
    <row r="7" spans="1:7" ht="27" customHeight="1">
      <c r="A7" s="1584" t="s">
        <v>338</v>
      </c>
      <c r="B7" s="1585"/>
      <c r="C7" s="1587">
        <f>入力シート!C27</f>
        <v>0</v>
      </c>
      <c r="D7" s="1587"/>
      <c r="E7" s="153" t="s">
        <v>959</v>
      </c>
    </row>
    <row r="8" spans="1:7" ht="14.25">
      <c r="A8" s="1581" t="s">
        <v>339</v>
      </c>
      <c r="B8" s="1582"/>
    </row>
    <row r="9" spans="1:7">
      <c r="A9" s="624" t="s">
        <v>306</v>
      </c>
      <c r="B9" s="1617" t="str">
        <f>"令和"&amp;入力シート!C3&amp;"年度　　第　"&amp;入力シート!C4&amp;"　号　　"</f>
        <v>令和年度　　第　　号　　</v>
      </c>
      <c r="C9" s="1617"/>
      <c r="D9" s="1617"/>
      <c r="E9" s="1617"/>
    </row>
    <row r="10" spans="1:7">
      <c r="A10" s="624" t="s">
        <v>148</v>
      </c>
      <c r="B10" s="1617">
        <f>入力シート!C10</f>
        <v>0</v>
      </c>
      <c r="C10" s="1617"/>
      <c r="D10" s="1617"/>
      <c r="E10" s="1617"/>
    </row>
    <row r="11" spans="1:7">
      <c r="A11" s="1589" t="s">
        <v>307</v>
      </c>
      <c r="B11" s="1618"/>
      <c r="C11" s="1618"/>
      <c r="D11" s="1618"/>
      <c r="E11" s="1618"/>
    </row>
    <row r="12" spans="1:7">
      <c r="A12" s="1589"/>
      <c r="B12" s="1618"/>
      <c r="C12" s="1618"/>
      <c r="D12" s="1618"/>
      <c r="E12" s="1618"/>
    </row>
    <row r="13" spans="1:7">
      <c r="A13" s="624" t="s">
        <v>965</v>
      </c>
      <c r="B13" s="1619">
        <f>入力シート!C24</f>
        <v>0</v>
      </c>
      <c r="C13" s="1619"/>
      <c r="D13" s="1619"/>
      <c r="E13" s="1619"/>
    </row>
    <row r="14" spans="1:7">
      <c r="A14" s="154" t="s">
        <v>309</v>
      </c>
      <c r="B14" s="1617">
        <f>入力シート!C20</f>
        <v>0</v>
      </c>
      <c r="C14" s="1617"/>
      <c r="D14" s="1617"/>
      <c r="E14" s="1617"/>
    </row>
    <row r="15" spans="1:7">
      <c r="A15" s="154" t="s">
        <v>310</v>
      </c>
      <c r="B15" s="1617">
        <f>入力シート!C16</f>
        <v>0</v>
      </c>
      <c r="C15" s="1617"/>
      <c r="D15" s="1617"/>
      <c r="E15" s="1617"/>
    </row>
    <row r="16" spans="1:7" ht="14.25">
      <c r="A16" s="74"/>
      <c r="B16" s="151"/>
      <c r="C16" s="151"/>
      <c r="D16" s="151"/>
      <c r="E16" s="151"/>
    </row>
    <row r="17" spans="1:5" ht="38.25" customHeight="1">
      <c r="A17" s="1590" t="s">
        <v>311</v>
      </c>
      <c r="B17" s="1590"/>
      <c r="C17" s="1590"/>
      <c r="D17" s="1590"/>
      <c r="E17" s="1590"/>
    </row>
    <row r="18" spans="1:5">
      <c r="A18" s="75"/>
    </row>
    <row r="19" spans="1:5" ht="13.5" customHeight="1">
      <c r="A19" s="1614" t="s">
        <v>340</v>
      </c>
      <c r="B19" s="1604"/>
    </row>
    <row r="20" spans="1:5" ht="14.25">
      <c r="A20" s="623" t="s">
        <v>312</v>
      </c>
      <c r="B20" s="1583"/>
      <c r="C20" s="1583"/>
      <c r="D20" s="1583"/>
      <c r="E20" s="1583"/>
    </row>
    <row r="21" spans="1:5" ht="14.25">
      <c r="A21" s="623" t="s">
        <v>306</v>
      </c>
      <c r="B21" s="1583"/>
      <c r="C21" s="1583"/>
      <c r="D21" s="1583"/>
      <c r="E21" s="1583"/>
    </row>
    <row r="22" spans="1:5" ht="14.25">
      <c r="A22" s="623" t="s">
        <v>148</v>
      </c>
      <c r="B22" s="1583"/>
      <c r="C22" s="1583"/>
      <c r="D22" s="1583"/>
      <c r="E22" s="1583"/>
    </row>
    <row r="23" spans="1:5" ht="14.25">
      <c r="A23" s="623" t="s">
        <v>307</v>
      </c>
      <c r="B23" s="1583"/>
      <c r="C23" s="1583"/>
      <c r="D23" s="1583"/>
      <c r="E23" s="1583"/>
    </row>
    <row r="24" spans="1:5" ht="27.75" customHeight="1">
      <c r="A24" s="623" t="s">
        <v>987</v>
      </c>
      <c r="B24" s="1602" t="s">
        <v>351</v>
      </c>
      <c r="C24" s="1602"/>
      <c r="D24" s="1602"/>
      <c r="E24" s="1602"/>
    </row>
    <row r="25" spans="1:5" ht="14.25">
      <c r="A25" s="623" t="s">
        <v>965</v>
      </c>
      <c r="B25" s="1583"/>
      <c r="C25" s="1583"/>
      <c r="D25" s="1583"/>
      <c r="E25" s="1583"/>
    </row>
    <row r="26" spans="1:5" s="88" customFormat="1" ht="14.25">
      <c r="A26" s="94" t="s">
        <v>341</v>
      </c>
      <c r="B26" s="1583"/>
      <c r="C26" s="1583"/>
      <c r="D26" s="1583"/>
      <c r="E26" s="1583"/>
    </row>
    <row r="27" spans="1:5" s="88" customFormat="1" ht="14.25">
      <c r="A27" s="94" t="s">
        <v>342</v>
      </c>
      <c r="B27" s="1583"/>
      <c r="C27" s="1583"/>
      <c r="D27" s="1583"/>
      <c r="E27" s="1583"/>
    </row>
    <row r="28" spans="1:5" s="88" customFormat="1" ht="14.25">
      <c r="A28" s="91"/>
      <c r="B28" s="92"/>
      <c r="C28" s="92"/>
      <c r="D28" s="92"/>
      <c r="E28" s="92"/>
    </row>
    <row r="29" spans="1:5">
      <c r="A29" s="1614" t="s">
        <v>313</v>
      </c>
      <c r="B29" s="1604"/>
    </row>
    <row r="30" spans="1:5" ht="247.7" customHeight="1">
      <c r="A30" s="1592"/>
      <c r="B30" s="1593"/>
      <c r="C30" s="1593"/>
      <c r="D30" s="1593"/>
      <c r="E30" s="1594"/>
    </row>
    <row r="31" spans="1:5" ht="13.5" customHeight="1">
      <c r="A31" s="1595"/>
      <c r="B31" s="1596"/>
      <c r="C31" s="1596"/>
      <c r="D31" s="1596"/>
      <c r="E31" s="1597"/>
    </row>
    <row r="32" spans="1:5" ht="22.5" customHeight="1">
      <c r="A32" s="1598"/>
      <c r="B32" s="1599"/>
      <c r="C32" s="1599"/>
      <c r="D32" s="1599"/>
      <c r="E32" s="1600"/>
    </row>
    <row r="33" spans="1:5" s="88" customFormat="1" ht="22.5" customHeight="1">
      <c r="A33" s="1591" t="s">
        <v>314</v>
      </c>
      <c r="B33" s="1591"/>
      <c r="C33" s="1591"/>
      <c r="D33" s="1591"/>
      <c r="E33" s="1591"/>
    </row>
    <row r="34" spans="1:5">
      <c r="A34" s="1580" t="s">
        <v>315</v>
      </c>
      <c r="B34" s="1580"/>
      <c r="C34" s="1580"/>
      <c r="D34" s="1580"/>
      <c r="E34" s="1580"/>
    </row>
    <row r="35" spans="1:5">
      <c r="A35" s="75"/>
    </row>
    <row r="36" spans="1:5">
      <c r="A36" s="1605" t="s">
        <v>316</v>
      </c>
      <c r="B36" s="1604"/>
    </row>
    <row r="37" spans="1:5">
      <c r="A37" s="75"/>
    </row>
    <row r="38" spans="1:5" ht="25.5" customHeight="1">
      <c r="A38" s="1590" t="s">
        <v>317</v>
      </c>
      <c r="B38" s="1590"/>
      <c r="C38" s="1590"/>
      <c r="D38" s="1590"/>
      <c r="E38" s="1590"/>
    </row>
    <row r="39" spans="1:5">
      <c r="A39" s="77"/>
    </row>
    <row r="40" spans="1:5" ht="13.5" customHeight="1">
      <c r="A40" s="1590" t="s">
        <v>318</v>
      </c>
      <c r="B40" s="1590"/>
      <c r="C40" s="1590"/>
      <c r="D40" s="1590"/>
      <c r="E40" s="1590"/>
    </row>
    <row r="41" spans="1:5">
      <c r="A41" s="75"/>
    </row>
    <row r="42" spans="1:5" ht="26.25" customHeight="1">
      <c r="A42" s="1601" t="s">
        <v>319</v>
      </c>
      <c r="B42" s="1601"/>
      <c r="C42" s="1601"/>
      <c r="D42" s="1601"/>
      <c r="E42" s="1601"/>
    </row>
    <row r="43" spans="1:5">
      <c r="A43" s="77"/>
    </row>
    <row r="44" spans="1:5">
      <c r="A44" s="1603" t="s">
        <v>320</v>
      </c>
      <c r="B44" s="1604"/>
    </row>
    <row r="45" spans="1:5" s="88" customFormat="1">
      <c r="A45" s="89"/>
    </row>
    <row r="46" spans="1:5" s="88" customFormat="1">
      <c r="A46" s="89"/>
      <c r="B46" s="1608"/>
      <c r="C46" s="1608"/>
      <c r="D46" s="1608"/>
    </row>
    <row r="47" spans="1:5" s="88" customFormat="1">
      <c r="A47" s="89"/>
      <c r="B47" s="1608"/>
      <c r="C47" s="1608"/>
      <c r="D47" s="1608"/>
    </row>
    <row r="48" spans="1:5" s="88" customFormat="1">
      <c r="A48" s="89"/>
      <c r="B48" s="1608"/>
      <c r="C48" s="1608"/>
      <c r="D48" s="1608"/>
    </row>
    <row r="49" spans="1:4" s="88" customFormat="1">
      <c r="A49" s="89"/>
      <c r="B49" s="1608"/>
      <c r="C49" s="1608"/>
      <c r="D49" s="1608"/>
    </row>
    <row r="50" spans="1:4" s="88" customFormat="1">
      <c r="A50" s="89"/>
      <c r="B50" s="1608"/>
      <c r="C50" s="1608"/>
      <c r="D50" s="1608"/>
    </row>
    <row r="51" spans="1:4" s="88" customFormat="1">
      <c r="A51" s="89"/>
      <c r="B51" s="1608"/>
      <c r="C51" s="1608"/>
      <c r="D51" s="1608"/>
    </row>
    <row r="52" spans="1:4" s="88" customFormat="1">
      <c r="A52" s="89"/>
      <c r="B52" s="1608"/>
      <c r="C52" s="1608"/>
      <c r="D52" s="1608"/>
    </row>
    <row r="53" spans="1:4" s="88" customFormat="1">
      <c r="A53" s="89"/>
      <c r="B53" s="1608"/>
      <c r="C53" s="1608"/>
      <c r="D53" s="1608"/>
    </row>
    <row r="54" spans="1:4" s="88" customFormat="1">
      <c r="A54" s="89"/>
      <c r="B54" s="1608"/>
      <c r="C54" s="1608"/>
      <c r="D54" s="1608"/>
    </row>
    <row r="55" spans="1:4" s="88" customFormat="1">
      <c r="A55" s="89"/>
    </row>
    <row r="56" spans="1:4" s="88" customFormat="1">
      <c r="A56" s="89"/>
    </row>
    <row r="57" spans="1:4" s="88" customFormat="1">
      <c r="A57" s="89"/>
    </row>
    <row r="58" spans="1:4" s="88" customFormat="1">
      <c r="A58" s="89"/>
    </row>
    <row r="59" spans="1:4" s="88" customFormat="1">
      <c r="A59" s="89"/>
    </row>
    <row r="60" spans="1:4" s="88" customFormat="1">
      <c r="A60" s="89"/>
    </row>
    <row r="61" spans="1:4" s="88" customFormat="1">
      <c r="A61" s="89"/>
    </row>
    <row r="62" spans="1:4" s="88" customFormat="1">
      <c r="A62" s="89"/>
    </row>
    <row r="63" spans="1:4" s="88" customFormat="1">
      <c r="A63" s="89"/>
    </row>
    <row r="64" spans="1:4" s="88" customFormat="1">
      <c r="A64" s="89"/>
    </row>
    <row r="65" spans="1:1" s="88" customFormat="1">
      <c r="A65" s="89"/>
    </row>
    <row r="66" spans="1:1" s="88" customFormat="1">
      <c r="A66" s="89"/>
    </row>
    <row r="67" spans="1:1" s="88" customFormat="1">
      <c r="A67" s="89"/>
    </row>
    <row r="68" spans="1:1" s="88" customFormat="1">
      <c r="A68" s="89"/>
    </row>
    <row r="69" spans="1:1" s="88" customFormat="1">
      <c r="A69" s="89"/>
    </row>
    <row r="70" spans="1:1" s="88" customFormat="1">
      <c r="A70" s="89"/>
    </row>
    <row r="71" spans="1:1" s="88" customFormat="1">
      <c r="A71" s="89"/>
    </row>
    <row r="72" spans="1:1" s="88" customFormat="1">
      <c r="A72" s="89"/>
    </row>
    <row r="73" spans="1:1" s="88" customFormat="1">
      <c r="A73" s="89"/>
    </row>
    <row r="74" spans="1:1" s="88" customFormat="1">
      <c r="A74" s="89"/>
    </row>
    <row r="75" spans="1:1" s="88" customFormat="1">
      <c r="A75" s="89"/>
    </row>
    <row r="76" spans="1:1" s="88" customFormat="1">
      <c r="A76" s="89"/>
    </row>
    <row r="77" spans="1:1" s="88" customFormat="1">
      <c r="A77" s="89"/>
    </row>
    <row r="78" spans="1:1" s="88" customFormat="1">
      <c r="A78" s="89"/>
    </row>
    <row r="79" spans="1:1" s="88" customFormat="1">
      <c r="A79" s="89"/>
    </row>
    <row r="80" spans="1:1" s="88" customFormat="1">
      <c r="A80" s="89"/>
    </row>
    <row r="81" spans="1:5" s="88" customFormat="1">
      <c r="A81" s="89"/>
    </row>
    <row r="82" spans="1:5" s="88" customFormat="1">
      <c r="A82" s="89"/>
    </row>
    <row r="83" spans="1:5" s="88" customFormat="1">
      <c r="A83" s="89"/>
    </row>
    <row r="84" spans="1:5" s="88" customFormat="1">
      <c r="A84" s="89"/>
    </row>
    <row r="85" spans="1:5" s="88" customFormat="1">
      <c r="A85" s="89"/>
    </row>
    <row r="86" spans="1:5" s="88" customFormat="1">
      <c r="A86" s="89"/>
    </row>
    <row r="87" spans="1:5" s="88" customFormat="1">
      <c r="A87" s="89"/>
    </row>
    <row r="88" spans="1:5" s="88" customFormat="1">
      <c r="A88" s="89"/>
    </row>
    <row r="89" spans="1:5" s="88" customFormat="1">
      <c r="A89" s="89"/>
    </row>
    <row r="90" spans="1:5" s="88" customFormat="1">
      <c r="A90" s="89"/>
    </row>
    <row r="91" spans="1:5" s="88" customFormat="1">
      <c r="A91" s="89"/>
    </row>
    <row r="92" spans="1:5">
      <c r="A92" s="78"/>
    </row>
    <row r="93" spans="1:5">
      <c r="A93" s="1603"/>
      <c r="B93" s="1604"/>
    </row>
    <row r="94" spans="1:5" ht="34.5" customHeight="1">
      <c r="A94" s="1586" t="s">
        <v>321</v>
      </c>
      <c r="B94" s="1586"/>
      <c r="C94" s="1586"/>
      <c r="D94" s="1586"/>
      <c r="E94" s="1586"/>
    </row>
    <row r="95" spans="1:5" ht="14.25">
      <c r="A95" s="74"/>
    </row>
    <row r="96" spans="1:5" ht="27" customHeight="1">
      <c r="A96" s="1612" t="s">
        <v>352</v>
      </c>
      <c r="B96" s="1613"/>
    </row>
    <row r="97" spans="1:5" ht="14.25">
      <c r="A97" s="74"/>
    </row>
    <row r="98" spans="1:5" ht="14.25">
      <c r="A98" s="74"/>
    </row>
    <row r="99" spans="1:5" ht="13.5" customHeight="1">
      <c r="A99" s="1614" t="s">
        <v>988</v>
      </c>
      <c r="B99" s="1604"/>
    </row>
    <row r="100" spans="1:5" ht="14.25">
      <c r="A100" s="74"/>
    </row>
    <row r="101" spans="1:5" ht="14.25">
      <c r="A101" s="74"/>
    </row>
    <row r="102" spans="1:5" ht="27" customHeight="1">
      <c r="A102" s="501"/>
      <c r="B102" s="501"/>
      <c r="C102" s="501"/>
      <c r="D102" s="501" t="str">
        <f>入力シート!C5&amp;"長"</f>
        <v>朝倉市長</v>
      </c>
      <c r="E102" s="501"/>
    </row>
    <row r="103" spans="1:5" ht="13.5" customHeight="1">
      <c r="A103" s="1614" t="s">
        <v>322</v>
      </c>
      <c r="B103" s="1604"/>
    </row>
    <row r="104" spans="1:5" ht="14.25">
      <c r="A104" s="1581" t="s">
        <v>339</v>
      </c>
      <c r="B104" s="1582"/>
    </row>
    <row r="105" spans="1:5">
      <c r="A105" s="624" t="s">
        <v>306</v>
      </c>
      <c r="B105" s="1609" t="str">
        <f>B9</f>
        <v>令和年度　　第　　号　　</v>
      </c>
      <c r="C105" s="1609"/>
      <c r="D105" s="1609"/>
      <c r="E105" s="1609"/>
    </row>
    <row r="106" spans="1:5">
      <c r="A106" s="624" t="s">
        <v>148</v>
      </c>
      <c r="B106" s="1609">
        <f>B10</f>
        <v>0</v>
      </c>
      <c r="C106" s="1609"/>
      <c r="D106" s="1609"/>
      <c r="E106" s="1609"/>
    </row>
    <row r="107" spans="1:5">
      <c r="A107" s="1589" t="s">
        <v>307</v>
      </c>
      <c r="B107" s="1610">
        <f>B11</f>
        <v>0</v>
      </c>
      <c r="C107" s="1610"/>
      <c r="D107" s="1610"/>
      <c r="E107" s="1610"/>
    </row>
    <row r="108" spans="1:5">
      <c r="A108" s="1589"/>
      <c r="B108" s="1610"/>
      <c r="C108" s="1610"/>
      <c r="D108" s="1610"/>
      <c r="E108" s="1610"/>
    </row>
    <row r="109" spans="1:5">
      <c r="A109" s="624" t="s">
        <v>308</v>
      </c>
      <c r="B109" s="1611">
        <f>B13</f>
        <v>0</v>
      </c>
      <c r="C109" s="1611"/>
      <c r="D109" s="1611"/>
      <c r="E109" s="1611"/>
    </row>
    <row r="110" spans="1:5">
      <c r="A110" s="90" t="s">
        <v>309</v>
      </c>
      <c r="B110" s="1611">
        <f t="shared" ref="B110:B111" si="0">B14</f>
        <v>0</v>
      </c>
      <c r="C110" s="1611"/>
      <c r="D110" s="1611"/>
      <c r="E110" s="1611"/>
    </row>
    <row r="111" spans="1:5">
      <c r="A111" s="90" t="s">
        <v>310</v>
      </c>
      <c r="B111" s="1611">
        <f t="shared" si="0"/>
        <v>0</v>
      </c>
      <c r="C111" s="1611"/>
      <c r="D111" s="1611"/>
      <c r="E111" s="1611"/>
    </row>
    <row r="112" spans="1:5" ht="14.25">
      <c r="A112" s="74"/>
    </row>
    <row r="113" spans="1:5" ht="14.25">
      <c r="A113" s="74"/>
    </row>
    <row r="114" spans="1:5" ht="25.5" customHeight="1">
      <c r="A114" s="1607" t="s">
        <v>323</v>
      </c>
      <c r="B114" s="1607"/>
      <c r="C114" s="1607"/>
      <c r="D114" s="1607"/>
      <c r="E114" s="1607"/>
    </row>
    <row r="115" spans="1:5" ht="38.25" customHeight="1">
      <c r="A115" s="1601" t="s">
        <v>343</v>
      </c>
      <c r="B115" s="1601"/>
      <c r="C115" s="1601"/>
      <c r="D115" s="1601"/>
      <c r="E115" s="1601"/>
    </row>
    <row r="116" spans="1:5">
      <c r="A116" s="75"/>
    </row>
    <row r="117" spans="1:5">
      <c r="A117" s="75"/>
    </row>
    <row r="118" spans="1:5" ht="13.5" customHeight="1">
      <c r="A118" s="1606" t="s">
        <v>9</v>
      </c>
      <c r="B118" s="1606"/>
      <c r="C118" s="1606"/>
      <c r="D118" s="1606"/>
      <c r="E118" s="1606"/>
    </row>
    <row r="119" spans="1:5">
      <c r="A119" s="75"/>
    </row>
    <row r="120" spans="1:5" ht="13.5" customHeight="1">
      <c r="A120" s="1614" t="s">
        <v>340</v>
      </c>
      <c r="B120" s="1604"/>
    </row>
    <row r="121" spans="1:5" ht="14.25">
      <c r="A121" s="623" t="s">
        <v>312</v>
      </c>
      <c r="B121" s="1615">
        <f>B20</f>
        <v>0</v>
      </c>
      <c r="C121" s="1615"/>
      <c r="D121" s="1615"/>
      <c r="E121" s="1615"/>
    </row>
    <row r="122" spans="1:5" ht="14.25">
      <c r="A122" s="623" t="s">
        <v>306</v>
      </c>
      <c r="B122" s="1615">
        <f t="shared" ref="B122:B128" si="1">B21</f>
        <v>0</v>
      </c>
      <c r="C122" s="1615"/>
      <c r="D122" s="1615"/>
      <c r="E122" s="1615"/>
    </row>
    <row r="123" spans="1:5" ht="14.25">
      <c r="A123" s="623" t="s">
        <v>148</v>
      </c>
      <c r="B123" s="1615">
        <f t="shared" si="1"/>
        <v>0</v>
      </c>
      <c r="C123" s="1615"/>
      <c r="D123" s="1615"/>
      <c r="E123" s="1615"/>
    </row>
    <row r="124" spans="1:5" ht="14.25">
      <c r="A124" s="623" t="s">
        <v>307</v>
      </c>
      <c r="B124" s="1615">
        <f t="shared" si="1"/>
        <v>0</v>
      </c>
      <c r="C124" s="1615"/>
      <c r="D124" s="1615"/>
      <c r="E124" s="1615"/>
    </row>
    <row r="125" spans="1:5" ht="13.5" customHeight="1">
      <c r="A125" s="623" t="s">
        <v>987</v>
      </c>
      <c r="B125" s="1615" t="str">
        <f>B24</f>
        <v>　　年　　月　　日　～　 　　年　　月　　日</v>
      </c>
      <c r="C125" s="1615"/>
      <c r="D125" s="1615"/>
      <c r="E125" s="1615"/>
    </row>
    <row r="126" spans="1:5" ht="14.25">
      <c r="A126" s="623" t="s">
        <v>308</v>
      </c>
      <c r="B126" s="1615">
        <f t="shared" si="1"/>
        <v>0</v>
      </c>
      <c r="C126" s="1615"/>
      <c r="D126" s="1615"/>
      <c r="E126" s="1615"/>
    </row>
    <row r="127" spans="1:5" s="88" customFormat="1" ht="14.25">
      <c r="A127" s="94" t="s">
        <v>341</v>
      </c>
      <c r="B127" s="1615">
        <f t="shared" si="1"/>
        <v>0</v>
      </c>
      <c r="C127" s="1615"/>
      <c r="D127" s="1615"/>
      <c r="E127" s="1615"/>
    </row>
    <row r="128" spans="1:5" s="88" customFormat="1" ht="14.25">
      <c r="A128" s="94" t="s">
        <v>342</v>
      </c>
      <c r="B128" s="1615">
        <f t="shared" si="1"/>
        <v>0</v>
      </c>
      <c r="C128" s="1615"/>
      <c r="D128" s="1615"/>
      <c r="E128" s="1615"/>
    </row>
    <row r="129" spans="1:5" s="88" customFormat="1" ht="14.25">
      <c r="A129" s="91"/>
      <c r="B129" s="93"/>
      <c r="C129" s="93"/>
      <c r="D129" s="93"/>
      <c r="E129" s="93"/>
    </row>
    <row r="130" spans="1:5" s="88" customFormat="1" ht="14.25">
      <c r="A130" s="91"/>
      <c r="B130" s="93"/>
      <c r="C130" s="93"/>
      <c r="D130" s="93"/>
      <c r="E130" s="93"/>
    </row>
    <row r="131" spans="1:5" s="88" customFormat="1" ht="14.25">
      <c r="A131" s="91"/>
      <c r="B131" s="93"/>
      <c r="C131" s="93"/>
      <c r="D131" s="93"/>
      <c r="E131" s="93"/>
    </row>
    <row r="132" spans="1:5" s="88" customFormat="1" ht="14.25">
      <c r="A132" s="91"/>
      <c r="B132" s="93"/>
      <c r="C132" s="93"/>
      <c r="D132" s="93"/>
      <c r="E132" s="93"/>
    </row>
    <row r="133" spans="1:5" s="88" customFormat="1" ht="14.25">
      <c r="A133" s="91"/>
      <c r="B133" s="93"/>
      <c r="C133" s="93"/>
      <c r="D133" s="93"/>
      <c r="E133" s="93"/>
    </row>
    <row r="134" spans="1:5" s="88" customFormat="1" ht="14.25">
      <c r="A134" s="91"/>
      <c r="B134" s="93"/>
      <c r="C134" s="93"/>
      <c r="D134" s="93"/>
      <c r="E134" s="93"/>
    </row>
    <row r="135" spans="1:5" s="88" customFormat="1" ht="14.25">
      <c r="A135" s="91"/>
      <c r="B135" s="93"/>
      <c r="C135" s="93"/>
      <c r="D135" s="93"/>
      <c r="E135" s="93"/>
    </row>
    <row r="136" spans="1:5" s="88" customFormat="1" ht="14.25">
      <c r="A136" s="91"/>
      <c r="B136" s="93"/>
      <c r="C136" s="93"/>
      <c r="D136" s="93"/>
      <c r="E136" s="93"/>
    </row>
    <row r="137" spans="1:5" s="88" customFormat="1" ht="14.25">
      <c r="A137" s="91"/>
      <c r="B137" s="93"/>
      <c r="C137" s="93"/>
      <c r="D137" s="93"/>
      <c r="E137" s="93"/>
    </row>
    <row r="138" spans="1:5" s="88" customFormat="1" ht="14.25">
      <c r="A138" s="91"/>
      <c r="B138" s="93"/>
      <c r="C138" s="93"/>
      <c r="D138" s="93"/>
      <c r="E138" s="93"/>
    </row>
    <row r="139" spans="1:5" s="88" customFormat="1" ht="14.25">
      <c r="A139" s="91"/>
      <c r="B139" s="93"/>
      <c r="C139" s="93"/>
      <c r="D139" s="93"/>
      <c r="E139" s="93"/>
    </row>
    <row r="140" spans="1:5" s="88" customFormat="1" ht="14.25">
      <c r="A140" s="91"/>
      <c r="B140" s="93"/>
      <c r="C140" s="93"/>
      <c r="D140" s="93"/>
      <c r="E140" s="93"/>
    </row>
    <row r="141" spans="1:5" s="88" customFormat="1" ht="14.25">
      <c r="A141" s="91"/>
      <c r="B141" s="93"/>
      <c r="C141" s="93"/>
      <c r="D141" s="93"/>
      <c r="E141" s="93"/>
    </row>
    <row r="142" spans="1:5" s="88" customFormat="1" ht="14.25">
      <c r="A142" s="91"/>
      <c r="B142" s="93"/>
      <c r="C142" s="93"/>
      <c r="D142" s="93"/>
      <c r="E142" s="93"/>
    </row>
    <row r="143" spans="1:5">
      <c r="A143" s="76"/>
    </row>
    <row r="145" spans="1:5">
      <c r="A145" s="1603"/>
      <c r="B145" s="1604"/>
    </row>
    <row r="146" spans="1:5" ht="34.5" customHeight="1">
      <c r="A146" s="1616" t="s">
        <v>324</v>
      </c>
      <c r="B146" s="1616"/>
      <c r="C146" s="1616"/>
      <c r="D146" s="1616"/>
      <c r="E146" s="1616"/>
    </row>
    <row r="147" spans="1:5" ht="14.25">
      <c r="A147" s="74"/>
    </row>
    <row r="148" spans="1:5" ht="27" customHeight="1">
      <c r="A148" s="1612" t="s">
        <v>352</v>
      </c>
      <c r="B148" s="1613"/>
    </row>
    <row r="149" spans="1:5" ht="14.25">
      <c r="A149" s="74"/>
    </row>
    <row r="150" spans="1:5" ht="14.25">
      <c r="A150" s="74"/>
    </row>
    <row r="151" spans="1:5" ht="13.5" customHeight="1">
      <c r="A151" s="1614" t="s">
        <v>988</v>
      </c>
      <c r="B151" s="1604"/>
    </row>
    <row r="152" spans="1:5" ht="14.25">
      <c r="A152" s="74"/>
    </row>
    <row r="153" spans="1:5" ht="14.25">
      <c r="A153" s="74"/>
    </row>
    <row r="154" spans="1:5" ht="27" customHeight="1">
      <c r="A154" s="501"/>
      <c r="B154" s="501"/>
      <c r="C154" s="501"/>
      <c r="D154" s="501" t="str">
        <f>入力シート!C5&amp;"長"</f>
        <v>朝倉市長</v>
      </c>
      <c r="E154" s="501"/>
    </row>
    <row r="155" spans="1:5" ht="13.5" customHeight="1">
      <c r="A155" s="1614" t="s">
        <v>322</v>
      </c>
      <c r="B155" s="1604"/>
    </row>
    <row r="156" spans="1:5" ht="14.25">
      <c r="A156" s="74"/>
    </row>
    <row r="157" spans="1:5" ht="14.25">
      <c r="A157" s="74"/>
    </row>
    <row r="158" spans="1:5">
      <c r="A158" s="624" t="s">
        <v>306</v>
      </c>
      <c r="B158" s="1609" t="str">
        <f>B9</f>
        <v>令和年度　　第　　号　　</v>
      </c>
      <c r="C158" s="1609"/>
      <c r="D158" s="1609"/>
      <c r="E158" s="1609"/>
    </row>
    <row r="159" spans="1:5">
      <c r="A159" s="624" t="s">
        <v>148</v>
      </c>
      <c r="B159" s="1609">
        <f>B10</f>
        <v>0</v>
      </c>
      <c r="C159" s="1609"/>
      <c r="D159" s="1609"/>
      <c r="E159" s="1609"/>
    </row>
    <row r="160" spans="1:5">
      <c r="A160" s="1589" t="s">
        <v>307</v>
      </c>
      <c r="B160" s="1610">
        <f>B11</f>
        <v>0</v>
      </c>
      <c r="C160" s="1610"/>
      <c r="D160" s="1610"/>
      <c r="E160" s="1610"/>
    </row>
    <row r="161" spans="1:5">
      <c r="A161" s="1589"/>
      <c r="B161" s="1610"/>
      <c r="C161" s="1610"/>
      <c r="D161" s="1610"/>
      <c r="E161" s="1610"/>
    </row>
    <row r="162" spans="1:5">
      <c r="A162" s="624" t="s">
        <v>308</v>
      </c>
      <c r="B162" s="1611">
        <f>B13</f>
        <v>0</v>
      </c>
      <c r="C162" s="1611"/>
      <c r="D162" s="1611"/>
      <c r="E162" s="1611"/>
    </row>
    <row r="163" spans="1:5">
      <c r="A163" s="90" t="s">
        <v>309</v>
      </c>
      <c r="B163" s="1611">
        <f t="shared" ref="B163:B164" si="2">B14</f>
        <v>0</v>
      </c>
      <c r="C163" s="1611"/>
      <c r="D163" s="1611"/>
      <c r="E163" s="1611"/>
    </row>
    <row r="164" spans="1:5">
      <c r="A164" s="90" t="s">
        <v>310</v>
      </c>
      <c r="B164" s="1611">
        <f t="shared" si="2"/>
        <v>0</v>
      </c>
      <c r="C164" s="1611"/>
      <c r="D164" s="1611"/>
      <c r="E164" s="1611"/>
    </row>
    <row r="165" spans="1:5" ht="14.25">
      <c r="A165" s="74"/>
    </row>
    <row r="166" spans="1:5" ht="14.25">
      <c r="A166" s="74"/>
    </row>
    <row r="167" spans="1:5" ht="40.5" customHeight="1">
      <c r="A167" s="1621" t="s">
        <v>325</v>
      </c>
      <c r="B167" s="1621"/>
      <c r="C167" s="1621"/>
      <c r="D167" s="1621"/>
      <c r="E167" s="1621"/>
    </row>
    <row r="168" spans="1:5" ht="27" customHeight="1">
      <c r="A168" s="1620" t="s">
        <v>326</v>
      </c>
      <c r="B168" s="1620"/>
      <c r="C168" s="1620"/>
      <c r="D168" s="1620"/>
      <c r="E168" s="1620"/>
    </row>
    <row r="169" spans="1:5" ht="14.25">
      <c r="A169" s="74"/>
    </row>
    <row r="170" spans="1:5" ht="14.25">
      <c r="A170" s="74"/>
    </row>
    <row r="171" spans="1:5" ht="13.5" customHeight="1">
      <c r="A171" s="1606" t="s">
        <v>9</v>
      </c>
      <c r="B171" s="1606"/>
      <c r="C171" s="1606"/>
      <c r="D171" s="1606"/>
      <c r="E171" s="1606"/>
    </row>
    <row r="172" spans="1:5">
      <c r="A172" s="75"/>
    </row>
    <row r="173" spans="1:5">
      <c r="A173" s="75"/>
    </row>
    <row r="174" spans="1:5" ht="14.25">
      <c r="A174" s="508"/>
      <c r="B174" s="509"/>
      <c r="C174" s="509"/>
      <c r="D174" s="509"/>
      <c r="E174" s="510"/>
    </row>
    <row r="175" spans="1:5">
      <c r="A175" s="511"/>
      <c r="B175" s="502"/>
      <c r="C175" s="502"/>
      <c r="D175" s="502"/>
      <c r="E175" s="505"/>
    </row>
    <row r="176" spans="1:5" ht="14.25">
      <c r="A176" s="512"/>
      <c r="B176" s="502"/>
      <c r="C176" s="502"/>
      <c r="D176" s="502"/>
      <c r="E176" s="505"/>
    </row>
    <row r="177" spans="1:5">
      <c r="A177" s="513"/>
      <c r="B177" s="502"/>
      <c r="C177" s="502"/>
      <c r="D177" s="502"/>
      <c r="E177" s="505"/>
    </row>
    <row r="178" spans="1:5">
      <c r="A178" s="513"/>
      <c r="B178" s="502"/>
      <c r="C178" s="502"/>
      <c r="D178" s="502"/>
      <c r="E178" s="505"/>
    </row>
    <row r="179" spans="1:5">
      <c r="A179" s="504"/>
      <c r="B179" s="502"/>
      <c r="C179" s="502"/>
      <c r="D179" s="502"/>
      <c r="E179" s="505"/>
    </row>
    <row r="180" spans="1:5">
      <c r="A180" s="504"/>
      <c r="B180" s="502"/>
      <c r="C180" s="502"/>
      <c r="D180" s="502"/>
      <c r="E180" s="505"/>
    </row>
    <row r="181" spans="1:5">
      <c r="A181" s="504"/>
      <c r="B181" s="502"/>
      <c r="C181" s="502"/>
      <c r="D181" s="502"/>
      <c r="E181" s="505"/>
    </row>
    <row r="182" spans="1:5">
      <c r="A182" s="504"/>
      <c r="B182" s="502"/>
      <c r="C182" s="502"/>
      <c r="D182" s="502"/>
      <c r="E182" s="505"/>
    </row>
    <row r="183" spans="1:5">
      <c r="A183" s="504"/>
      <c r="B183" s="502"/>
      <c r="C183" s="502"/>
      <c r="D183" s="502"/>
      <c r="E183" s="505"/>
    </row>
    <row r="184" spans="1:5">
      <c r="A184" s="504"/>
      <c r="B184" s="502"/>
      <c r="C184" s="502"/>
      <c r="D184" s="502"/>
      <c r="E184" s="505"/>
    </row>
    <row r="185" spans="1:5">
      <c r="A185" s="504"/>
      <c r="B185" s="502"/>
      <c r="C185" s="502"/>
      <c r="D185" s="502"/>
      <c r="E185" s="505"/>
    </row>
    <row r="186" spans="1:5">
      <c r="A186" s="506"/>
      <c r="B186" s="503"/>
      <c r="C186" s="503"/>
      <c r="D186" s="503"/>
      <c r="E186" s="507"/>
    </row>
  </sheetData>
  <mergeCells count="77">
    <mergeCell ref="B158:E158"/>
    <mergeCell ref="A171:E171"/>
    <mergeCell ref="A168:E168"/>
    <mergeCell ref="A167:E167"/>
    <mergeCell ref="A160:A161"/>
    <mergeCell ref="B160:E161"/>
    <mergeCell ref="B162:E162"/>
    <mergeCell ref="B163:E163"/>
    <mergeCell ref="B164:E164"/>
    <mergeCell ref="B159:E159"/>
    <mergeCell ref="A19:B19"/>
    <mergeCell ref="A29:B29"/>
    <mergeCell ref="C7:D7"/>
    <mergeCell ref="B9:E9"/>
    <mergeCell ref="B22:E22"/>
    <mergeCell ref="B23:E23"/>
    <mergeCell ref="B10:E10"/>
    <mergeCell ref="B11:E12"/>
    <mergeCell ref="B13:E13"/>
    <mergeCell ref="B14:E14"/>
    <mergeCell ref="B15:E15"/>
    <mergeCell ref="A148:B148"/>
    <mergeCell ref="A151:B151"/>
    <mergeCell ref="A155:B155"/>
    <mergeCell ref="A145:B145"/>
    <mergeCell ref="A120:B120"/>
    <mergeCell ref="B122:E122"/>
    <mergeCell ref="B123:E123"/>
    <mergeCell ref="B124:E124"/>
    <mergeCell ref="B121:E121"/>
    <mergeCell ref="B125:E125"/>
    <mergeCell ref="B126:E126"/>
    <mergeCell ref="B127:E127"/>
    <mergeCell ref="B128:E128"/>
    <mergeCell ref="A146:E146"/>
    <mergeCell ref="A118:E118"/>
    <mergeCell ref="A114:E114"/>
    <mergeCell ref="A115:E115"/>
    <mergeCell ref="B46:D54"/>
    <mergeCell ref="A94:E94"/>
    <mergeCell ref="B105:E105"/>
    <mergeCell ref="B106:E106"/>
    <mergeCell ref="B107:E108"/>
    <mergeCell ref="B109:E109"/>
    <mergeCell ref="B110:E110"/>
    <mergeCell ref="B111:E111"/>
    <mergeCell ref="A93:B93"/>
    <mergeCell ref="A96:B96"/>
    <mergeCell ref="A99:B99"/>
    <mergeCell ref="A103:B103"/>
    <mergeCell ref="A107:A108"/>
    <mergeCell ref="A104:B104"/>
    <mergeCell ref="A33:E33"/>
    <mergeCell ref="A30:E32"/>
    <mergeCell ref="A42:E42"/>
    <mergeCell ref="B24:E24"/>
    <mergeCell ref="B25:E25"/>
    <mergeCell ref="A44:B44"/>
    <mergeCell ref="A36:B36"/>
    <mergeCell ref="A40:E40"/>
    <mergeCell ref="A38:E38"/>
    <mergeCell ref="A1:E1"/>
    <mergeCell ref="A34:E34"/>
    <mergeCell ref="A8:B8"/>
    <mergeCell ref="B26:E26"/>
    <mergeCell ref="B27:E27"/>
    <mergeCell ref="B20:E20"/>
    <mergeCell ref="B21:E21"/>
    <mergeCell ref="A6:B6"/>
    <mergeCell ref="A2:F2"/>
    <mergeCell ref="A5:B5"/>
    <mergeCell ref="C5:E5"/>
    <mergeCell ref="C6:D6"/>
    <mergeCell ref="D3:E3"/>
    <mergeCell ref="A7:B7"/>
    <mergeCell ref="A11:A12"/>
    <mergeCell ref="A17:E17"/>
  </mergeCells>
  <phoneticPr fontId="17"/>
  <printOptions horizontalCentered="1" verticalCentered="1"/>
  <pageMargins left="0.31496062992125984" right="0.31496062992125984" top="0.35433070866141736" bottom="0.35433070866141736" header="0.31496062992125984" footer="0.31496062992125984"/>
  <pageSetup paperSize="9" orientation="portrait" blackAndWhite="1" r:id="rId1"/>
  <headerFooter alignWithMargins="0"/>
  <rowBreaks count="3" manualBreakCount="3">
    <brk id="33" max="4" man="1"/>
    <brk id="92" max="4" man="1"/>
    <brk id="144" max="4" man="1"/>
  </rowBreaks>
  <drawing r:id="rId2"/>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ABD597-4A4A-4EEB-8FDD-AFD02FCC195C}">
  <sheetPr>
    <tabColor rgb="FF4BACC6"/>
  </sheetPr>
  <dimension ref="A1:AN58"/>
  <sheetViews>
    <sheetView view="pageBreakPreview" zoomScaleNormal="100" zoomScaleSheetLayoutView="100" workbookViewId="0">
      <selection activeCell="AY29" sqref="AY29"/>
    </sheetView>
  </sheetViews>
  <sheetFormatPr defaultColWidth="2.25" defaultRowHeight="13.5"/>
  <cols>
    <col min="1" max="1" width="4.875" style="616" customWidth="1"/>
    <col min="2" max="16384" width="2.25" style="616"/>
  </cols>
  <sheetData>
    <row r="1" spans="1:40">
      <c r="A1" s="615"/>
      <c r="B1" s="615"/>
      <c r="C1" s="615"/>
      <c r="D1" s="615"/>
      <c r="E1" s="615"/>
      <c r="F1" s="615"/>
      <c r="G1" s="615"/>
      <c r="H1" s="615"/>
      <c r="I1" s="615"/>
      <c r="J1" s="615"/>
      <c r="K1" s="615"/>
      <c r="L1" s="615"/>
      <c r="M1" s="615"/>
      <c r="N1" s="615"/>
      <c r="O1" s="615"/>
      <c r="P1" s="615"/>
      <c r="Q1" s="615"/>
      <c r="R1" s="615"/>
      <c r="S1" s="615"/>
      <c r="T1" s="615"/>
      <c r="U1" s="615"/>
      <c r="V1" s="615"/>
      <c r="W1" s="615"/>
      <c r="X1" s="615"/>
      <c r="Y1" s="615"/>
      <c r="Z1" s="615"/>
      <c r="AA1" s="615"/>
      <c r="AB1" s="615"/>
      <c r="AC1" s="615"/>
      <c r="AD1" s="615"/>
      <c r="AE1" s="615"/>
      <c r="AF1" s="615"/>
      <c r="AG1" s="615"/>
      <c r="AH1" s="615"/>
      <c r="AI1" s="615"/>
      <c r="AJ1" s="615"/>
      <c r="AK1" s="615"/>
      <c r="AL1" s="615"/>
      <c r="AM1" s="615"/>
      <c r="AN1" s="615"/>
    </row>
    <row r="2" spans="1:40" ht="18.75" customHeight="1">
      <c r="A2" s="615"/>
      <c r="B2" s="615"/>
      <c r="C2" s="615"/>
      <c r="D2" s="615"/>
      <c r="E2" s="615"/>
      <c r="F2" s="615"/>
      <c r="G2" s="615"/>
      <c r="H2" s="615"/>
      <c r="I2" s="615"/>
      <c r="J2" s="615"/>
      <c r="K2" s="615"/>
      <c r="L2" s="615"/>
      <c r="M2" s="615"/>
      <c r="N2" s="615"/>
      <c r="O2" s="615"/>
      <c r="P2" s="615"/>
      <c r="Q2" s="615"/>
      <c r="R2" s="615"/>
      <c r="S2" s="615"/>
      <c r="T2" s="615"/>
      <c r="U2" s="615"/>
      <c r="V2" s="615"/>
      <c r="W2" s="615"/>
      <c r="X2" s="615"/>
      <c r="Y2" s="615"/>
      <c r="Z2" s="615"/>
      <c r="AA2" s="615"/>
      <c r="AB2" s="615"/>
      <c r="AC2" s="615"/>
      <c r="AD2" s="615"/>
      <c r="AE2" s="615"/>
      <c r="AF2" s="615"/>
      <c r="AG2" s="615"/>
      <c r="AH2" s="615"/>
      <c r="AI2" s="615"/>
      <c r="AJ2" s="615"/>
      <c r="AK2" s="615"/>
      <c r="AL2" s="615"/>
      <c r="AM2" s="615"/>
      <c r="AN2" s="615"/>
    </row>
    <row r="3" spans="1:40" ht="21">
      <c r="A3" s="3195" t="s">
        <v>923</v>
      </c>
      <c r="B3" s="3195"/>
      <c r="C3" s="3195"/>
      <c r="D3" s="3195"/>
      <c r="E3" s="3195"/>
      <c r="F3" s="3195"/>
      <c r="G3" s="3195"/>
      <c r="H3" s="3195"/>
      <c r="I3" s="3195"/>
      <c r="J3" s="3195"/>
      <c r="K3" s="3195"/>
      <c r="L3" s="3195"/>
      <c r="M3" s="3195"/>
      <c r="N3" s="3195"/>
      <c r="O3" s="3195"/>
      <c r="P3" s="3195"/>
      <c r="Q3" s="3195"/>
      <c r="R3" s="3195"/>
      <c r="S3" s="3195"/>
      <c r="T3" s="3195"/>
      <c r="U3" s="3195"/>
      <c r="V3" s="3195"/>
      <c r="W3" s="3195"/>
      <c r="X3" s="3195"/>
      <c r="Y3" s="3195"/>
      <c r="Z3" s="3195"/>
      <c r="AA3" s="3195"/>
      <c r="AB3" s="3195"/>
      <c r="AC3" s="3195"/>
      <c r="AD3" s="3195"/>
      <c r="AE3" s="3195"/>
      <c r="AF3" s="3195"/>
      <c r="AG3" s="3195"/>
      <c r="AH3" s="3195"/>
      <c r="AI3" s="3195"/>
      <c r="AJ3" s="3195"/>
      <c r="AK3" s="3195"/>
      <c r="AL3" s="3195"/>
      <c r="AM3" s="615"/>
      <c r="AN3" s="615"/>
    </row>
    <row r="4" spans="1:40">
      <c r="A4" s="905"/>
      <c r="B4" s="905"/>
      <c r="C4" s="905"/>
      <c r="D4" s="905"/>
      <c r="E4" s="905"/>
      <c r="F4" s="905"/>
      <c r="G4" s="905"/>
      <c r="H4" s="905"/>
      <c r="I4" s="905"/>
      <c r="J4" s="905"/>
      <c r="K4" s="905"/>
      <c r="L4" s="905"/>
      <c r="M4" s="905"/>
      <c r="N4" s="905"/>
      <c r="O4" s="905"/>
      <c r="P4" s="905"/>
      <c r="Q4" s="905"/>
      <c r="R4" s="905"/>
      <c r="S4" s="905"/>
      <c r="T4" s="905"/>
      <c r="U4" s="905"/>
      <c r="V4" s="905"/>
      <c r="W4" s="905"/>
      <c r="X4" s="905"/>
      <c r="Y4" s="905"/>
      <c r="Z4" s="905"/>
      <c r="AA4" s="905"/>
      <c r="AB4" s="905"/>
      <c r="AC4" s="905"/>
      <c r="AD4" s="905"/>
      <c r="AE4" s="905"/>
      <c r="AF4" s="905"/>
      <c r="AG4" s="905"/>
      <c r="AH4" s="905"/>
      <c r="AI4" s="905"/>
      <c r="AJ4" s="905"/>
      <c r="AK4" s="905"/>
      <c r="AL4" s="905"/>
      <c r="AM4" s="615"/>
      <c r="AN4" s="615"/>
    </row>
    <row r="5" spans="1:40" s="618" customFormat="1" ht="18.75" customHeight="1">
      <c r="A5" s="619"/>
      <c r="B5" s="619"/>
      <c r="C5" s="619"/>
      <c r="D5" s="619"/>
      <c r="E5" s="619"/>
      <c r="F5" s="619"/>
      <c r="G5" s="619"/>
      <c r="H5" s="619"/>
      <c r="I5" s="619"/>
      <c r="J5" s="619"/>
      <c r="K5" s="619"/>
      <c r="L5" s="619"/>
      <c r="M5" s="619"/>
      <c r="N5" s="619"/>
      <c r="O5" s="619"/>
      <c r="P5" s="619"/>
      <c r="Q5" s="619"/>
      <c r="R5" s="619"/>
      <c r="S5" s="619"/>
      <c r="T5" s="619"/>
      <c r="U5" s="619"/>
      <c r="V5" s="619"/>
      <c r="W5" s="619"/>
      <c r="X5" s="619"/>
      <c r="Y5" s="619"/>
      <c r="Z5" s="619"/>
      <c r="AA5" s="3198" t="s">
        <v>1149</v>
      </c>
      <c r="AB5" s="3198"/>
      <c r="AC5" s="3198"/>
      <c r="AD5" s="977"/>
      <c r="AE5" s="977"/>
      <c r="AF5" s="619" t="s">
        <v>924</v>
      </c>
      <c r="AG5" s="3196"/>
      <c r="AH5" s="3196"/>
      <c r="AI5" s="619" t="s">
        <v>925</v>
      </c>
      <c r="AJ5" s="3196"/>
      <c r="AK5" s="3196"/>
      <c r="AL5" s="619" t="s">
        <v>926</v>
      </c>
      <c r="AM5" s="617"/>
      <c r="AN5" s="617"/>
    </row>
    <row r="6" spans="1:40" s="618" customFormat="1" ht="12.75">
      <c r="A6" s="619" t="s">
        <v>927</v>
      </c>
      <c r="B6" s="619"/>
      <c r="C6" s="619"/>
      <c r="D6" s="619"/>
      <c r="E6" s="619"/>
      <c r="F6" s="619"/>
      <c r="G6" s="619"/>
      <c r="H6" s="619"/>
      <c r="I6" s="619"/>
      <c r="J6" s="619"/>
      <c r="K6" s="619"/>
      <c r="L6" s="619"/>
      <c r="M6" s="619"/>
      <c r="N6" s="619"/>
      <c r="O6" s="619"/>
      <c r="P6" s="619"/>
      <c r="Q6" s="619"/>
      <c r="R6" s="619"/>
      <c r="S6" s="619"/>
      <c r="T6" s="619"/>
      <c r="U6" s="619"/>
      <c r="V6" s="619"/>
      <c r="W6" s="619"/>
      <c r="X6" s="619"/>
      <c r="Y6" s="619"/>
      <c r="Z6" s="619"/>
      <c r="AA6" s="619"/>
      <c r="AB6" s="619"/>
      <c r="AC6" s="619"/>
      <c r="AD6" s="619"/>
      <c r="AE6" s="619"/>
      <c r="AF6" s="619"/>
      <c r="AG6" s="619"/>
      <c r="AH6" s="619"/>
      <c r="AI6" s="619"/>
      <c r="AJ6" s="619"/>
      <c r="AK6" s="619"/>
      <c r="AL6" s="619"/>
      <c r="AM6" s="617"/>
      <c r="AN6" s="617"/>
    </row>
    <row r="7" spans="1:40" s="618" customFormat="1" ht="22.5" customHeight="1">
      <c r="A7" s="619"/>
      <c r="B7" s="3197" t="str">
        <f>入力シート!C5&amp;"長"&amp;"　様"</f>
        <v>朝倉市長　様</v>
      </c>
      <c r="C7" s="3197"/>
      <c r="D7" s="3197"/>
      <c r="E7" s="3197"/>
      <c r="F7" s="3197"/>
      <c r="G7" s="3197"/>
      <c r="H7" s="3197"/>
      <c r="I7" s="3197"/>
      <c r="J7" s="3197"/>
      <c r="K7" s="3197"/>
      <c r="L7" s="3197"/>
      <c r="M7" s="3197"/>
      <c r="N7" s="3197"/>
      <c r="O7" s="3197"/>
      <c r="P7" s="3197"/>
      <c r="Q7" s="3197"/>
      <c r="R7" s="907"/>
      <c r="S7" s="619"/>
      <c r="T7" s="619"/>
      <c r="U7" s="619"/>
      <c r="V7" s="619"/>
      <c r="W7" s="619"/>
      <c r="X7" s="619"/>
      <c r="Y7" s="619"/>
      <c r="Z7" s="619"/>
      <c r="AA7" s="619"/>
      <c r="AB7" s="619"/>
      <c r="AC7" s="619"/>
      <c r="AD7" s="619"/>
      <c r="AE7" s="619"/>
      <c r="AF7" s="619"/>
      <c r="AG7" s="619"/>
      <c r="AH7" s="619"/>
      <c r="AI7" s="619"/>
      <c r="AJ7" s="619"/>
      <c r="AK7" s="619"/>
      <c r="AL7" s="619"/>
      <c r="AM7" s="617"/>
      <c r="AN7" s="617"/>
    </row>
    <row r="8" spans="1:40" s="618" customFormat="1" ht="12.75">
      <c r="A8" s="619"/>
      <c r="B8" s="619"/>
      <c r="C8" s="619"/>
      <c r="D8" s="619"/>
      <c r="E8" s="619"/>
      <c r="F8" s="619"/>
      <c r="G8" s="619"/>
      <c r="H8" s="619"/>
      <c r="I8" s="619"/>
      <c r="J8" s="619"/>
      <c r="K8" s="619"/>
      <c r="L8" s="619"/>
      <c r="M8" s="619"/>
      <c r="N8" s="619"/>
      <c r="O8" s="619"/>
      <c r="P8" s="619"/>
      <c r="Q8" s="619"/>
      <c r="R8" s="619"/>
      <c r="S8" s="619"/>
      <c r="T8" s="619"/>
      <c r="U8" s="619"/>
      <c r="V8" s="619"/>
      <c r="W8" s="619"/>
      <c r="X8" s="619"/>
      <c r="Y8" s="619"/>
      <c r="Z8" s="619"/>
      <c r="AA8" s="619"/>
      <c r="AB8" s="619"/>
      <c r="AC8" s="619"/>
      <c r="AD8" s="619"/>
      <c r="AE8" s="619"/>
      <c r="AF8" s="619"/>
      <c r="AG8" s="619"/>
      <c r="AH8" s="619"/>
      <c r="AI8" s="619"/>
      <c r="AJ8" s="619"/>
      <c r="AK8" s="619"/>
      <c r="AL8" s="619"/>
      <c r="AM8" s="617"/>
      <c r="AN8" s="617"/>
    </row>
    <row r="9" spans="1:40" s="618" customFormat="1" ht="12.75">
      <c r="A9" s="619"/>
      <c r="B9" s="619"/>
      <c r="C9" s="619"/>
      <c r="D9" s="619"/>
      <c r="E9" s="619"/>
      <c r="F9" s="619"/>
      <c r="G9" s="619"/>
      <c r="H9" s="619"/>
      <c r="I9" s="619"/>
      <c r="J9" s="619"/>
      <c r="K9" s="619"/>
      <c r="L9" s="619"/>
      <c r="M9" s="619"/>
      <c r="N9" s="619"/>
      <c r="O9" s="619"/>
      <c r="P9" s="619"/>
      <c r="Q9" s="619"/>
      <c r="R9" s="619"/>
      <c r="S9" s="619"/>
      <c r="T9" s="619" t="s">
        <v>928</v>
      </c>
      <c r="U9" s="619"/>
      <c r="V9" s="619"/>
      <c r="W9" s="619"/>
      <c r="X9" s="619"/>
      <c r="Y9" s="619"/>
      <c r="Z9" s="619"/>
      <c r="AA9" s="619"/>
      <c r="AB9" s="619"/>
      <c r="AC9" s="619"/>
      <c r="AD9" s="619"/>
      <c r="AE9" s="619"/>
      <c r="AF9" s="619"/>
      <c r="AG9" s="619"/>
      <c r="AH9" s="619"/>
      <c r="AI9" s="619"/>
      <c r="AJ9" s="619"/>
      <c r="AK9" s="619"/>
      <c r="AL9" s="619"/>
      <c r="AM9" s="617"/>
      <c r="AN9" s="617"/>
    </row>
    <row r="10" spans="1:40" s="618" customFormat="1" ht="18.75" customHeight="1">
      <c r="A10" s="619"/>
      <c r="B10" s="619"/>
      <c r="C10" s="619"/>
      <c r="D10" s="619"/>
      <c r="E10" s="619"/>
      <c r="F10" s="619"/>
      <c r="G10" s="619"/>
      <c r="H10" s="619"/>
      <c r="I10" s="619"/>
      <c r="J10" s="619"/>
      <c r="K10" s="619"/>
      <c r="L10" s="619"/>
      <c r="M10" s="619"/>
      <c r="N10" s="619"/>
      <c r="O10" s="619"/>
      <c r="P10" s="619"/>
      <c r="Q10" s="619"/>
      <c r="R10" s="619"/>
      <c r="S10" s="619"/>
      <c r="T10" s="619"/>
      <c r="U10" s="906" t="s">
        <v>929</v>
      </c>
      <c r="V10" s="906"/>
      <c r="W10" s="3193">
        <f>入力シート!C25</f>
        <v>0</v>
      </c>
      <c r="X10" s="3193"/>
      <c r="Y10" s="3193"/>
      <c r="Z10" s="3193"/>
      <c r="AA10" s="3193"/>
      <c r="AB10" s="3193"/>
      <c r="AC10" s="3193"/>
      <c r="AD10" s="3193"/>
      <c r="AE10" s="3193"/>
      <c r="AF10" s="3193"/>
      <c r="AG10" s="3193"/>
      <c r="AH10" s="3193"/>
      <c r="AI10" s="3193"/>
      <c r="AJ10" s="3193"/>
      <c r="AK10" s="3193"/>
      <c r="AL10" s="619"/>
      <c r="AM10" s="617"/>
      <c r="AN10" s="617"/>
    </row>
    <row r="11" spans="1:40" s="618" customFormat="1" ht="12.75">
      <c r="A11" s="619"/>
      <c r="B11" s="619"/>
      <c r="C11" s="619"/>
      <c r="D11" s="619"/>
      <c r="E11" s="619"/>
      <c r="F11" s="619"/>
      <c r="G11" s="619"/>
      <c r="H11" s="619"/>
      <c r="I11" s="619"/>
      <c r="J11" s="619"/>
      <c r="K11" s="619"/>
      <c r="L11" s="619"/>
      <c r="M11" s="619"/>
      <c r="N11" s="619"/>
      <c r="O11" s="619"/>
      <c r="P11" s="619"/>
      <c r="Q11" s="619"/>
      <c r="R11" s="619"/>
      <c r="S11" s="619"/>
      <c r="T11" s="619"/>
      <c r="U11" s="907"/>
      <c r="V11" s="907"/>
      <c r="W11" s="907"/>
      <c r="X11" s="907"/>
      <c r="Y11" s="907"/>
      <c r="Z11" s="907"/>
      <c r="AA11" s="907"/>
      <c r="AB11" s="907"/>
      <c r="AC11" s="907"/>
      <c r="AD11" s="907"/>
      <c r="AE11" s="907"/>
      <c r="AF11" s="907"/>
      <c r="AG11" s="907"/>
      <c r="AH11" s="907"/>
      <c r="AI11" s="619"/>
      <c r="AJ11" s="619"/>
      <c r="AK11" s="619"/>
      <c r="AL11" s="619"/>
      <c r="AM11" s="617"/>
      <c r="AN11" s="617"/>
    </row>
    <row r="12" spans="1:40" s="618" customFormat="1" ht="18.75" customHeight="1">
      <c r="A12" s="619"/>
      <c r="B12" s="619"/>
      <c r="C12" s="619"/>
      <c r="D12" s="619"/>
      <c r="E12" s="619"/>
      <c r="F12" s="619"/>
      <c r="G12" s="619"/>
      <c r="H12" s="619"/>
      <c r="I12" s="619"/>
      <c r="J12" s="619"/>
      <c r="K12" s="619"/>
      <c r="L12" s="619"/>
      <c r="M12" s="619"/>
      <c r="N12" s="619"/>
      <c r="O12" s="619"/>
      <c r="P12" s="619"/>
      <c r="Q12" s="619"/>
      <c r="R12" s="619"/>
      <c r="S12" s="619"/>
      <c r="T12" s="619"/>
      <c r="U12" s="906" t="s">
        <v>930</v>
      </c>
      <c r="V12" s="906"/>
      <c r="W12" s="3193">
        <f>入力シート!C26</f>
        <v>0</v>
      </c>
      <c r="X12" s="3193"/>
      <c r="Y12" s="3193"/>
      <c r="Z12" s="3193"/>
      <c r="AA12" s="3193"/>
      <c r="AB12" s="3193"/>
      <c r="AC12" s="3193"/>
      <c r="AD12" s="3193"/>
      <c r="AE12" s="3193"/>
      <c r="AF12" s="3193"/>
      <c r="AG12" s="3193"/>
      <c r="AH12" s="3193"/>
      <c r="AI12" s="619"/>
      <c r="AJ12" s="619"/>
      <c r="AK12" s="619"/>
      <c r="AL12" s="619"/>
      <c r="AM12" s="617"/>
      <c r="AN12" s="617"/>
    </row>
    <row r="13" spans="1:40" s="618" customFormat="1" ht="12.75">
      <c r="A13" s="619"/>
      <c r="B13" s="619" t="s">
        <v>897</v>
      </c>
      <c r="C13" s="619"/>
      <c r="D13" s="619"/>
      <c r="E13" s="619"/>
      <c r="F13" s="619"/>
      <c r="G13" s="619"/>
      <c r="H13" s="619"/>
      <c r="I13" s="619"/>
      <c r="J13" s="619"/>
      <c r="K13" s="619"/>
      <c r="L13" s="619"/>
      <c r="M13" s="619"/>
      <c r="N13" s="619"/>
      <c r="O13" s="619"/>
      <c r="P13" s="619"/>
      <c r="Q13" s="619"/>
      <c r="R13" s="619"/>
      <c r="S13" s="619"/>
      <c r="T13" s="619"/>
      <c r="U13" s="619"/>
      <c r="V13" s="619"/>
      <c r="W13" s="619"/>
      <c r="X13" s="619"/>
      <c r="Y13" s="619"/>
      <c r="Z13" s="619"/>
      <c r="AA13" s="619"/>
      <c r="AB13" s="619"/>
      <c r="AC13" s="619"/>
      <c r="AD13" s="619"/>
      <c r="AE13" s="619"/>
      <c r="AF13" s="619"/>
      <c r="AG13" s="619"/>
      <c r="AH13" s="619"/>
      <c r="AI13" s="619"/>
      <c r="AJ13" s="619"/>
      <c r="AK13" s="619"/>
      <c r="AL13" s="619"/>
      <c r="AM13" s="617"/>
      <c r="AN13" s="617"/>
    </row>
    <row r="14" spans="1:40" s="618" customFormat="1" ht="22.5" customHeight="1" thickBot="1">
      <c r="A14" s="619"/>
      <c r="B14" s="619"/>
      <c r="C14" s="907"/>
      <c r="D14" s="3194"/>
      <c r="E14" s="3194"/>
      <c r="F14" s="3194"/>
      <c r="G14" s="3194"/>
      <c r="H14" s="3194"/>
      <c r="I14" s="3194"/>
      <c r="J14" s="3194"/>
      <c r="K14" s="3194"/>
      <c r="L14" s="3194"/>
      <c r="M14" s="3194"/>
      <c r="N14" s="3194"/>
      <c r="O14" s="3194"/>
      <c r="P14" s="3194"/>
      <c r="Q14" s="3194"/>
      <c r="R14" s="3194"/>
      <c r="S14" s="3194"/>
      <c r="T14" s="3194"/>
      <c r="U14" s="3194"/>
      <c r="V14" s="3194"/>
      <c r="W14" s="3194"/>
      <c r="X14" s="3194"/>
      <c r="Y14" s="3194"/>
      <c r="Z14" s="3194"/>
      <c r="AA14" s="3194"/>
      <c r="AB14" s="3194"/>
      <c r="AC14" s="3194"/>
      <c r="AD14" s="3194"/>
      <c r="AE14" s="3194"/>
      <c r="AF14" s="3194"/>
      <c r="AG14" s="3194"/>
      <c r="AH14" s="3194"/>
      <c r="AI14" s="3194"/>
      <c r="AJ14" s="3194"/>
      <c r="AK14" s="3194"/>
      <c r="AL14" s="3194"/>
      <c r="AM14" s="617"/>
      <c r="AN14" s="617"/>
    </row>
    <row r="15" spans="1:40" s="618" customFormat="1" thickTop="1">
      <c r="A15" s="619"/>
      <c r="B15" s="619"/>
      <c r="C15" s="907"/>
      <c r="D15" s="619"/>
      <c r="E15" s="619"/>
      <c r="F15" s="619"/>
      <c r="G15" s="619"/>
      <c r="H15" s="619"/>
      <c r="I15" s="619"/>
      <c r="J15" s="619"/>
      <c r="K15" s="619"/>
      <c r="L15" s="619"/>
      <c r="M15" s="619"/>
      <c r="N15" s="619"/>
      <c r="O15" s="619"/>
      <c r="P15" s="619"/>
      <c r="Q15" s="619"/>
      <c r="R15" s="619"/>
      <c r="S15" s="619"/>
      <c r="T15" s="619"/>
      <c r="U15" s="619"/>
      <c r="V15" s="619"/>
      <c r="W15" s="619"/>
      <c r="X15" s="619"/>
      <c r="Y15" s="619"/>
      <c r="Z15" s="619"/>
      <c r="AA15" s="619"/>
      <c r="AB15" s="619"/>
      <c r="AC15" s="619"/>
      <c r="AD15" s="619"/>
      <c r="AE15" s="619"/>
      <c r="AF15" s="619"/>
      <c r="AG15" s="619"/>
      <c r="AH15" s="619"/>
      <c r="AI15" s="619"/>
      <c r="AJ15" s="619"/>
      <c r="AK15" s="619"/>
      <c r="AL15" s="619"/>
      <c r="AM15" s="617"/>
      <c r="AN15" s="617"/>
    </row>
    <row r="16" spans="1:40" s="618" customFormat="1" ht="12.75">
      <c r="A16" s="619"/>
      <c r="B16" s="619" t="s">
        <v>898</v>
      </c>
      <c r="C16" s="907"/>
      <c r="D16" s="619"/>
      <c r="E16" s="619"/>
      <c r="F16" s="619"/>
      <c r="G16" s="619"/>
      <c r="H16" s="619"/>
      <c r="I16" s="619"/>
      <c r="J16" s="619"/>
      <c r="K16" s="619"/>
      <c r="L16" s="619"/>
      <c r="M16" s="619"/>
      <c r="N16" s="619"/>
      <c r="O16" s="619"/>
      <c r="P16" s="619"/>
      <c r="Q16" s="619"/>
      <c r="R16" s="619"/>
      <c r="S16" s="619"/>
      <c r="T16" s="619"/>
      <c r="U16" s="619"/>
      <c r="V16" s="619"/>
      <c r="W16" s="619"/>
      <c r="X16" s="619"/>
      <c r="Y16" s="619"/>
      <c r="Z16" s="619"/>
      <c r="AA16" s="619"/>
      <c r="AB16" s="619"/>
      <c r="AC16" s="619"/>
      <c r="AD16" s="619"/>
      <c r="AE16" s="619"/>
      <c r="AF16" s="619"/>
      <c r="AG16" s="619"/>
      <c r="AH16" s="619"/>
      <c r="AI16" s="619"/>
      <c r="AJ16" s="619"/>
      <c r="AK16" s="619"/>
      <c r="AL16" s="619"/>
      <c r="AM16" s="617"/>
      <c r="AN16" s="617"/>
    </row>
    <row r="17" spans="1:40" s="618" customFormat="1" ht="22.5" customHeight="1" thickBot="1">
      <c r="A17" s="619"/>
      <c r="B17" s="619"/>
      <c r="C17" s="907"/>
      <c r="D17" s="3194"/>
      <c r="E17" s="3194"/>
      <c r="F17" s="3194"/>
      <c r="G17" s="3194"/>
      <c r="H17" s="3194"/>
      <c r="I17" s="3194"/>
      <c r="J17" s="3194"/>
      <c r="K17" s="3194"/>
      <c r="L17" s="3194"/>
      <c r="M17" s="3194"/>
      <c r="N17" s="3194"/>
      <c r="O17" s="3194"/>
      <c r="P17" s="3194"/>
      <c r="Q17" s="3194"/>
      <c r="R17" s="3194"/>
      <c r="S17" s="3194"/>
      <c r="T17" s="3194"/>
      <c r="U17" s="3194"/>
      <c r="V17" s="3194"/>
      <c r="W17" s="3194"/>
      <c r="X17" s="3194"/>
      <c r="Y17" s="3194"/>
      <c r="Z17" s="3194"/>
      <c r="AA17" s="3194"/>
      <c r="AB17" s="3194"/>
      <c r="AC17" s="3194"/>
      <c r="AD17" s="3194"/>
      <c r="AE17" s="3194"/>
      <c r="AF17" s="3194"/>
      <c r="AG17" s="3194"/>
      <c r="AH17" s="3194"/>
      <c r="AI17" s="3194"/>
      <c r="AJ17" s="3194"/>
      <c r="AK17" s="3194"/>
      <c r="AL17" s="3194"/>
      <c r="AM17" s="617"/>
      <c r="AN17" s="617"/>
    </row>
    <row r="18" spans="1:40" s="618" customFormat="1" thickTop="1">
      <c r="A18" s="619"/>
      <c r="B18" s="619"/>
      <c r="C18" s="907"/>
      <c r="D18" s="619"/>
      <c r="E18" s="619"/>
      <c r="F18" s="619"/>
      <c r="G18" s="619"/>
      <c r="H18" s="619"/>
      <c r="I18" s="619"/>
      <c r="J18" s="619"/>
      <c r="K18" s="619"/>
      <c r="L18" s="619"/>
      <c r="M18" s="619"/>
      <c r="N18" s="619"/>
      <c r="O18" s="619"/>
      <c r="P18" s="619"/>
      <c r="Q18" s="619"/>
      <c r="R18" s="619"/>
      <c r="S18" s="619"/>
      <c r="T18" s="619"/>
      <c r="U18" s="619"/>
      <c r="V18" s="619"/>
      <c r="W18" s="619"/>
      <c r="X18" s="619"/>
      <c r="Y18" s="619"/>
      <c r="Z18" s="619"/>
      <c r="AA18" s="619"/>
      <c r="AB18" s="619"/>
      <c r="AC18" s="619"/>
      <c r="AD18" s="619"/>
      <c r="AE18" s="619"/>
      <c r="AF18" s="619"/>
      <c r="AG18" s="619"/>
      <c r="AH18" s="619"/>
      <c r="AI18" s="619"/>
      <c r="AJ18" s="619"/>
      <c r="AK18" s="619"/>
      <c r="AL18" s="619"/>
      <c r="AM18" s="617"/>
      <c r="AN18" s="617"/>
    </row>
    <row r="19" spans="1:40" s="618" customFormat="1" ht="12.75">
      <c r="A19" s="619"/>
      <c r="B19" s="619" t="s">
        <v>931</v>
      </c>
      <c r="C19" s="907"/>
      <c r="D19" s="619"/>
      <c r="E19" s="619"/>
      <c r="F19" s="619"/>
      <c r="G19" s="619"/>
      <c r="H19" s="619"/>
      <c r="I19" s="619"/>
      <c r="J19" s="619"/>
      <c r="K19" s="619"/>
      <c r="L19" s="619"/>
      <c r="M19" s="619"/>
      <c r="N19" s="619"/>
      <c r="O19" s="619"/>
      <c r="P19" s="619"/>
      <c r="Q19" s="619"/>
      <c r="R19" s="619"/>
      <c r="S19" s="619"/>
      <c r="T19" s="619"/>
      <c r="U19" s="619"/>
      <c r="V19" s="619"/>
      <c r="W19" s="619"/>
      <c r="X19" s="619"/>
      <c r="Y19" s="619"/>
      <c r="Z19" s="619"/>
      <c r="AA19" s="619"/>
      <c r="AB19" s="619"/>
      <c r="AC19" s="619"/>
      <c r="AD19" s="619"/>
      <c r="AE19" s="619"/>
      <c r="AF19" s="619"/>
      <c r="AG19" s="619"/>
      <c r="AH19" s="619"/>
      <c r="AI19" s="619"/>
      <c r="AJ19" s="619"/>
      <c r="AK19" s="619"/>
      <c r="AL19" s="619"/>
      <c r="AM19" s="617"/>
      <c r="AN19" s="617"/>
    </row>
    <row r="20" spans="1:40" s="618" customFormat="1" ht="22.5" customHeight="1" thickBot="1">
      <c r="A20" s="619"/>
      <c r="B20" s="619"/>
      <c r="C20" s="907"/>
      <c r="D20" s="3194"/>
      <c r="E20" s="3194"/>
      <c r="F20" s="3194"/>
      <c r="G20" s="3194"/>
      <c r="H20" s="3194"/>
      <c r="I20" s="3194"/>
      <c r="J20" s="3194"/>
      <c r="K20" s="3194"/>
      <c r="L20" s="3194"/>
      <c r="M20" s="3194"/>
      <c r="N20" s="3194"/>
      <c r="O20" s="3194"/>
      <c r="P20" s="3194"/>
      <c r="Q20" s="3194"/>
      <c r="R20" s="3194"/>
      <c r="S20" s="3194"/>
      <c r="T20" s="3194"/>
      <c r="U20" s="3194"/>
      <c r="V20" s="3194"/>
      <c r="W20" s="3194"/>
      <c r="X20" s="3194"/>
      <c r="Y20" s="3194"/>
      <c r="Z20" s="3194"/>
      <c r="AA20" s="3194"/>
      <c r="AB20" s="3194"/>
      <c r="AC20" s="3194"/>
      <c r="AD20" s="3194"/>
      <c r="AE20" s="3194"/>
      <c r="AF20" s="3194"/>
      <c r="AG20" s="3194"/>
      <c r="AH20" s="3194"/>
      <c r="AI20" s="3194"/>
      <c r="AJ20" s="3194"/>
      <c r="AK20" s="3194"/>
      <c r="AL20" s="3194"/>
      <c r="AM20" s="617"/>
      <c r="AN20" s="617"/>
    </row>
    <row r="21" spans="1:40" s="618" customFormat="1" thickTop="1">
      <c r="A21" s="619"/>
      <c r="B21" s="619"/>
      <c r="C21" s="907"/>
      <c r="D21" s="619"/>
      <c r="E21" s="619"/>
      <c r="F21" s="619"/>
      <c r="G21" s="619"/>
      <c r="H21" s="619"/>
      <c r="I21" s="619"/>
      <c r="J21" s="619"/>
      <c r="K21" s="619"/>
      <c r="L21" s="619"/>
      <c r="M21" s="619"/>
      <c r="N21" s="619"/>
      <c r="O21" s="619"/>
      <c r="P21" s="619"/>
      <c r="Q21" s="619"/>
      <c r="R21" s="619"/>
      <c r="S21" s="619"/>
      <c r="T21" s="619"/>
      <c r="U21" s="619"/>
      <c r="V21" s="619"/>
      <c r="W21" s="619"/>
      <c r="X21" s="619"/>
      <c r="Y21" s="619"/>
      <c r="Z21" s="619"/>
      <c r="AA21" s="619"/>
      <c r="AB21" s="619"/>
      <c r="AC21" s="619"/>
      <c r="AD21" s="619"/>
      <c r="AE21" s="619"/>
      <c r="AF21" s="619"/>
      <c r="AG21" s="619"/>
      <c r="AH21" s="619"/>
      <c r="AI21" s="619"/>
      <c r="AJ21" s="619"/>
      <c r="AK21" s="619"/>
      <c r="AL21" s="619"/>
      <c r="AM21" s="617"/>
      <c r="AN21" s="617"/>
    </row>
    <row r="22" spans="1:40" s="618" customFormat="1" ht="12.75">
      <c r="A22" s="619"/>
      <c r="B22" s="619" t="s">
        <v>891</v>
      </c>
      <c r="C22" s="907"/>
      <c r="D22" s="619"/>
      <c r="E22" s="619"/>
      <c r="F22" s="619"/>
      <c r="G22" s="619"/>
      <c r="H22" s="619"/>
      <c r="I22" s="619"/>
      <c r="J22" s="619"/>
      <c r="K22" s="619"/>
      <c r="L22" s="619"/>
      <c r="M22" s="619"/>
      <c r="N22" s="619"/>
      <c r="O22" s="619"/>
      <c r="P22" s="619"/>
      <c r="Q22" s="619"/>
      <c r="R22" s="619"/>
      <c r="S22" s="619"/>
      <c r="T22" s="619"/>
      <c r="U22" s="619"/>
      <c r="V22" s="619"/>
      <c r="W22" s="619"/>
      <c r="X22" s="619"/>
      <c r="Y22" s="619"/>
      <c r="Z22" s="619"/>
      <c r="AA22" s="619"/>
      <c r="AB22" s="619"/>
      <c r="AC22" s="619"/>
      <c r="AD22" s="619"/>
      <c r="AE22" s="619"/>
      <c r="AF22" s="619"/>
      <c r="AG22" s="619"/>
      <c r="AH22" s="619"/>
      <c r="AI22" s="619"/>
      <c r="AJ22" s="619"/>
      <c r="AK22" s="619"/>
      <c r="AL22" s="619"/>
      <c r="AM22" s="617"/>
      <c r="AN22" s="617"/>
    </row>
    <row r="23" spans="1:40" s="618" customFormat="1" ht="22.5" customHeight="1" thickBot="1">
      <c r="A23" s="619"/>
      <c r="B23" s="619"/>
      <c r="C23" s="907"/>
      <c r="D23" s="3194"/>
      <c r="E23" s="3194"/>
      <c r="F23" s="3194"/>
      <c r="G23" s="3194"/>
      <c r="H23" s="3194"/>
      <c r="I23" s="3194"/>
      <c r="J23" s="3194"/>
      <c r="K23" s="3194"/>
      <c r="L23" s="3194"/>
      <c r="M23" s="3194"/>
      <c r="N23" s="3194"/>
      <c r="O23" s="3194"/>
      <c r="P23" s="3194"/>
      <c r="Q23" s="3194"/>
      <c r="R23" s="3194"/>
      <c r="S23" s="3194"/>
      <c r="T23" s="3194"/>
      <c r="U23" s="3194"/>
      <c r="V23" s="3194"/>
      <c r="W23" s="3194"/>
      <c r="X23" s="3194"/>
      <c r="Y23" s="3194"/>
      <c r="Z23" s="3194"/>
      <c r="AA23" s="3194"/>
      <c r="AB23" s="3194"/>
      <c r="AC23" s="3194"/>
      <c r="AD23" s="3194"/>
      <c r="AE23" s="3194"/>
      <c r="AF23" s="3194"/>
      <c r="AG23" s="3194"/>
      <c r="AH23" s="3194"/>
      <c r="AI23" s="3194"/>
      <c r="AJ23" s="3194"/>
      <c r="AK23" s="3194"/>
      <c r="AL23" s="3194"/>
      <c r="AM23" s="617"/>
      <c r="AN23" s="617"/>
    </row>
    <row r="24" spans="1:40" s="618" customFormat="1" thickTop="1">
      <c r="A24" s="619"/>
      <c r="B24" s="619"/>
      <c r="C24" s="907"/>
      <c r="D24" s="619"/>
      <c r="E24" s="619"/>
      <c r="F24" s="619"/>
      <c r="G24" s="619"/>
      <c r="H24" s="619"/>
      <c r="I24" s="619"/>
      <c r="J24" s="619"/>
      <c r="K24" s="619"/>
      <c r="L24" s="619"/>
      <c r="M24" s="619"/>
      <c r="N24" s="619"/>
      <c r="O24" s="619"/>
      <c r="P24" s="619"/>
      <c r="Q24" s="619"/>
      <c r="R24" s="619"/>
      <c r="S24" s="619"/>
      <c r="T24" s="619"/>
      <c r="U24" s="619"/>
      <c r="V24" s="619"/>
      <c r="W24" s="619"/>
      <c r="X24" s="619"/>
      <c r="Y24" s="619"/>
      <c r="Z24" s="619"/>
      <c r="AA24" s="619"/>
      <c r="AB24" s="619"/>
      <c r="AC24" s="619"/>
      <c r="AD24" s="619"/>
      <c r="AE24" s="619"/>
      <c r="AF24" s="619"/>
      <c r="AG24" s="619"/>
      <c r="AH24" s="619"/>
      <c r="AI24" s="619"/>
      <c r="AJ24" s="619"/>
      <c r="AK24" s="619"/>
      <c r="AL24" s="619"/>
      <c r="AM24" s="617"/>
      <c r="AN24" s="617"/>
    </row>
    <row r="25" spans="1:40" s="618" customFormat="1" ht="12.75">
      <c r="A25" s="619"/>
      <c r="B25" s="619" t="s">
        <v>932</v>
      </c>
      <c r="C25" s="907"/>
      <c r="D25" s="619"/>
      <c r="E25" s="619"/>
      <c r="F25" s="619"/>
      <c r="G25" s="619"/>
      <c r="H25" s="619"/>
      <c r="I25" s="619"/>
      <c r="J25" s="619"/>
      <c r="K25" s="619"/>
      <c r="L25" s="619"/>
      <c r="M25" s="619"/>
      <c r="N25" s="619"/>
      <c r="O25" s="619"/>
      <c r="P25" s="619"/>
      <c r="Q25" s="619"/>
      <c r="R25" s="619"/>
      <c r="S25" s="619"/>
      <c r="T25" s="619"/>
      <c r="U25" s="619"/>
      <c r="V25" s="619"/>
      <c r="W25" s="619"/>
      <c r="X25" s="619"/>
      <c r="Y25" s="619"/>
      <c r="Z25" s="619"/>
      <c r="AA25" s="619"/>
      <c r="AB25" s="619"/>
      <c r="AC25" s="619"/>
      <c r="AD25" s="619"/>
      <c r="AE25" s="619"/>
      <c r="AF25" s="619"/>
      <c r="AG25" s="619"/>
      <c r="AH25" s="619"/>
      <c r="AI25" s="619"/>
      <c r="AJ25" s="619"/>
      <c r="AK25" s="619"/>
      <c r="AL25" s="619"/>
      <c r="AM25" s="617"/>
      <c r="AN25" s="617"/>
    </row>
    <row r="26" spans="1:40" s="618" customFormat="1" ht="22.5" customHeight="1" thickBot="1">
      <c r="A26" s="619"/>
      <c r="B26" s="619"/>
      <c r="C26" s="907"/>
      <c r="D26" s="908"/>
      <c r="E26" s="908"/>
      <c r="F26" s="908"/>
      <c r="G26" s="908"/>
      <c r="H26" s="3191" t="s">
        <v>1149</v>
      </c>
      <c r="I26" s="3191"/>
      <c r="J26" s="3191"/>
      <c r="K26" s="3191"/>
      <c r="L26" s="908" t="s">
        <v>924</v>
      </c>
      <c r="M26" s="3194"/>
      <c r="N26" s="3194"/>
      <c r="O26" s="908" t="s">
        <v>925</v>
      </c>
      <c r="P26" s="3194"/>
      <c r="Q26" s="3194"/>
      <c r="R26" s="908" t="s">
        <v>926</v>
      </c>
      <c r="S26" s="908"/>
      <c r="T26" s="908" t="s">
        <v>933</v>
      </c>
      <c r="U26" s="908"/>
      <c r="V26" s="3191" t="s">
        <v>1149</v>
      </c>
      <c r="W26" s="3191"/>
      <c r="X26" s="978"/>
      <c r="Y26" s="978"/>
      <c r="Z26" s="908" t="s">
        <v>924</v>
      </c>
      <c r="AA26" s="3194"/>
      <c r="AB26" s="3194"/>
      <c r="AC26" s="908" t="s">
        <v>925</v>
      </c>
      <c r="AD26" s="3194"/>
      <c r="AE26" s="3194"/>
      <c r="AF26" s="908" t="s">
        <v>926</v>
      </c>
      <c r="AG26" s="908"/>
      <c r="AH26" s="908"/>
      <c r="AI26" s="908"/>
      <c r="AJ26" s="908"/>
      <c r="AK26" s="908"/>
      <c r="AL26" s="908"/>
      <c r="AM26" s="617"/>
      <c r="AN26" s="617"/>
    </row>
    <row r="27" spans="1:40" s="618" customFormat="1" thickTop="1">
      <c r="A27" s="619"/>
      <c r="B27" s="619"/>
      <c r="C27" s="619"/>
      <c r="D27" s="619"/>
      <c r="E27" s="619"/>
      <c r="F27" s="619"/>
      <c r="G27" s="619"/>
      <c r="H27" s="619"/>
      <c r="I27" s="619"/>
      <c r="J27" s="619"/>
      <c r="K27" s="619"/>
      <c r="L27" s="619"/>
      <c r="M27" s="619"/>
      <c r="N27" s="619"/>
      <c r="O27" s="619"/>
      <c r="P27" s="619"/>
      <c r="Q27" s="619"/>
      <c r="R27" s="619"/>
      <c r="S27" s="619"/>
      <c r="T27" s="619"/>
      <c r="U27" s="619"/>
      <c r="V27" s="619"/>
      <c r="W27" s="619"/>
      <c r="X27" s="619"/>
      <c r="Y27" s="619"/>
      <c r="Z27" s="619"/>
      <c r="AA27" s="619"/>
      <c r="AB27" s="619"/>
      <c r="AC27" s="619"/>
      <c r="AD27" s="619"/>
      <c r="AE27" s="619"/>
      <c r="AF27" s="619"/>
      <c r="AG27" s="619"/>
      <c r="AH27" s="619"/>
      <c r="AI27" s="619"/>
      <c r="AJ27" s="619"/>
      <c r="AK27" s="619"/>
      <c r="AL27" s="619"/>
      <c r="AM27" s="617"/>
      <c r="AN27" s="617"/>
    </row>
    <row r="28" spans="1:40" s="618" customFormat="1" ht="12.75">
      <c r="A28" s="619"/>
      <c r="B28" s="619" t="s">
        <v>934</v>
      </c>
      <c r="C28" s="619"/>
      <c r="D28" s="619"/>
      <c r="E28" s="619"/>
      <c r="F28" s="619"/>
      <c r="G28" s="619"/>
      <c r="H28" s="619"/>
      <c r="I28" s="619"/>
      <c r="J28" s="619"/>
      <c r="K28" s="619"/>
      <c r="L28" s="619"/>
      <c r="M28" s="619"/>
      <c r="N28" s="619"/>
      <c r="O28" s="619"/>
      <c r="P28" s="619"/>
      <c r="Q28" s="619"/>
      <c r="R28" s="619"/>
      <c r="S28" s="619"/>
      <c r="T28" s="619"/>
      <c r="U28" s="619"/>
      <c r="V28" s="619"/>
      <c r="W28" s="619"/>
      <c r="X28" s="619"/>
      <c r="Y28" s="619"/>
      <c r="Z28" s="619"/>
      <c r="AA28" s="619"/>
      <c r="AB28" s="619"/>
      <c r="AC28" s="619"/>
      <c r="AD28" s="619"/>
      <c r="AE28" s="619"/>
      <c r="AF28" s="619"/>
      <c r="AG28" s="619"/>
      <c r="AH28" s="619"/>
      <c r="AI28" s="619"/>
      <c r="AJ28" s="619"/>
      <c r="AK28" s="619"/>
      <c r="AL28" s="619"/>
      <c r="AM28" s="617"/>
      <c r="AN28" s="617"/>
    </row>
    <row r="29" spans="1:40" s="618" customFormat="1" ht="12.75">
      <c r="A29" s="619"/>
      <c r="B29" s="619"/>
      <c r="C29" s="619"/>
      <c r="D29" s="619"/>
      <c r="E29" s="619"/>
      <c r="F29" s="619"/>
      <c r="G29" s="619"/>
      <c r="H29" s="619"/>
      <c r="I29" s="619"/>
      <c r="J29" s="619"/>
      <c r="K29" s="619"/>
      <c r="L29" s="619"/>
      <c r="M29" s="619"/>
      <c r="N29" s="619"/>
      <c r="O29" s="619"/>
      <c r="P29" s="619"/>
      <c r="Q29" s="619"/>
      <c r="R29" s="619"/>
      <c r="S29" s="619"/>
      <c r="T29" s="619"/>
      <c r="U29" s="619"/>
      <c r="V29" s="619"/>
      <c r="W29" s="619"/>
      <c r="X29" s="619"/>
      <c r="Y29" s="619"/>
      <c r="Z29" s="619"/>
      <c r="AA29" s="619"/>
      <c r="AB29" s="619"/>
      <c r="AC29" s="619"/>
      <c r="AD29" s="619"/>
      <c r="AE29" s="619"/>
      <c r="AF29" s="619"/>
      <c r="AG29" s="619"/>
      <c r="AH29" s="619"/>
      <c r="AI29" s="619"/>
      <c r="AJ29" s="619"/>
      <c r="AK29" s="619"/>
      <c r="AL29" s="619"/>
      <c r="AM29" s="617"/>
      <c r="AN29" s="617"/>
    </row>
    <row r="30" spans="1:40" s="618" customFormat="1" ht="12.75">
      <c r="A30" s="909" t="s">
        <v>935</v>
      </c>
      <c r="B30" s="619" t="s">
        <v>936</v>
      </c>
      <c r="C30" s="619"/>
      <c r="D30" s="619"/>
      <c r="E30" s="619"/>
      <c r="F30" s="619"/>
      <c r="G30" s="619"/>
      <c r="H30" s="619"/>
      <c r="I30" s="619"/>
      <c r="J30" s="619"/>
      <c r="K30" s="619"/>
      <c r="L30" s="619"/>
      <c r="M30" s="619"/>
      <c r="N30" s="619"/>
      <c r="O30" s="619"/>
      <c r="P30" s="619"/>
      <c r="Q30" s="619"/>
      <c r="R30" s="619"/>
      <c r="S30" s="619"/>
      <c r="T30" s="619"/>
      <c r="U30" s="619"/>
      <c r="V30" s="619"/>
      <c r="W30" s="619"/>
      <c r="X30" s="619"/>
      <c r="Y30" s="619"/>
      <c r="Z30" s="619"/>
      <c r="AA30" s="619"/>
      <c r="AB30" s="619"/>
      <c r="AC30" s="619"/>
      <c r="AD30" s="619"/>
      <c r="AE30" s="619"/>
      <c r="AF30" s="619"/>
      <c r="AG30" s="619"/>
      <c r="AH30" s="619"/>
      <c r="AI30" s="619"/>
      <c r="AJ30" s="619"/>
      <c r="AK30" s="619"/>
      <c r="AL30" s="619"/>
      <c r="AM30" s="617"/>
      <c r="AN30" s="617"/>
    </row>
    <row r="31" spans="1:40" s="618" customFormat="1" ht="12.75">
      <c r="A31" s="619"/>
      <c r="B31" s="619"/>
      <c r="C31" s="619"/>
      <c r="D31" s="619"/>
      <c r="E31" s="619"/>
      <c r="F31" s="619"/>
      <c r="G31" s="619"/>
      <c r="H31" s="619"/>
      <c r="I31" s="619"/>
      <c r="J31" s="619"/>
      <c r="K31" s="619"/>
      <c r="L31" s="619"/>
      <c r="M31" s="619"/>
      <c r="N31" s="619"/>
      <c r="O31" s="619"/>
      <c r="P31" s="619"/>
      <c r="Q31" s="619"/>
      <c r="R31" s="619"/>
      <c r="S31" s="619"/>
      <c r="T31" s="619"/>
      <c r="U31" s="619"/>
      <c r="V31" s="619"/>
      <c r="W31" s="619"/>
      <c r="X31" s="619"/>
      <c r="Y31" s="619"/>
      <c r="Z31" s="619"/>
      <c r="AA31" s="619"/>
      <c r="AB31" s="619"/>
      <c r="AC31" s="619"/>
      <c r="AD31" s="619"/>
      <c r="AE31" s="619"/>
      <c r="AF31" s="619"/>
      <c r="AG31" s="619"/>
      <c r="AH31" s="619"/>
      <c r="AI31" s="619"/>
      <c r="AJ31" s="619"/>
      <c r="AK31" s="619"/>
      <c r="AL31" s="619"/>
      <c r="AM31" s="617"/>
      <c r="AN31" s="617"/>
    </row>
    <row r="32" spans="1:40" s="618" customFormat="1" ht="15.75" customHeight="1">
      <c r="A32" s="619"/>
      <c r="B32" s="619" t="s">
        <v>937</v>
      </c>
      <c r="C32" s="619"/>
      <c r="D32" s="619"/>
      <c r="E32" s="619"/>
      <c r="F32" s="619"/>
      <c r="G32" s="619"/>
      <c r="H32" s="619"/>
      <c r="I32" s="619"/>
      <c r="J32" s="619"/>
      <c r="K32" s="619"/>
      <c r="L32" s="619"/>
      <c r="M32" s="619"/>
      <c r="N32" s="619"/>
      <c r="O32" s="619"/>
      <c r="P32" s="619"/>
      <c r="Q32" s="619"/>
      <c r="R32" s="619"/>
      <c r="S32" s="619"/>
      <c r="T32" s="619"/>
      <c r="U32" s="619"/>
      <c r="V32" s="619"/>
      <c r="W32" s="619"/>
      <c r="X32" s="619"/>
      <c r="Y32" s="619"/>
      <c r="Z32" s="619"/>
      <c r="AA32" s="619"/>
      <c r="AB32" s="619"/>
      <c r="AC32" s="619"/>
      <c r="AD32" s="3192"/>
      <c r="AE32" s="3192"/>
      <c r="AF32" s="3192"/>
      <c r="AG32" s="3192"/>
      <c r="AH32" s="3192"/>
      <c r="AI32" s="3192"/>
      <c r="AJ32" s="3192"/>
      <c r="AK32" s="3192" t="s">
        <v>907</v>
      </c>
      <c r="AL32" s="3192"/>
      <c r="AM32" s="617"/>
      <c r="AN32" s="617"/>
    </row>
    <row r="33" spans="1:40" s="618" customFormat="1" ht="12.75">
      <c r="A33" s="619"/>
      <c r="B33" s="619"/>
      <c r="C33" s="619"/>
      <c r="D33" s="619"/>
      <c r="E33" s="619"/>
      <c r="F33" s="619"/>
      <c r="G33" s="619"/>
      <c r="H33" s="619"/>
      <c r="I33" s="619"/>
      <c r="J33" s="619"/>
      <c r="K33" s="619"/>
      <c r="L33" s="619"/>
      <c r="M33" s="619"/>
      <c r="N33" s="619"/>
      <c r="O33" s="619"/>
      <c r="P33" s="619"/>
      <c r="Q33" s="619"/>
      <c r="R33" s="619"/>
      <c r="S33" s="619"/>
      <c r="T33" s="619"/>
      <c r="U33" s="619"/>
      <c r="V33" s="619"/>
      <c r="W33" s="619"/>
      <c r="X33" s="619"/>
      <c r="Y33" s="619"/>
      <c r="Z33" s="619"/>
      <c r="AA33" s="619"/>
      <c r="AB33" s="619"/>
      <c r="AC33" s="619"/>
      <c r="AD33" s="619"/>
      <c r="AE33" s="619"/>
      <c r="AF33" s="619"/>
      <c r="AG33" s="619"/>
      <c r="AH33" s="619"/>
      <c r="AI33" s="619"/>
      <c r="AJ33" s="619"/>
      <c r="AK33" s="619"/>
      <c r="AL33" s="619"/>
      <c r="AM33" s="617"/>
      <c r="AN33" s="617"/>
    </row>
    <row r="34" spans="1:40" s="618" customFormat="1" ht="15.75" customHeight="1">
      <c r="A34" s="619"/>
      <c r="B34" s="619" t="s">
        <v>938</v>
      </c>
      <c r="C34" s="619"/>
      <c r="D34" s="619"/>
      <c r="E34" s="619"/>
      <c r="F34" s="619"/>
      <c r="G34" s="619"/>
      <c r="H34" s="619"/>
      <c r="I34" s="619"/>
      <c r="J34" s="619"/>
      <c r="K34" s="619"/>
      <c r="L34" s="619"/>
      <c r="M34" s="619"/>
      <c r="N34" s="619"/>
      <c r="O34" s="619"/>
      <c r="P34" s="619"/>
      <c r="Q34" s="619"/>
      <c r="R34" s="619"/>
      <c r="S34" s="619"/>
      <c r="T34" s="619"/>
      <c r="U34" s="619"/>
      <c r="V34" s="619"/>
      <c r="W34" s="619"/>
      <c r="X34" s="619"/>
      <c r="Y34" s="619"/>
      <c r="Z34" s="619"/>
      <c r="AA34" s="619"/>
      <c r="AB34" s="619"/>
      <c r="AC34" s="619"/>
      <c r="AD34" s="3192"/>
      <c r="AE34" s="3192"/>
      <c r="AF34" s="3192"/>
      <c r="AG34" s="3192"/>
      <c r="AH34" s="3192"/>
      <c r="AI34" s="3192"/>
      <c r="AJ34" s="3192"/>
      <c r="AK34" s="3192"/>
      <c r="AL34" s="906" t="s">
        <v>939</v>
      </c>
      <c r="AM34" s="617"/>
      <c r="AN34" s="617"/>
    </row>
    <row r="35" spans="1:40" s="618" customFormat="1" ht="12.75">
      <c r="A35" s="619"/>
      <c r="B35" s="619"/>
      <c r="C35" s="619"/>
      <c r="D35" s="619"/>
      <c r="E35" s="619"/>
      <c r="F35" s="619"/>
      <c r="G35" s="619"/>
      <c r="H35" s="619"/>
      <c r="I35" s="619"/>
      <c r="J35" s="619"/>
      <c r="K35" s="619"/>
      <c r="L35" s="619"/>
      <c r="M35" s="619"/>
      <c r="N35" s="619"/>
      <c r="O35" s="619"/>
      <c r="P35" s="619"/>
      <c r="Q35" s="619"/>
      <c r="R35" s="619"/>
      <c r="S35" s="619"/>
      <c r="T35" s="619"/>
      <c r="U35" s="619"/>
      <c r="V35" s="619"/>
      <c r="W35" s="619"/>
      <c r="X35" s="619"/>
      <c r="Y35" s="619"/>
      <c r="Z35" s="619"/>
      <c r="AA35" s="619"/>
      <c r="AB35" s="619"/>
      <c r="AC35" s="619"/>
      <c r="AD35" s="619"/>
      <c r="AE35" s="619"/>
      <c r="AF35" s="619"/>
      <c r="AG35" s="619"/>
      <c r="AH35" s="619"/>
      <c r="AI35" s="619"/>
      <c r="AJ35" s="619"/>
      <c r="AK35" s="619"/>
      <c r="AL35" s="619"/>
      <c r="AM35" s="617"/>
      <c r="AN35" s="617"/>
    </row>
    <row r="36" spans="1:40" s="618" customFormat="1" ht="15.75" customHeight="1">
      <c r="A36" s="619"/>
      <c r="B36" s="619" t="s">
        <v>940</v>
      </c>
      <c r="C36" s="619"/>
      <c r="D36" s="619"/>
      <c r="E36" s="619"/>
      <c r="F36" s="619"/>
      <c r="G36" s="619"/>
      <c r="H36" s="619"/>
      <c r="I36" s="619"/>
      <c r="J36" s="619"/>
      <c r="K36" s="619"/>
      <c r="L36" s="619"/>
      <c r="M36" s="619"/>
      <c r="N36" s="619"/>
      <c r="O36" s="619"/>
      <c r="P36" s="619"/>
      <c r="Q36" s="619"/>
      <c r="R36" s="619"/>
      <c r="S36" s="619"/>
      <c r="T36" s="619"/>
      <c r="U36" s="619"/>
      <c r="V36" s="619"/>
      <c r="W36" s="619"/>
      <c r="X36" s="619"/>
      <c r="Y36" s="619"/>
      <c r="Z36" s="619"/>
      <c r="AA36" s="619"/>
      <c r="AB36" s="619"/>
      <c r="AC36" s="619"/>
      <c r="AD36" s="3192"/>
      <c r="AE36" s="3192"/>
      <c r="AF36" s="3192"/>
      <c r="AG36" s="3192"/>
      <c r="AH36" s="3192"/>
      <c r="AI36" s="3192"/>
      <c r="AJ36" s="3192"/>
      <c r="AK36" s="3192"/>
      <c r="AL36" s="906" t="s">
        <v>941</v>
      </c>
      <c r="AM36" s="617"/>
      <c r="AN36" s="617"/>
    </row>
    <row r="37" spans="1:40" s="618" customFormat="1" ht="12.75">
      <c r="A37" s="619"/>
      <c r="B37" s="619"/>
      <c r="C37" s="619"/>
      <c r="D37" s="619"/>
      <c r="E37" s="619"/>
      <c r="F37" s="619"/>
      <c r="G37" s="619"/>
      <c r="H37" s="619"/>
      <c r="I37" s="619"/>
      <c r="J37" s="619"/>
      <c r="K37" s="619"/>
      <c r="L37" s="619"/>
      <c r="M37" s="619"/>
      <c r="N37" s="619"/>
      <c r="O37" s="619"/>
      <c r="P37" s="619"/>
      <c r="Q37" s="619"/>
      <c r="R37" s="619"/>
      <c r="S37" s="619"/>
      <c r="T37" s="619"/>
      <c r="U37" s="619"/>
      <c r="V37" s="619"/>
      <c r="W37" s="619"/>
      <c r="X37" s="619"/>
      <c r="Y37" s="619"/>
      <c r="Z37" s="619"/>
      <c r="AA37" s="619"/>
      <c r="AB37" s="619"/>
      <c r="AC37" s="619"/>
      <c r="AD37" s="619"/>
      <c r="AE37" s="619"/>
      <c r="AF37" s="619"/>
      <c r="AG37" s="619"/>
      <c r="AH37" s="619"/>
      <c r="AI37" s="619"/>
      <c r="AJ37" s="619"/>
      <c r="AK37" s="619"/>
      <c r="AL37" s="619"/>
      <c r="AM37" s="617"/>
      <c r="AN37" s="617"/>
    </row>
    <row r="38" spans="1:40" s="618" customFormat="1" ht="12.75">
      <c r="A38" s="909" t="s">
        <v>942</v>
      </c>
      <c r="B38" s="619" t="s">
        <v>943</v>
      </c>
      <c r="C38" s="619"/>
      <c r="D38" s="619"/>
      <c r="E38" s="619"/>
      <c r="F38" s="619"/>
      <c r="G38" s="619"/>
      <c r="H38" s="619"/>
      <c r="I38" s="619"/>
      <c r="J38" s="619"/>
      <c r="K38" s="619"/>
      <c r="L38" s="619"/>
      <c r="M38" s="619"/>
      <c r="N38" s="619"/>
      <c r="O38" s="619"/>
      <c r="P38" s="619"/>
      <c r="Q38" s="619"/>
      <c r="R38" s="619"/>
      <c r="S38" s="619"/>
      <c r="T38" s="619"/>
      <c r="U38" s="619"/>
      <c r="V38" s="619"/>
      <c r="W38" s="619"/>
      <c r="X38" s="619"/>
      <c r="Y38" s="619"/>
      <c r="Z38" s="619"/>
      <c r="AA38" s="619"/>
      <c r="AB38" s="619"/>
      <c r="AC38" s="619"/>
      <c r="AD38" s="619"/>
      <c r="AE38" s="619"/>
      <c r="AF38" s="619"/>
      <c r="AG38" s="619"/>
      <c r="AH38" s="619"/>
      <c r="AI38" s="619"/>
      <c r="AJ38" s="619"/>
      <c r="AK38" s="619"/>
      <c r="AL38" s="619"/>
      <c r="AM38" s="617"/>
      <c r="AN38" s="617"/>
    </row>
    <row r="39" spans="1:40" s="618" customFormat="1" ht="12.75">
      <c r="A39" s="619"/>
      <c r="B39" s="619"/>
      <c r="C39" s="619"/>
      <c r="D39" s="619"/>
      <c r="E39" s="619"/>
      <c r="F39" s="619"/>
      <c r="G39" s="619"/>
      <c r="H39" s="619"/>
      <c r="I39" s="619"/>
      <c r="J39" s="619"/>
      <c r="K39" s="619"/>
      <c r="L39" s="619"/>
      <c r="M39" s="619"/>
      <c r="N39" s="619"/>
      <c r="O39" s="619"/>
      <c r="P39" s="619"/>
      <c r="Q39" s="619"/>
      <c r="R39" s="619"/>
      <c r="S39" s="619"/>
      <c r="T39" s="619"/>
      <c r="U39" s="619"/>
      <c r="V39" s="619"/>
      <c r="W39" s="619"/>
      <c r="X39" s="619"/>
      <c r="Y39" s="619"/>
      <c r="Z39" s="619"/>
      <c r="AA39" s="619"/>
      <c r="AB39" s="619"/>
      <c r="AC39" s="619"/>
      <c r="AD39" s="619"/>
      <c r="AE39" s="619"/>
      <c r="AF39" s="619"/>
      <c r="AG39" s="619"/>
      <c r="AH39" s="619"/>
      <c r="AI39" s="619"/>
      <c r="AJ39" s="619"/>
      <c r="AK39" s="619"/>
      <c r="AL39" s="619"/>
      <c r="AM39" s="617"/>
      <c r="AN39" s="617"/>
    </row>
    <row r="40" spans="1:40" s="618" customFormat="1" ht="15.75" customHeight="1">
      <c r="A40" s="619"/>
      <c r="B40" s="619" t="s">
        <v>944</v>
      </c>
      <c r="C40" s="619"/>
      <c r="D40" s="619"/>
      <c r="E40" s="619"/>
      <c r="F40" s="619"/>
      <c r="G40" s="619"/>
      <c r="H40" s="619"/>
      <c r="I40" s="619"/>
      <c r="J40" s="619"/>
      <c r="K40" s="619"/>
      <c r="L40" s="619"/>
      <c r="M40" s="619"/>
      <c r="N40" s="619"/>
      <c r="O40" s="619"/>
      <c r="P40" s="619"/>
      <c r="Q40" s="619"/>
      <c r="R40" s="619"/>
      <c r="S40" s="619"/>
      <c r="T40" s="619"/>
      <c r="U40" s="619"/>
      <c r="V40" s="619"/>
      <c r="W40" s="619"/>
      <c r="X40" s="619"/>
      <c r="Y40" s="619"/>
      <c r="Z40" s="619"/>
      <c r="AA40" s="619"/>
      <c r="AB40" s="619"/>
      <c r="AC40" s="619"/>
      <c r="AD40" s="3192"/>
      <c r="AE40" s="3192"/>
      <c r="AF40" s="3192"/>
      <c r="AG40" s="3192"/>
      <c r="AH40" s="3192"/>
      <c r="AI40" s="3192"/>
      <c r="AJ40" s="3192"/>
      <c r="AK40" s="906" t="s">
        <v>907</v>
      </c>
      <c r="AL40" s="906"/>
      <c r="AM40" s="617"/>
      <c r="AN40" s="617"/>
    </row>
    <row r="41" spans="1:40" s="618" customFormat="1" ht="12.75">
      <c r="A41" s="619"/>
      <c r="B41" s="619"/>
      <c r="C41" s="619"/>
      <c r="D41" s="619"/>
      <c r="E41" s="619"/>
      <c r="F41" s="619"/>
      <c r="G41" s="619"/>
      <c r="H41" s="619"/>
      <c r="I41" s="619"/>
      <c r="J41" s="619"/>
      <c r="K41" s="619"/>
      <c r="L41" s="619"/>
      <c r="M41" s="619"/>
      <c r="N41" s="619"/>
      <c r="O41" s="619"/>
      <c r="P41" s="619"/>
      <c r="Q41" s="619"/>
      <c r="R41" s="619"/>
      <c r="S41" s="619"/>
      <c r="T41" s="619"/>
      <c r="U41" s="619"/>
      <c r="V41" s="619"/>
      <c r="W41" s="619"/>
      <c r="X41" s="619"/>
      <c r="Y41" s="619"/>
      <c r="Z41" s="619"/>
      <c r="AA41" s="619"/>
      <c r="AB41" s="619"/>
      <c r="AC41" s="619"/>
      <c r="AD41" s="619"/>
      <c r="AE41" s="619"/>
      <c r="AF41" s="619"/>
      <c r="AG41" s="619"/>
      <c r="AH41" s="619"/>
      <c r="AI41" s="619"/>
      <c r="AJ41" s="619"/>
      <c r="AK41" s="619"/>
      <c r="AL41" s="619"/>
      <c r="AM41" s="617"/>
      <c r="AN41" s="617"/>
    </row>
    <row r="42" spans="1:40" s="618" customFormat="1" ht="12.75">
      <c r="A42" s="619"/>
      <c r="B42" s="619"/>
      <c r="C42" s="619" t="s">
        <v>945</v>
      </c>
      <c r="D42" s="619"/>
      <c r="E42" s="619"/>
      <c r="F42" s="619"/>
      <c r="G42" s="619"/>
      <c r="H42" s="619"/>
      <c r="I42" s="619"/>
      <c r="J42" s="619"/>
      <c r="K42" s="619"/>
      <c r="L42" s="619"/>
      <c r="M42" s="619"/>
      <c r="N42" s="619"/>
      <c r="O42" s="619"/>
      <c r="P42" s="619"/>
      <c r="Q42" s="619"/>
      <c r="R42" s="619"/>
      <c r="S42" s="619"/>
      <c r="T42" s="619"/>
      <c r="U42" s="619"/>
      <c r="V42" s="619"/>
      <c r="W42" s="619"/>
      <c r="X42" s="619"/>
      <c r="Y42" s="619"/>
      <c r="Z42" s="619"/>
      <c r="AA42" s="619"/>
      <c r="AB42" s="619"/>
      <c r="AC42" s="619"/>
      <c r="AD42" s="619"/>
      <c r="AE42" s="619"/>
      <c r="AF42" s="619"/>
      <c r="AG42" s="619"/>
      <c r="AH42" s="619"/>
      <c r="AI42" s="619"/>
      <c r="AJ42" s="619"/>
      <c r="AK42" s="619"/>
      <c r="AL42" s="619"/>
      <c r="AM42" s="617"/>
      <c r="AN42" s="617"/>
    </row>
    <row r="43" spans="1:40" s="618" customFormat="1" ht="12.75">
      <c r="A43" s="619"/>
      <c r="B43" s="619"/>
      <c r="C43" s="619"/>
      <c r="D43" s="619"/>
      <c r="E43" s="619"/>
      <c r="F43" s="619"/>
      <c r="G43" s="619"/>
      <c r="H43" s="619"/>
      <c r="I43" s="619"/>
      <c r="J43" s="619"/>
      <c r="K43" s="619"/>
      <c r="L43" s="619"/>
      <c r="M43" s="619"/>
      <c r="N43" s="619" t="s">
        <v>946</v>
      </c>
      <c r="O43" s="619"/>
      <c r="P43" s="619"/>
      <c r="Q43" s="619"/>
      <c r="R43" s="619"/>
      <c r="S43" s="619"/>
      <c r="T43" s="619"/>
      <c r="U43" s="619"/>
      <c r="V43" s="619"/>
      <c r="W43" s="619"/>
      <c r="X43" s="619" t="s">
        <v>947</v>
      </c>
      <c r="Y43" s="619"/>
      <c r="Z43" s="619"/>
      <c r="AA43" s="619"/>
      <c r="AB43" s="619"/>
      <c r="AC43" s="619"/>
      <c r="AD43" s="619"/>
      <c r="AE43" s="619"/>
      <c r="AF43" s="619"/>
      <c r="AG43" s="619"/>
      <c r="AH43" s="619"/>
      <c r="AI43" s="619"/>
      <c r="AJ43" s="619"/>
      <c r="AK43" s="619"/>
      <c r="AL43" s="619"/>
      <c r="AM43" s="617"/>
      <c r="AN43" s="617"/>
    </row>
    <row r="44" spans="1:40" s="618" customFormat="1" ht="12.75">
      <c r="A44" s="619"/>
      <c r="B44" s="619"/>
      <c r="C44" s="619"/>
      <c r="D44" s="619"/>
      <c r="E44" s="619"/>
      <c r="F44" s="619"/>
      <c r="G44" s="619"/>
      <c r="H44" s="619"/>
      <c r="I44" s="619"/>
      <c r="J44" s="619"/>
      <c r="K44" s="619"/>
      <c r="L44" s="619"/>
      <c r="M44" s="619"/>
      <c r="N44" s="619"/>
      <c r="O44" s="619"/>
      <c r="P44" s="619"/>
      <c r="Q44" s="619"/>
      <c r="R44" s="619"/>
      <c r="S44" s="619"/>
      <c r="T44" s="619"/>
      <c r="U44" s="619"/>
      <c r="V44" s="619"/>
      <c r="W44" s="619"/>
      <c r="X44" s="619"/>
      <c r="Y44" s="619"/>
      <c r="Z44" s="619"/>
      <c r="AA44" s="619"/>
      <c r="AB44" s="619"/>
      <c r="AC44" s="619"/>
      <c r="AD44" s="619"/>
      <c r="AE44" s="619"/>
      <c r="AF44" s="619"/>
      <c r="AG44" s="619"/>
      <c r="AH44" s="619"/>
      <c r="AI44" s="619"/>
      <c r="AJ44" s="619"/>
      <c r="AK44" s="619"/>
      <c r="AL44" s="619"/>
      <c r="AM44" s="617"/>
      <c r="AN44" s="617"/>
    </row>
    <row r="45" spans="1:40" s="618" customFormat="1" ht="15.75" customHeight="1">
      <c r="A45" s="619"/>
      <c r="B45" s="619" t="s">
        <v>948</v>
      </c>
      <c r="C45" s="619" t="s">
        <v>949</v>
      </c>
      <c r="D45" s="619"/>
      <c r="E45" s="619"/>
      <c r="F45" s="619"/>
      <c r="G45" s="619"/>
      <c r="H45" s="619"/>
      <c r="I45" s="619"/>
      <c r="J45" s="619"/>
      <c r="K45" s="619"/>
      <c r="L45" s="619"/>
      <c r="M45" s="619"/>
      <c r="N45" s="619"/>
      <c r="O45" s="619"/>
      <c r="P45" s="619"/>
      <c r="Q45" s="619"/>
      <c r="R45" s="619"/>
      <c r="S45" s="619"/>
      <c r="T45" s="619"/>
      <c r="U45" s="619"/>
      <c r="V45" s="619"/>
      <c r="W45" s="619"/>
      <c r="X45" s="619"/>
      <c r="Y45" s="619"/>
      <c r="Z45" s="619"/>
      <c r="AA45" s="619"/>
      <c r="AB45" s="619"/>
      <c r="AC45" s="619"/>
      <c r="AD45" s="3192"/>
      <c r="AE45" s="3192"/>
      <c r="AF45" s="3192"/>
      <c r="AG45" s="3192"/>
      <c r="AH45" s="3192"/>
      <c r="AI45" s="3192"/>
      <c r="AJ45" s="3192"/>
      <c r="AK45" s="3192"/>
      <c r="AL45" s="906" t="s">
        <v>939</v>
      </c>
      <c r="AM45" s="617"/>
      <c r="AN45" s="617"/>
    </row>
    <row r="46" spans="1:40" s="618" customFormat="1" ht="12.75">
      <c r="A46" s="619"/>
      <c r="B46" s="619"/>
      <c r="C46" s="619"/>
      <c r="D46" s="619"/>
      <c r="E46" s="619"/>
      <c r="F46" s="619"/>
      <c r="G46" s="619"/>
      <c r="H46" s="619"/>
      <c r="I46" s="619"/>
      <c r="J46" s="619"/>
      <c r="K46" s="619"/>
      <c r="L46" s="619"/>
      <c r="M46" s="619"/>
      <c r="N46" s="619"/>
      <c r="O46" s="619"/>
      <c r="P46" s="619"/>
      <c r="Q46" s="619"/>
      <c r="R46" s="619"/>
      <c r="S46" s="619"/>
      <c r="T46" s="619"/>
      <c r="U46" s="619"/>
      <c r="V46" s="619"/>
      <c r="W46" s="619"/>
      <c r="X46" s="619"/>
      <c r="Y46" s="619"/>
      <c r="Z46" s="619"/>
      <c r="AA46" s="619"/>
      <c r="AB46" s="619"/>
      <c r="AC46" s="619"/>
      <c r="AD46" s="619"/>
      <c r="AE46" s="619"/>
      <c r="AF46" s="619"/>
      <c r="AG46" s="619"/>
      <c r="AH46" s="619"/>
      <c r="AI46" s="619"/>
      <c r="AJ46" s="619"/>
      <c r="AK46" s="619"/>
      <c r="AL46" s="619"/>
      <c r="AM46" s="617"/>
      <c r="AN46" s="617"/>
    </row>
    <row r="47" spans="1:40" s="618" customFormat="1" ht="15.75" customHeight="1">
      <c r="A47" s="619"/>
      <c r="B47" s="619" t="s">
        <v>948</v>
      </c>
      <c r="C47" s="619" t="s">
        <v>950</v>
      </c>
      <c r="D47" s="619"/>
      <c r="E47" s="619"/>
      <c r="F47" s="619"/>
      <c r="G47" s="619"/>
      <c r="H47" s="619"/>
      <c r="I47" s="619"/>
      <c r="J47" s="619"/>
      <c r="K47" s="619"/>
      <c r="L47" s="619"/>
      <c r="M47" s="619"/>
      <c r="N47" s="619"/>
      <c r="O47" s="619"/>
      <c r="P47" s="619"/>
      <c r="Q47" s="619"/>
      <c r="R47" s="619"/>
      <c r="S47" s="619"/>
      <c r="T47" s="619"/>
      <c r="U47" s="619"/>
      <c r="V47" s="619"/>
      <c r="W47" s="619"/>
      <c r="X47" s="619"/>
      <c r="Y47" s="619"/>
      <c r="Z47" s="619"/>
      <c r="AA47" s="619"/>
      <c r="AB47" s="619"/>
      <c r="AC47" s="619"/>
      <c r="AD47" s="3192"/>
      <c r="AE47" s="3192"/>
      <c r="AF47" s="3192"/>
      <c r="AG47" s="3192"/>
      <c r="AH47" s="3192"/>
      <c r="AI47" s="3192"/>
      <c r="AJ47" s="3192"/>
      <c r="AK47" s="3192"/>
      <c r="AL47" s="906" t="s">
        <v>941</v>
      </c>
      <c r="AM47" s="617"/>
      <c r="AN47" s="617"/>
    </row>
    <row r="48" spans="1:40" s="618" customFormat="1" ht="12.75">
      <c r="A48" s="619"/>
      <c r="B48" s="619"/>
      <c r="C48" s="619"/>
      <c r="D48" s="619"/>
      <c r="E48" s="619"/>
      <c r="F48" s="619"/>
      <c r="G48" s="619"/>
      <c r="H48" s="619"/>
      <c r="I48" s="619"/>
      <c r="J48" s="619"/>
      <c r="K48" s="619"/>
      <c r="L48" s="619"/>
      <c r="M48" s="619"/>
      <c r="N48" s="619"/>
      <c r="O48" s="619"/>
      <c r="P48" s="619"/>
      <c r="Q48" s="619"/>
      <c r="R48" s="619"/>
      <c r="S48" s="619"/>
      <c r="T48" s="619"/>
      <c r="U48" s="619"/>
      <c r="V48" s="619"/>
      <c r="W48" s="619"/>
      <c r="X48" s="619"/>
      <c r="Y48" s="619"/>
      <c r="Z48" s="619"/>
      <c r="AA48" s="619"/>
      <c r="AB48" s="619"/>
      <c r="AC48" s="619"/>
      <c r="AD48" s="619"/>
      <c r="AE48" s="619"/>
      <c r="AF48" s="619"/>
      <c r="AG48" s="619"/>
      <c r="AH48" s="619"/>
      <c r="AI48" s="619"/>
      <c r="AJ48" s="619"/>
      <c r="AK48" s="619"/>
      <c r="AL48" s="619"/>
      <c r="AM48" s="617"/>
      <c r="AN48" s="617"/>
    </row>
    <row r="49" spans="1:40" s="618" customFormat="1" ht="12.75">
      <c r="A49" s="619" t="s">
        <v>951</v>
      </c>
      <c r="B49" s="619"/>
      <c r="C49" s="619"/>
      <c r="D49" s="619"/>
      <c r="E49" s="619"/>
      <c r="F49" s="619"/>
      <c r="G49" s="619"/>
      <c r="H49" s="619"/>
      <c r="I49" s="619"/>
      <c r="J49" s="619"/>
      <c r="K49" s="619"/>
      <c r="L49" s="619"/>
      <c r="M49" s="619"/>
      <c r="N49" s="619"/>
      <c r="O49" s="619"/>
      <c r="P49" s="619"/>
      <c r="Q49" s="619"/>
      <c r="R49" s="619"/>
      <c r="S49" s="619"/>
      <c r="T49" s="619"/>
      <c r="U49" s="619"/>
      <c r="V49" s="619"/>
      <c r="W49" s="619"/>
      <c r="X49" s="619"/>
      <c r="Y49" s="619"/>
      <c r="Z49" s="619"/>
      <c r="AA49" s="619"/>
      <c r="AB49" s="619"/>
      <c r="AC49" s="619"/>
      <c r="AD49" s="619"/>
      <c r="AE49" s="619"/>
      <c r="AF49" s="619"/>
      <c r="AG49" s="619"/>
      <c r="AH49" s="619"/>
      <c r="AI49" s="619"/>
      <c r="AJ49" s="619"/>
      <c r="AK49" s="619"/>
      <c r="AL49" s="619"/>
      <c r="AM49" s="617"/>
      <c r="AN49" s="617"/>
    </row>
    <row r="50" spans="1:40" s="618" customFormat="1" ht="12.75">
      <c r="A50" s="619"/>
      <c r="B50" s="619"/>
      <c r="C50" s="619"/>
      <c r="D50" s="619"/>
      <c r="E50" s="619"/>
      <c r="F50" s="619"/>
      <c r="G50" s="619"/>
      <c r="H50" s="619"/>
      <c r="I50" s="619"/>
      <c r="J50" s="619"/>
      <c r="K50" s="619"/>
      <c r="L50" s="619"/>
      <c r="M50" s="619"/>
      <c r="N50" s="619"/>
      <c r="O50" s="619"/>
      <c r="P50" s="619"/>
      <c r="Q50" s="619"/>
      <c r="R50" s="619"/>
      <c r="S50" s="619"/>
      <c r="T50" s="619"/>
      <c r="U50" s="619"/>
      <c r="V50" s="619"/>
      <c r="W50" s="619"/>
      <c r="X50" s="619"/>
      <c r="Y50" s="619"/>
      <c r="Z50" s="619"/>
      <c r="AA50" s="619"/>
      <c r="AB50" s="619"/>
      <c r="AC50" s="619"/>
      <c r="AD50" s="619"/>
      <c r="AE50" s="619"/>
      <c r="AF50" s="619"/>
      <c r="AG50" s="619"/>
      <c r="AH50" s="619"/>
      <c r="AI50" s="619"/>
      <c r="AJ50" s="619"/>
      <c r="AK50" s="619"/>
      <c r="AL50" s="619"/>
      <c r="AM50" s="617"/>
      <c r="AN50" s="617"/>
    </row>
    <row r="51" spans="1:40" s="618" customFormat="1" ht="15.75" customHeight="1">
      <c r="A51" s="619"/>
      <c r="B51" s="619" t="s">
        <v>948</v>
      </c>
      <c r="C51" s="619" t="s">
        <v>952</v>
      </c>
      <c r="D51" s="619"/>
      <c r="E51" s="619"/>
      <c r="F51" s="619"/>
      <c r="G51" s="619"/>
      <c r="H51" s="619"/>
      <c r="I51" s="619"/>
      <c r="J51" s="619"/>
      <c r="K51" s="619"/>
      <c r="L51" s="619"/>
      <c r="M51" s="619"/>
      <c r="N51" s="619"/>
      <c r="O51" s="619"/>
      <c r="P51" s="619"/>
      <c r="Q51" s="619"/>
      <c r="R51" s="619"/>
      <c r="S51" s="619"/>
      <c r="T51" s="619"/>
      <c r="U51" s="619"/>
      <c r="V51" s="619"/>
      <c r="W51" s="619"/>
      <c r="X51" s="619"/>
      <c r="Y51" s="619"/>
      <c r="Z51" s="619"/>
      <c r="AA51" s="619"/>
      <c r="AB51" s="619"/>
      <c r="AC51" s="619"/>
      <c r="AD51" s="3192"/>
      <c r="AE51" s="3192"/>
      <c r="AF51" s="3192"/>
      <c r="AG51" s="3192"/>
      <c r="AH51" s="3192"/>
      <c r="AI51" s="3192"/>
      <c r="AJ51" s="3192"/>
      <c r="AK51" s="906" t="s">
        <v>907</v>
      </c>
      <c r="AL51" s="906"/>
      <c r="AM51" s="617"/>
      <c r="AN51" s="617"/>
    </row>
    <row r="52" spans="1:40" s="618" customFormat="1" ht="12.75">
      <c r="A52" s="619"/>
      <c r="B52" s="619"/>
      <c r="C52" s="619"/>
      <c r="D52" s="619"/>
      <c r="E52" s="619"/>
      <c r="F52" s="619"/>
      <c r="G52" s="619"/>
      <c r="H52" s="619"/>
      <c r="I52" s="619"/>
      <c r="J52" s="619"/>
      <c r="K52" s="619"/>
      <c r="L52" s="619"/>
      <c r="M52" s="619"/>
      <c r="N52" s="619"/>
      <c r="O52" s="619"/>
      <c r="P52" s="619"/>
      <c r="Q52" s="619"/>
      <c r="R52" s="619"/>
      <c r="S52" s="619"/>
      <c r="T52" s="619"/>
      <c r="U52" s="619"/>
      <c r="V52" s="619"/>
      <c r="W52" s="619"/>
      <c r="X52" s="619"/>
      <c r="Y52" s="619"/>
      <c r="Z52" s="619"/>
      <c r="AA52" s="619"/>
      <c r="AB52" s="619"/>
      <c r="AC52" s="619"/>
      <c r="AD52" s="619"/>
      <c r="AE52" s="619"/>
      <c r="AF52" s="619"/>
      <c r="AG52" s="619"/>
      <c r="AH52" s="619"/>
      <c r="AI52" s="619"/>
      <c r="AJ52" s="619"/>
      <c r="AK52" s="619"/>
      <c r="AL52" s="619"/>
      <c r="AM52" s="617"/>
      <c r="AN52" s="617"/>
    </row>
    <row r="53" spans="1:40" s="618" customFormat="1" ht="18.75" customHeight="1">
      <c r="A53" s="619"/>
      <c r="B53" s="619" t="s">
        <v>948</v>
      </c>
      <c r="C53" s="619" t="s">
        <v>953</v>
      </c>
      <c r="D53" s="619"/>
      <c r="E53" s="619"/>
      <c r="F53" s="619"/>
      <c r="G53" s="619"/>
      <c r="H53" s="619"/>
      <c r="I53" s="619"/>
      <c r="J53" s="619"/>
      <c r="K53" s="619"/>
      <c r="L53" s="619"/>
      <c r="M53" s="619"/>
      <c r="N53" s="619"/>
      <c r="O53" s="619"/>
      <c r="P53" s="619"/>
      <c r="Q53" s="619"/>
      <c r="R53" s="619"/>
      <c r="S53" s="619"/>
      <c r="T53" s="619"/>
      <c r="U53" s="619"/>
      <c r="V53" s="619"/>
      <c r="W53" s="619"/>
      <c r="X53" s="619"/>
      <c r="Y53" s="619"/>
      <c r="Z53" s="619"/>
      <c r="AA53" s="619"/>
      <c r="AB53" s="619"/>
      <c r="AC53" s="619"/>
      <c r="AD53" s="3192"/>
      <c r="AE53" s="3192"/>
      <c r="AF53" s="3192"/>
      <c r="AG53" s="3192"/>
      <c r="AH53" s="3192"/>
      <c r="AI53" s="3192"/>
      <c r="AJ53" s="3192"/>
      <c r="AK53" s="3192"/>
      <c r="AL53" s="906" t="s">
        <v>939</v>
      </c>
      <c r="AM53" s="617"/>
      <c r="AN53" s="617"/>
    </row>
    <row r="54" spans="1:40" s="618" customFormat="1" ht="12.75">
      <c r="A54" s="619"/>
      <c r="B54" s="619"/>
      <c r="C54" s="619"/>
      <c r="D54" s="619"/>
      <c r="E54" s="619"/>
      <c r="F54" s="619"/>
      <c r="G54" s="619"/>
      <c r="H54" s="619"/>
      <c r="I54" s="619"/>
      <c r="J54" s="619"/>
      <c r="K54" s="619"/>
      <c r="L54" s="619"/>
      <c r="M54" s="619"/>
      <c r="N54" s="619"/>
      <c r="O54" s="619"/>
      <c r="P54" s="619"/>
      <c r="Q54" s="619"/>
      <c r="R54" s="619"/>
      <c r="S54" s="619"/>
      <c r="T54" s="619"/>
      <c r="U54" s="619"/>
      <c r="V54" s="619"/>
      <c r="W54" s="619"/>
      <c r="X54" s="619"/>
      <c r="Y54" s="619"/>
      <c r="Z54" s="619"/>
      <c r="AA54" s="619"/>
      <c r="AB54" s="619"/>
      <c r="AC54" s="619"/>
      <c r="AD54" s="619"/>
      <c r="AE54" s="619"/>
      <c r="AF54" s="619"/>
      <c r="AG54" s="619"/>
      <c r="AH54" s="619"/>
      <c r="AI54" s="619"/>
      <c r="AJ54" s="619"/>
      <c r="AK54" s="619"/>
      <c r="AL54" s="619"/>
      <c r="AM54" s="617"/>
      <c r="AN54" s="617"/>
    </row>
    <row r="55" spans="1:40" s="618" customFormat="1" ht="15.75" customHeight="1">
      <c r="A55" s="619"/>
      <c r="B55" s="619" t="s">
        <v>948</v>
      </c>
      <c r="C55" s="619" t="s">
        <v>954</v>
      </c>
      <c r="D55" s="619"/>
      <c r="E55" s="619"/>
      <c r="F55" s="619"/>
      <c r="G55" s="619"/>
      <c r="H55" s="619"/>
      <c r="I55" s="619"/>
      <c r="J55" s="619"/>
      <c r="K55" s="619"/>
      <c r="L55" s="619"/>
      <c r="M55" s="619"/>
      <c r="N55" s="619"/>
      <c r="O55" s="619"/>
      <c r="P55" s="619"/>
      <c r="Q55" s="619"/>
      <c r="R55" s="619"/>
      <c r="S55" s="619"/>
      <c r="T55" s="619"/>
      <c r="U55" s="619"/>
      <c r="V55" s="619"/>
      <c r="W55" s="619"/>
      <c r="X55" s="619"/>
      <c r="Y55" s="619"/>
      <c r="Z55" s="619"/>
      <c r="AA55" s="619"/>
      <c r="AB55" s="619"/>
      <c r="AC55" s="619"/>
      <c r="AD55" s="3192"/>
      <c r="AE55" s="3192"/>
      <c r="AF55" s="3192"/>
      <c r="AG55" s="3192"/>
      <c r="AH55" s="3192"/>
      <c r="AI55" s="3192"/>
      <c r="AJ55" s="3192"/>
      <c r="AK55" s="3192"/>
      <c r="AL55" s="906" t="s">
        <v>941</v>
      </c>
      <c r="AM55" s="617"/>
      <c r="AN55" s="617"/>
    </row>
    <row r="56" spans="1:40">
      <c r="A56" s="615"/>
      <c r="B56" s="615"/>
      <c r="C56" s="615"/>
      <c r="D56" s="615"/>
      <c r="E56" s="615"/>
      <c r="F56" s="615"/>
      <c r="G56" s="615"/>
      <c r="H56" s="615"/>
      <c r="I56" s="615"/>
      <c r="J56" s="615"/>
      <c r="K56" s="615"/>
      <c r="L56" s="615"/>
      <c r="M56" s="615"/>
      <c r="N56" s="615"/>
      <c r="O56" s="615"/>
      <c r="P56" s="615"/>
      <c r="Q56" s="615"/>
      <c r="R56" s="615"/>
      <c r="S56" s="615"/>
      <c r="T56" s="615"/>
      <c r="U56" s="615"/>
      <c r="V56" s="615"/>
      <c r="W56" s="615"/>
      <c r="X56" s="615"/>
      <c r="Y56" s="615"/>
      <c r="Z56" s="615"/>
      <c r="AA56" s="615"/>
      <c r="AB56" s="615"/>
      <c r="AC56" s="615"/>
      <c r="AD56" s="615"/>
      <c r="AE56" s="615"/>
      <c r="AF56" s="615"/>
      <c r="AG56" s="615"/>
      <c r="AH56" s="615"/>
      <c r="AI56" s="615"/>
      <c r="AJ56" s="615"/>
      <c r="AK56" s="615"/>
      <c r="AL56" s="615"/>
      <c r="AM56" s="615"/>
      <c r="AN56" s="615"/>
    </row>
    <row r="57" spans="1:40">
      <c r="A57" s="615"/>
      <c r="B57" s="615"/>
      <c r="C57" s="615"/>
      <c r="D57" s="615"/>
      <c r="E57" s="615"/>
      <c r="F57" s="615"/>
      <c r="G57" s="615"/>
      <c r="H57" s="615"/>
      <c r="I57" s="615"/>
      <c r="J57" s="615"/>
      <c r="K57" s="615"/>
      <c r="L57" s="615"/>
      <c r="M57" s="615"/>
      <c r="N57" s="615"/>
      <c r="O57" s="615"/>
      <c r="P57" s="615"/>
      <c r="Q57" s="615"/>
      <c r="R57" s="615"/>
      <c r="S57" s="615"/>
      <c r="T57" s="615"/>
      <c r="U57" s="615"/>
      <c r="V57" s="615"/>
      <c r="W57" s="615"/>
      <c r="X57" s="615"/>
      <c r="Y57" s="615"/>
      <c r="Z57" s="615"/>
      <c r="AA57" s="615"/>
      <c r="AB57" s="615"/>
      <c r="AC57" s="615"/>
      <c r="AD57" s="615"/>
      <c r="AE57" s="615"/>
      <c r="AF57" s="615"/>
      <c r="AG57" s="615"/>
      <c r="AH57" s="615"/>
      <c r="AI57" s="615"/>
      <c r="AJ57" s="615"/>
      <c r="AK57" s="615"/>
      <c r="AL57" s="615"/>
      <c r="AM57" s="615"/>
      <c r="AN57" s="615"/>
    </row>
    <row r="58" spans="1:40">
      <c r="A58" s="615"/>
      <c r="B58" s="615"/>
      <c r="C58" s="615"/>
      <c r="D58" s="615"/>
      <c r="E58" s="615"/>
      <c r="F58" s="615"/>
      <c r="G58" s="615"/>
      <c r="H58" s="615"/>
      <c r="I58" s="615"/>
      <c r="J58" s="615"/>
      <c r="K58" s="615"/>
      <c r="L58" s="615"/>
      <c r="M58" s="615"/>
      <c r="N58" s="615"/>
      <c r="O58" s="615"/>
      <c r="P58" s="615"/>
      <c r="Q58" s="615"/>
      <c r="R58" s="615"/>
      <c r="S58" s="615"/>
      <c r="T58" s="615"/>
      <c r="U58" s="615"/>
      <c r="V58" s="615"/>
      <c r="W58" s="615"/>
      <c r="X58" s="615"/>
      <c r="Y58" s="615"/>
      <c r="Z58" s="615"/>
      <c r="AA58" s="615"/>
      <c r="AB58" s="615"/>
      <c r="AC58" s="615"/>
      <c r="AD58" s="615"/>
      <c r="AE58" s="615"/>
      <c r="AF58" s="615"/>
      <c r="AG58" s="615"/>
      <c r="AH58" s="615"/>
      <c r="AI58" s="615"/>
      <c r="AJ58" s="615"/>
      <c r="AK58" s="615"/>
      <c r="AL58" s="615"/>
      <c r="AM58" s="615"/>
      <c r="AN58" s="615"/>
    </row>
  </sheetData>
  <mergeCells count="28">
    <mergeCell ref="W10:AK10"/>
    <mergeCell ref="A3:AL3"/>
    <mergeCell ref="AG5:AH5"/>
    <mergeCell ref="AJ5:AK5"/>
    <mergeCell ref="B7:Q7"/>
    <mergeCell ref="AA5:AC5"/>
    <mergeCell ref="AD51:AJ51"/>
    <mergeCell ref="AD53:AK53"/>
    <mergeCell ref="AD55:AK55"/>
    <mergeCell ref="AD40:AJ40"/>
    <mergeCell ref="W12:AH12"/>
    <mergeCell ref="D14:AL14"/>
    <mergeCell ref="D17:AL17"/>
    <mergeCell ref="D20:AL20"/>
    <mergeCell ref="D23:AL23"/>
    <mergeCell ref="M26:N26"/>
    <mergeCell ref="P26:Q26"/>
    <mergeCell ref="AA26:AB26"/>
    <mergeCell ref="AD26:AE26"/>
    <mergeCell ref="AD32:AJ32"/>
    <mergeCell ref="AK32:AL32"/>
    <mergeCell ref="AD34:AK34"/>
    <mergeCell ref="J26:K26"/>
    <mergeCell ref="H26:I26"/>
    <mergeCell ref="V26:W26"/>
    <mergeCell ref="AD45:AK45"/>
    <mergeCell ref="AD47:AK47"/>
    <mergeCell ref="AD36:AK36"/>
  </mergeCells>
  <phoneticPr fontId="17"/>
  <printOptions horizontalCentered="1" verticalCentered="1"/>
  <pageMargins left="0.70866141732283472" right="0.70866141732283472" top="0.55118110236220474" bottom="0.55118110236220474"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29473" r:id="rId4" name="Check Box 1">
              <controlPr defaultSize="0" autoFill="0" autoLine="0" autoPict="0">
                <anchor moveWithCells="1">
                  <from>
                    <xdr:col>10</xdr:col>
                    <xdr:colOff>142875</xdr:colOff>
                    <xdr:row>41</xdr:row>
                    <xdr:rowOff>114300</xdr:rowOff>
                  </from>
                  <to>
                    <xdr:col>12</xdr:col>
                    <xdr:colOff>47625</xdr:colOff>
                    <xdr:row>43</xdr:row>
                    <xdr:rowOff>76200</xdr:rowOff>
                  </to>
                </anchor>
              </controlPr>
            </control>
          </mc:Choice>
        </mc:AlternateContent>
        <mc:AlternateContent xmlns:mc="http://schemas.openxmlformats.org/markup-compatibility/2006">
          <mc:Choice Requires="x14">
            <control shapeId="1129474" r:id="rId5" name="Check Box 2">
              <controlPr defaultSize="0" autoFill="0" autoLine="0" autoPict="0">
                <anchor moveWithCells="1">
                  <from>
                    <xdr:col>20</xdr:col>
                    <xdr:colOff>142875</xdr:colOff>
                    <xdr:row>41</xdr:row>
                    <xdr:rowOff>123825</xdr:rowOff>
                  </from>
                  <to>
                    <xdr:col>22</xdr:col>
                    <xdr:colOff>47625</xdr:colOff>
                    <xdr:row>43</xdr:row>
                    <xdr:rowOff>76200</xdr:rowOff>
                  </to>
                </anchor>
              </controlPr>
            </control>
          </mc:Choice>
        </mc:AlternateContent>
      </controls>
    </mc:Choice>
  </mc:AlternateConten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CC90D2-8252-44BC-91C9-84C6FD246E35}">
  <sheetPr>
    <tabColor rgb="FF4BACC6"/>
    <pageSetUpPr fitToPage="1"/>
  </sheetPr>
  <dimension ref="A1:H37"/>
  <sheetViews>
    <sheetView showZeros="0" view="pageBreakPreview" zoomScaleNormal="100" zoomScaleSheetLayoutView="100" workbookViewId="0"/>
  </sheetViews>
  <sheetFormatPr defaultRowHeight="13.5"/>
  <cols>
    <col min="1" max="1" width="5.625" style="582" customWidth="1"/>
    <col min="2" max="2" width="9.125" style="582" customWidth="1"/>
    <col min="3" max="3" width="28.875" style="582" customWidth="1"/>
    <col min="4" max="4" width="13.625" style="582" customWidth="1"/>
    <col min="5" max="5" width="4.5" style="582" customWidth="1"/>
    <col min="6" max="7" width="9.625" style="582" customWidth="1"/>
    <col min="8" max="8" width="9.75" style="582" customWidth="1"/>
    <col min="9" max="18" width="5.625" style="582" customWidth="1"/>
    <col min="19" max="16384" width="9" style="582"/>
  </cols>
  <sheetData>
    <row r="1" spans="1:8" ht="14.25" thickBot="1"/>
    <row r="2" spans="1:8" ht="14.25" customHeight="1">
      <c r="A2" s="3201"/>
      <c r="B2" s="3202"/>
      <c r="C2" s="3202"/>
      <c r="D2" s="3202"/>
      <c r="E2" s="3202"/>
      <c r="F2" s="3202"/>
      <c r="G2" s="3202"/>
      <c r="H2" s="3203"/>
    </row>
    <row r="3" spans="1:8" ht="29.25" customHeight="1">
      <c r="A3" s="3208" t="s">
        <v>1197</v>
      </c>
      <c r="B3" s="3209"/>
      <c r="C3" s="3209"/>
      <c r="D3" s="3209"/>
      <c r="E3" s="3209"/>
      <c r="F3" s="3209"/>
      <c r="G3" s="3209"/>
      <c r="H3" s="3210"/>
    </row>
    <row r="4" spans="1:8" ht="17.25" customHeight="1">
      <c r="A4" s="3208"/>
      <c r="B4" s="3209"/>
      <c r="C4" s="3209"/>
      <c r="D4" s="3209"/>
      <c r="E4" s="3209"/>
      <c r="F4" s="3209"/>
      <c r="G4" s="3209"/>
      <c r="H4" s="3210"/>
    </row>
    <row r="5" spans="1:8" ht="18.75" customHeight="1">
      <c r="A5" s="3199" t="s">
        <v>1212</v>
      </c>
      <c r="B5" s="3200"/>
      <c r="C5" s="3200"/>
      <c r="D5" s="3200"/>
      <c r="E5" s="3200"/>
      <c r="F5" s="3200"/>
      <c r="G5" s="3200"/>
      <c r="H5" s="3204"/>
    </row>
    <row r="6" spans="1:8" ht="16.5" customHeight="1">
      <c r="A6" s="3199"/>
      <c r="B6" s="3200"/>
      <c r="C6" s="3200"/>
      <c r="D6" s="3200"/>
      <c r="E6" s="3200"/>
      <c r="F6" s="3200"/>
      <c r="G6" s="3200"/>
      <c r="H6" s="3204"/>
    </row>
    <row r="7" spans="1:8" ht="24.75" customHeight="1">
      <c r="A7" s="3205" t="s">
        <v>1198</v>
      </c>
      <c r="B7" s="3206"/>
      <c r="C7" s="3206"/>
      <c r="D7" s="3206"/>
      <c r="E7" s="3206"/>
      <c r="F7" s="3206"/>
      <c r="G7" s="3206"/>
      <c r="H7" s="3207"/>
    </row>
    <row r="8" spans="1:8" ht="18.75" customHeight="1">
      <c r="A8" s="3211" t="s">
        <v>1199</v>
      </c>
      <c r="B8" s="3212"/>
      <c r="C8" s="3212"/>
      <c r="D8" s="3212"/>
      <c r="E8" s="3212"/>
      <c r="F8" s="3212"/>
      <c r="G8" s="3212"/>
      <c r="H8" s="3213"/>
    </row>
    <row r="9" spans="1:8" ht="14.25" customHeight="1">
      <c r="A9" s="3199" t="s">
        <v>1200</v>
      </c>
      <c r="B9" s="3200"/>
      <c r="C9" s="3200"/>
      <c r="D9" s="3200"/>
      <c r="E9" s="3200"/>
      <c r="F9" s="3200"/>
      <c r="G9" s="3200"/>
      <c r="H9" s="3204"/>
    </row>
    <row r="10" spans="1:8" ht="27.75" customHeight="1">
      <c r="A10" s="3199"/>
      <c r="B10" s="3200"/>
      <c r="C10" s="3200"/>
      <c r="D10" s="1008" t="s">
        <v>1201</v>
      </c>
      <c r="E10" s="1009"/>
      <c r="F10" s="1009"/>
      <c r="G10" s="1009"/>
      <c r="H10" s="1010"/>
    </row>
    <row r="11" spans="1:8" ht="25.5" customHeight="1">
      <c r="A11" s="3199"/>
      <c r="B11" s="3200"/>
      <c r="C11" s="3200"/>
      <c r="D11" s="1008" t="s">
        <v>1202</v>
      </c>
      <c r="E11" s="1009"/>
      <c r="F11" s="1009"/>
      <c r="G11" s="1009"/>
      <c r="H11" s="1010" t="s">
        <v>1203</v>
      </c>
    </row>
    <row r="12" spans="1:8" ht="25.5" customHeight="1">
      <c r="A12" s="3199"/>
      <c r="B12" s="3200"/>
      <c r="C12" s="3200"/>
      <c r="D12" s="1008" t="s">
        <v>1204</v>
      </c>
      <c r="E12" s="1009"/>
      <c r="F12" s="1009"/>
      <c r="G12" s="1009"/>
      <c r="H12" s="1010"/>
    </row>
    <row r="13" spans="1:8">
      <c r="A13" s="3216"/>
      <c r="B13" s="3217"/>
      <c r="C13" s="3217"/>
      <c r="D13" s="3217"/>
      <c r="E13" s="3217"/>
      <c r="F13" s="3217"/>
      <c r="G13" s="3217"/>
      <c r="H13" s="3218"/>
    </row>
    <row r="14" spans="1:8" ht="28.5" customHeight="1">
      <c r="A14" s="3199" t="s">
        <v>1205</v>
      </c>
      <c r="B14" s="3200"/>
      <c r="C14" s="3200"/>
      <c r="D14" s="3200"/>
      <c r="E14" s="3200"/>
      <c r="F14" s="3200"/>
      <c r="G14" s="3200"/>
      <c r="H14" s="3204"/>
    </row>
    <row r="15" spans="1:8" ht="19.5" customHeight="1">
      <c r="A15" s="3219" t="s">
        <v>148</v>
      </c>
      <c r="B15" s="3220"/>
      <c r="C15" s="3221"/>
      <c r="D15" s="3221"/>
      <c r="E15" s="3221"/>
      <c r="F15" s="3221"/>
      <c r="G15" s="3221"/>
      <c r="H15" s="3222"/>
    </row>
    <row r="16" spans="1:8" ht="19.5" customHeight="1">
      <c r="A16" s="3219"/>
      <c r="B16" s="3220"/>
      <c r="C16" s="3221"/>
      <c r="D16" s="3221"/>
      <c r="E16" s="3221"/>
      <c r="F16" s="3221"/>
      <c r="G16" s="3221"/>
      <c r="H16" s="3222"/>
    </row>
    <row r="17" spans="1:8" ht="19.5" customHeight="1">
      <c r="A17" s="3219" t="s">
        <v>848</v>
      </c>
      <c r="B17" s="3220"/>
      <c r="C17" s="3223" t="s">
        <v>1206</v>
      </c>
      <c r="D17" s="3224" t="s">
        <v>1207</v>
      </c>
      <c r="E17" s="3225"/>
      <c r="F17" s="3224" t="s">
        <v>1206</v>
      </c>
      <c r="G17" s="3228"/>
      <c r="H17" s="3229"/>
    </row>
    <row r="18" spans="1:8" ht="19.5" customHeight="1">
      <c r="A18" s="3219"/>
      <c r="B18" s="3220"/>
      <c r="C18" s="3223"/>
      <c r="D18" s="3226"/>
      <c r="E18" s="3227"/>
      <c r="F18" s="3226"/>
      <c r="G18" s="3230"/>
      <c r="H18" s="3231"/>
    </row>
    <row r="19" spans="1:8" ht="25.5" customHeight="1">
      <c r="A19" s="1011" t="s">
        <v>747</v>
      </c>
      <c r="B19" s="3223" t="s">
        <v>1208</v>
      </c>
      <c r="C19" s="3223"/>
      <c r="D19" s="3223" t="s">
        <v>847</v>
      </c>
      <c r="E19" s="3223"/>
      <c r="F19" s="3223"/>
      <c r="G19" s="3223"/>
      <c r="H19" s="3232"/>
    </row>
    <row r="20" spans="1:8" ht="24.95" customHeight="1">
      <c r="A20" s="1012">
        <v>1</v>
      </c>
      <c r="B20" s="3214"/>
      <c r="C20" s="3214"/>
      <c r="D20" s="3214"/>
      <c r="E20" s="3214"/>
      <c r="F20" s="3214"/>
      <c r="G20" s="3214"/>
      <c r="H20" s="3215"/>
    </row>
    <row r="21" spans="1:8" ht="24.95" customHeight="1">
      <c r="A21" s="1011">
        <v>2</v>
      </c>
      <c r="B21" s="3214"/>
      <c r="C21" s="3214"/>
      <c r="D21" s="3214"/>
      <c r="E21" s="3214"/>
      <c r="F21" s="3214"/>
      <c r="G21" s="3214"/>
      <c r="H21" s="3215"/>
    </row>
    <row r="22" spans="1:8" ht="24.95" customHeight="1">
      <c r="A22" s="1011">
        <v>3</v>
      </c>
      <c r="B22" s="3214"/>
      <c r="C22" s="3214"/>
      <c r="D22" s="3214"/>
      <c r="E22" s="3214"/>
      <c r="F22" s="3214"/>
      <c r="G22" s="3214"/>
      <c r="H22" s="3215"/>
    </row>
    <row r="23" spans="1:8" ht="24.95" customHeight="1">
      <c r="A23" s="1011">
        <v>4</v>
      </c>
      <c r="B23" s="3214"/>
      <c r="C23" s="3214"/>
      <c r="D23" s="3214"/>
      <c r="E23" s="3214"/>
      <c r="F23" s="3214"/>
      <c r="G23" s="3214"/>
      <c r="H23" s="3215"/>
    </row>
    <row r="24" spans="1:8" ht="24.95" customHeight="1">
      <c r="A24" s="1011">
        <v>5</v>
      </c>
      <c r="B24" s="3214"/>
      <c r="C24" s="3214"/>
      <c r="D24" s="3214"/>
      <c r="E24" s="3214"/>
      <c r="F24" s="3214"/>
      <c r="G24" s="3214"/>
      <c r="H24" s="3215"/>
    </row>
    <row r="25" spans="1:8" ht="24.95" customHeight="1">
      <c r="A25" s="1011">
        <v>6</v>
      </c>
      <c r="B25" s="3214"/>
      <c r="C25" s="3214"/>
      <c r="D25" s="3214"/>
      <c r="E25" s="3214"/>
      <c r="F25" s="3214"/>
      <c r="G25" s="3214"/>
      <c r="H25" s="3215"/>
    </row>
    <row r="26" spans="1:8" ht="24.95" customHeight="1">
      <c r="A26" s="1011">
        <v>7</v>
      </c>
      <c r="B26" s="3214"/>
      <c r="C26" s="3214"/>
      <c r="D26" s="3214"/>
      <c r="E26" s="3214"/>
      <c r="F26" s="3214"/>
      <c r="G26" s="3214"/>
      <c r="H26" s="3215"/>
    </row>
    <row r="27" spans="1:8" ht="24.95" customHeight="1">
      <c r="A27" s="1011">
        <v>8</v>
      </c>
      <c r="B27" s="3214"/>
      <c r="C27" s="3214"/>
      <c r="D27" s="3214"/>
      <c r="E27" s="3214"/>
      <c r="F27" s="3214"/>
      <c r="G27" s="3214"/>
      <c r="H27" s="3215"/>
    </row>
    <row r="28" spans="1:8" ht="24.95" customHeight="1">
      <c r="A28" s="1011">
        <v>9</v>
      </c>
      <c r="B28" s="3214"/>
      <c r="C28" s="3214"/>
      <c r="D28" s="3214"/>
      <c r="E28" s="3214"/>
      <c r="F28" s="3214"/>
      <c r="G28" s="3214"/>
      <c r="H28" s="3215"/>
    </row>
    <row r="29" spans="1:8" ht="24.95" customHeight="1">
      <c r="A29" s="1011">
        <v>10</v>
      </c>
      <c r="B29" s="3214"/>
      <c r="C29" s="3214"/>
      <c r="D29" s="3214"/>
      <c r="E29" s="3214"/>
      <c r="F29" s="3214"/>
      <c r="G29" s="3214"/>
      <c r="H29" s="3215"/>
    </row>
    <row r="30" spans="1:8" ht="27.75" customHeight="1">
      <c r="A30" s="3240" t="s">
        <v>846</v>
      </c>
      <c r="B30" s="3241"/>
      <c r="C30" s="3241"/>
      <c r="D30" s="3241"/>
      <c r="E30" s="3241"/>
      <c r="F30" s="3241"/>
      <c r="G30" s="3241"/>
      <c r="H30" s="3242"/>
    </row>
    <row r="31" spans="1:8" ht="27.75" customHeight="1" thickBot="1">
      <c r="A31" s="3243"/>
      <c r="B31" s="3244"/>
      <c r="C31" s="3244"/>
      <c r="D31" s="3244"/>
      <c r="E31" s="3244"/>
      <c r="F31" s="3244"/>
      <c r="G31" s="3244"/>
      <c r="H31" s="3245"/>
    </row>
    <row r="32" spans="1:8" ht="18.75" customHeight="1">
      <c r="A32" s="3217"/>
      <c r="B32" s="3217"/>
      <c r="C32" s="3217"/>
      <c r="D32" s="3217"/>
      <c r="E32" s="3217"/>
      <c r="F32" s="1013" t="s">
        <v>1209</v>
      </c>
      <c r="G32" s="1013" t="s">
        <v>1209</v>
      </c>
      <c r="H32" s="1013" t="s">
        <v>1337</v>
      </c>
    </row>
    <row r="33" spans="1:8" ht="23.25" customHeight="1">
      <c r="A33" s="3246" t="s">
        <v>1210</v>
      </c>
      <c r="B33" s="3246"/>
      <c r="C33" s="3246"/>
      <c r="D33" s="3246"/>
      <c r="E33" s="3246"/>
      <c r="F33" s="3247"/>
      <c r="G33" s="3249"/>
      <c r="H33" s="3249"/>
    </row>
    <row r="34" spans="1:8" ht="32.25" customHeight="1" thickBot="1">
      <c r="A34" s="3236" t="s">
        <v>1211</v>
      </c>
      <c r="B34" s="3236"/>
      <c r="C34" s="3236"/>
      <c r="D34" s="3236"/>
      <c r="E34" s="3237"/>
      <c r="F34" s="3248"/>
      <c r="G34" s="3250"/>
      <c r="H34" s="3250"/>
    </row>
    <row r="35" spans="1:8" ht="14.25">
      <c r="A35" s="3238"/>
      <c r="B35" s="3238"/>
      <c r="C35" s="3238"/>
      <c r="D35" s="3238"/>
      <c r="E35" s="3239"/>
      <c r="F35" s="3235"/>
      <c r="G35" s="3235"/>
      <c r="H35" s="3235"/>
    </row>
    <row r="36" spans="1:8" ht="33" customHeight="1">
      <c r="A36" s="3238"/>
      <c r="B36" s="3238"/>
      <c r="C36" s="3238"/>
      <c r="D36" s="3238"/>
      <c r="E36" s="3239"/>
      <c r="F36" s="3235"/>
      <c r="G36" s="3235"/>
      <c r="H36" s="3235"/>
    </row>
    <row r="37" spans="1:8">
      <c r="A37" s="3233"/>
      <c r="B37" s="3233"/>
      <c r="C37" s="3233"/>
      <c r="D37" s="3233"/>
      <c r="E37" s="3234"/>
      <c r="F37" s="620"/>
      <c r="G37" s="620"/>
      <c r="H37" s="620"/>
    </row>
  </sheetData>
  <mergeCells count="54">
    <mergeCell ref="A37:E37"/>
    <mergeCell ref="B29:C29"/>
    <mergeCell ref="D29:H29"/>
    <mergeCell ref="F35:F36"/>
    <mergeCell ref="G35:G36"/>
    <mergeCell ref="H35:H36"/>
    <mergeCell ref="A34:E34"/>
    <mergeCell ref="A35:E35"/>
    <mergeCell ref="A36:E36"/>
    <mergeCell ref="A30:H31"/>
    <mergeCell ref="A32:E32"/>
    <mergeCell ref="A33:E33"/>
    <mergeCell ref="F33:F34"/>
    <mergeCell ref="G33:G34"/>
    <mergeCell ref="H33:H34"/>
    <mergeCell ref="A17:B18"/>
    <mergeCell ref="B23:C23"/>
    <mergeCell ref="D23:H23"/>
    <mergeCell ref="B21:C21"/>
    <mergeCell ref="D21:H21"/>
    <mergeCell ref="B22:C22"/>
    <mergeCell ref="D22:H22"/>
    <mergeCell ref="D20:H20"/>
    <mergeCell ref="F17:H18"/>
    <mergeCell ref="B19:C19"/>
    <mergeCell ref="D19:H19"/>
    <mergeCell ref="B20:C20"/>
    <mergeCell ref="B28:C28"/>
    <mergeCell ref="D28:H28"/>
    <mergeCell ref="B24:C24"/>
    <mergeCell ref="D24:H24"/>
    <mergeCell ref="A13:H13"/>
    <mergeCell ref="A14:H14"/>
    <mergeCell ref="A15:B16"/>
    <mergeCell ref="C15:H16"/>
    <mergeCell ref="B27:C27"/>
    <mergeCell ref="D27:H27"/>
    <mergeCell ref="B25:C25"/>
    <mergeCell ref="D25:H25"/>
    <mergeCell ref="B26:C26"/>
    <mergeCell ref="D26:H26"/>
    <mergeCell ref="C17:C18"/>
    <mergeCell ref="D17:E18"/>
    <mergeCell ref="A12:C12"/>
    <mergeCell ref="A2:H2"/>
    <mergeCell ref="A5:H5"/>
    <mergeCell ref="A7:H7"/>
    <mergeCell ref="A3:H3"/>
    <mergeCell ref="A4:H4"/>
    <mergeCell ref="A6:H6"/>
    <mergeCell ref="A8:H8"/>
    <mergeCell ref="A9:H9"/>
    <mergeCell ref="A10:C10"/>
    <mergeCell ref="A11:C11"/>
  </mergeCells>
  <phoneticPr fontId="17"/>
  <printOptions horizontalCentered="1" verticalCentered="1"/>
  <pageMargins left="0.70866141732283472" right="0.70866141732283472" top="0.35433070866141736" bottom="0.35433070866141736" header="0.31496062992125984" footer="0.31496062992125984"/>
  <pageSetup paperSize="9" scale="98" orientation="portrait" r:id="rId1"/>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BD0CE8-8DA5-4C7D-B4EC-D33CF6AAB85B}">
  <sheetPr>
    <tabColor rgb="FF4BACC6"/>
  </sheetPr>
  <dimension ref="A1:K31"/>
  <sheetViews>
    <sheetView showZeros="0" view="pageBreakPreview" zoomScaleNormal="100" zoomScaleSheetLayoutView="100" workbookViewId="0">
      <selection activeCell="J29" sqref="J29"/>
    </sheetView>
  </sheetViews>
  <sheetFormatPr defaultColWidth="10.625" defaultRowHeight="13.5"/>
  <cols>
    <col min="1" max="16384" width="10.625" style="584"/>
  </cols>
  <sheetData>
    <row r="1" spans="1:11" ht="12.75" customHeight="1">
      <c r="A1" s="621"/>
      <c r="B1" s="621"/>
      <c r="C1" s="621"/>
      <c r="D1" s="621"/>
      <c r="E1" s="621"/>
      <c r="F1" s="621"/>
      <c r="G1" s="621"/>
      <c r="H1" s="621"/>
    </row>
    <row r="2" spans="1:11" ht="41.25" customHeight="1">
      <c r="A2" s="621"/>
      <c r="B2" s="621"/>
      <c r="C2" s="621"/>
      <c r="D2" s="621"/>
      <c r="E2" s="621"/>
      <c r="F2" s="621"/>
      <c r="G2" s="621"/>
      <c r="H2" s="621"/>
    </row>
    <row r="3" spans="1:11" ht="47.25" customHeight="1">
      <c r="A3" s="586"/>
    </row>
    <row r="4" spans="1:11" ht="19.5" customHeight="1">
      <c r="B4" s="621"/>
      <c r="C4" s="621"/>
      <c r="D4" s="621"/>
      <c r="E4" s="621"/>
      <c r="F4" s="621"/>
      <c r="G4" s="621"/>
      <c r="H4" s="621"/>
    </row>
    <row r="5" spans="1:11" ht="19.5" customHeight="1">
      <c r="A5" s="622"/>
      <c r="B5" s="622"/>
      <c r="C5" s="622"/>
      <c r="D5" s="622"/>
      <c r="E5" s="622"/>
      <c r="F5" s="3254" t="s">
        <v>854</v>
      </c>
      <c r="G5" s="3254"/>
      <c r="H5" s="3254"/>
      <c r="I5" s="583"/>
      <c r="J5" s="583"/>
      <c r="K5" s="583"/>
    </row>
    <row r="6" spans="1:11" ht="21.75" customHeight="1">
      <c r="A6" s="3251" t="str">
        <f>入力シート!C5&amp;"長"&amp;"　様"</f>
        <v>朝倉市長　様</v>
      </c>
      <c r="B6" s="3251"/>
      <c r="C6" s="621"/>
      <c r="D6" s="621"/>
      <c r="E6" s="621"/>
      <c r="F6" s="621"/>
      <c r="G6" s="621"/>
      <c r="H6" s="621"/>
    </row>
    <row r="7" spans="1:11" ht="21.75" customHeight="1">
      <c r="A7" s="587"/>
      <c r="B7" s="587"/>
      <c r="C7" s="587"/>
      <c r="D7" s="587"/>
      <c r="E7" s="587"/>
      <c r="F7" s="587"/>
      <c r="G7" s="587"/>
      <c r="H7" s="587"/>
    </row>
    <row r="8" spans="1:11" ht="20.100000000000001" customHeight="1">
      <c r="A8" s="3253" t="s">
        <v>866</v>
      </c>
      <c r="B8" s="3253"/>
      <c r="C8" s="3253"/>
      <c r="D8" s="3253"/>
      <c r="E8" s="3253"/>
      <c r="F8" s="3251"/>
      <c r="G8" s="3251"/>
      <c r="H8" s="3251"/>
    </row>
    <row r="9" spans="1:11" ht="20.100000000000001" customHeight="1">
      <c r="A9" s="621"/>
      <c r="B9" s="621"/>
      <c r="C9" s="621"/>
      <c r="D9" s="621"/>
      <c r="E9" s="944" t="s">
        <v>1147</v>
      </c>
      <c r="F9" s="3252">
        <f>入力シート!C25</f>
        <v>0</v>
      </c>
      <c r="G9" s="3252"/>
      <c r="H9" s="3252"/>
    </row>
    <row r="10" spans="1:11" ht="20.100000000000001" customHeight="1">
      <c r="A10" s="621"/>
      <c r="B10" s="621"/>
      <c r="C10" s="621"/>
      <c r="D10" s="621"/>
      <c r="E10" s="944" t="s">
        <v>1146</v>
      </c>
      <c r="F10" s="3252">
        <f>入力シート!C26</f>
        <v>0</v>
      </c>
      <c r="G10" s="3252"/>
      <c r="H10" s="595" t="s">
        <v>1148</v>
      </c>
    </row>
    <row r="11" spans="1:11" ht="19.5" customHeight="1">
      <c r="A11" s="586"/>
      <c r="E11" s="979" t="s">
        <v>1150</v>
      </c>
      <c r="F11" s="3252">
        <f>入力シート!C27</f>
        <v>0</v>
      </c>
      <c r="G11" s="3252"/>
      <c r="H11" s="3252"/>
    </row>
    <row r="12" spans="1:11" ht="14.25">
      <c r="A12" s="586"/>
    </row>
    <row r="13" spans="1:11" ht="27" customHeight="1">
      <c r="A13" s="3263" t="s">
        <v>863</v>
      </c>
      <c r="B13" s="3263"/>
      <c r="C13" s="3263"/>
      <c r="D13" s="3263"/>
      <c r="E13" s="3263"/>
      <c r="F13" s="3263"/>
      <c r="G13" s="3263"/>
      <c r="H13" s="3263"/>
    </row>
    <row r="14" spans="1:11" ht="14.25">
      <c r="A14" s="586"/>
    </row>
    <row r="15" spans="1:11">
      <c r="A15" s="3258" t="s">
        <v>862</v>
      </c>
      <c r="B15" s="3258"/>
      <c r="C15" s="3258"/>
      <c r="D15" s="3258"/>
      <c r="E15" s="3258"/>
      <c r="F15" s="3258"/>
      <c r="G15" s="3258"/>
      <c r="H15" s="3258"/>
    </row>
    <row r="16" spans="1:11" ht="21.75" customHeight="1">
      <c r="A16" s="3258"/>
      <c r="B16" s="3258"/>
      <c r="C16" s="3258"/>
      <c r="D16" s="3258"/>
      <c r="E16" s="3258"/>
      <c r="F16" s="3258"/>
      <c r="G16" s="3258"/>
      <c r="H16" s="3258"/>
    </row>
    <row r="17" spans="1:8" ht="14.25">
      <c r="A17" s="586"/>
    </row>
    <row r="18" spans="1:8" ht="32.1" customHeight="1">
      <c r="A18" s="3256" t="s">
        <v>861</v>
      </c>
      <c r="B18" s="3256"/>
      <c r="C18" s="3264">
        <f>入力シート!C10</f>
        <v>0</v>
      </c>
      <c r="D18" s="3264"/>
      <c r="E18" s="3264"/>
      <c r="F18" s="3264"/>
      <c r="G18" s="3264"/>
      <c r="H18" s="3264"/>
    </row>
    <row r="19" spans="1:8" ht="32.1" customHeight="1">
      <c r="A19" s="3256" t="s">
        <v>849</v>
      </c>
      <c r="B19" s="3256"/>
      <c r="C19" s="3264">
        <f>入力シート!C12</f>
        <v>0</v>
      </c>
      <c r="D19" s="3264"/>
      <c r="E19" s="3264"/>
      <c r="F19" s="3264"/>
      <c r="G19" s="3264"/>
      <c r="H19" s="3264"/>
    </row>
    <row r="20" spans="1:8" ht="32.1" customHeight="1">
      <c r="A20" s="3255" t="s">
        <v>853</v>
      </c>
      <c r="B20" s="585" t="s">
        <v>860</v>
      </c>
      <c r="C20" s="3264">
        <f>入力シート!C25</f>
        <v>0</v>
      </c>
      <c r="D20" s="3264"/>
      <c r="E20" s="3264"/>
      <c r="F20" s="3264"/>
      <c r="G20" s="3264"/>
      <c r="H20" s="3264"/>
    </row>
    <row r="21" spans="1:8" ht="32.1" customHeight="1">
      <c r="A21" s="3255"/>
      <c r="B21" s="585" t="s">
        <v>859</v>
      </c>
      <c r="C21" s="3264">
        <f>入力シート!C26</f>
        <v>0</v>
      </c>
      <c r="D21" s="3264"/>
      <c r="E21" s="3264"/>
      <c r="F21" s="3264"/>
      <c r="G21" s="3264"/>
      <c r="H21" s="3264"/>
    </row>
    <row r="22" spans="1:8" ht="32.1" customHeight="1">
      <c r="A22" s="3256" t="s">
        <v>852</v>
      </c>
      <c r="B22" s="3256"/>
      <c r="C22" s="3267">
        <f>入力シート!C24</f>
        <v>0</v>
      </c>
      <c r="D22" s="3268"/>
      <c r="E22" s="3268"/>
      <c r="F22" s="3265" t="s">
        <v>867</v>
      </c>
      <c r="G22" s="3265"/>
      <c r="H22" s="3266"/>
    </row>
    <row r="23" spans="1:8" ht="32.1" customHeight="1">
      <c r="A23" s="3256" t="s">
        <v>851</v>
      </c>
      <c r="B23" s="3256"/>
      <c r="C23" s="3259" t="s">
        <v>850</v>
      </c>
      <c r="D23" s="3259"/>
      <c r="E23" s="3259"/>
      <c r="F23" s="3259"/>
      <c r="G23" s="3259"/>
      <c r="H23" s="3259"/>
    </row>
    <row r="24" spans="1:8" ht="32.1" customHeight="1">
      <c r="A24" s="3256" t="s">
        <v>858</v>
      </c>
      <c r="B24" s="3256"/>
      <c r="C24" s="3255" t="s">
        <v>850</v>
      </c>
      <c r="D24" s="3255"/>
      <c r="E24" s="3255"/>
      <c r="F24" s="3255"/>
      <c r="G24" s="3255"/>
      <c r="H24" s="3255"/>
    </row>
    <row r="25" spans="1:8" ht="32.1" customHeight="1">
      <c r="A25" s="3256" t="s">
        <v>857</v>
      </c>
      <c r="B25" s="3256"/>
      <c r="C25" s="3255" t="s">
        <v>850</v>
      </c>
      <c r="D25" s="3255"/>
      <c r="E25" s="3255"/>
      <c r="F25" s="3255"/>
      <c r="G25" s="3255"/>
      <c r="H25" s="3255"/>
    </row>
    <row r="26" spans="1:8" ht="32.1" customHeight="1">
      <c r="A26" s="3257" t="s">
        <v>856</v>
      </c>
      <c r="B26" s="3257"/>
      <c r="C26" s="3255"/>
      <c r="D26" s="3255"/>
      <c r="E26" s="3255"/>
      <c r="F26" s="3255"/>
      <c r="G26" s="3255"/>
      <c r="H26" s="3255"/>
    </row>
    <row r="27" spans="1:8" ht="32.1" customHeight="1">
      <c r="A27" s="3257"/>
      <c r="B27" s="3257"/>
      <c r="C27" s="3255"/>
      <c r="D27" s="3255"/>
      <c r="E27" s="3255"/>
      <c r="F27" s="3255"/>
      <c r="G27" s="3255"/>
      <c r="H27" s="3255"/>
    </row>
    <row r="28" spans="1:8" ht="32.1" customHeight="1">
      <c r="A28" s="3257"/>
      <c r="B28" s="3257"/>
      <c r="C28" s="3255"/>
      <c r="D28" s="3255"/>
      <c r="E28" s="3255"/>
      <c r="F28" s="3255"/>
      <c r="G28" s="3255"/>
      <c r="H28" s="3255"/>
    </row>
    <row r="29" spans="1:8" ht="32.1" customHeight="1">
      <c r="A29" s="3269" t="s">
        <v>855</v>
      </c>
      <c r="B29" s="3270"/>
      <c r="C29" s="3270"/>
      <c r="D29" s="3270"/>
      <c r="E29" s="3270"/>
      <c r="F29" s="3270"/>
      <c r="G29" s="3270"/>
      <c r="H29" s="3271"/>
    </row>
    <row r="30" spans="1:8" s="555" customFormat="1" ht="36" customHeight="1">
      <c r="A30" s="3260" t="s">
        <v>986</v>
      </c>
      <c r="B30" s="3261"/>
      <c r="C30" s="3261"/>
      <c r="D30" s="3261"/>
      <c r="E30" s="3261"/>
      <c r="F30" s="3261"/>
      <c r="G30" s="3261"/>
      <c r="H30" s="3262"/>
    </row>
    <row r="31" spans="1:8" s="555" customFormat="1" ht="36" customHeight="1">
      <c r="A31" s="3260" t="s">
        <v>978</v>
      </c>
      <c r="B31" s="3261"/>
      <c r="C31" s="3261"/>
      <c r="D31" s="3261"/>
      <c r="E31" s="3261"/>
      <c r="F31" s="3261"/>
      <c r="G31" s="3261"/>
      <c r="H31" s="3262"/>
    </row>
  </sheetData>
  <mergeCells count="32">
    <mergeCell ref="A30:H30"/>
    <mergeCell ref="A31:H31"/>
    <mergeCell ref="F9:H9"/>
    <mergeCell ref="F10:G10"/>
    <mergeCell ref="A18:B18"/>
    <mergeCell ref="A19:B19"/>
    <mergeCell ref="A20:A21"/>
    <mergeCell ref="A13:H13"/>
    <mergeCell ref="C18:H18"/>
    <mergeCell ref="C19:H19"/>
    <mergeCell ref="C20:H20"/>
    <mergeCell ref="C21:H21"/>
    <mergeCell ref="A24:B24"/>
    <mergeCell ref="F22:H22"/>
    <mergeCell ref="C22:E22"/>
    <mergeCell ref="A29:H29"/>
    <mergeCell ref="A15:H16"/>
    <mergeCell ref="C23:H23"/>
    <mergeCell ref="C24:H24"/>
    <mergeCell ref="C25:H25"/>
    <mergeCell ref="C26:H26"/>
    <mergeCell ref="C27:H27"/>
    <mergeCell ref="A25:B25"/>
    <mergeCell ref="C28:H28"/>
    <mergeCell ref="A26:B28"/>
    <mergeCell ref="A22:B22"/>
    <mergeCell ref="A23:B23"/>
    <mergeCell ref="A6:B6"/>
    <mergeCell ref="F11:H11"/>
    <mergeCell ref="A8:E8"/>
    <mergeCell ref="F8:H8"/>
    <mergeCell ref="F5:H5"/>
  </mergeCells>
  <phoneticPr fontId="17"/>
  <printOptions horizontalCentered="1" verticalCentered="1"/>
  <pageMargins left="0.51181102362204722" right="0.51181102362204722" top="0.35433070866141736" bottom="0.35433070866141736" header="0.31496062992125984" footer="0.31496062992125984"/>
  <pageSetup paperSize="9" orientation="portrait" r:id="rId1"/>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6B4617-6C6D-422F-BD17-88241F623BE7}">
  <sheetPr>
    <tabColor rgb="FF4BACC6"/>
  </sheetPr>
  <dimension ref="A1:AP68"/>
  <sheetViews>
    <sheetView showGridLines="0" view="pageBreakPreview" topLeftCell="A30" zoomScale="91" zoomScaleNormal="85" zoomScaleSheetLayoutView="91" workbookViewId="0">
      <selection activeCell="F40" sqref="F40"/>
    </sheetView>
  </sheetViews>
  <sheetFormatPr defaultRowHeight="13.5"/>
  <cols>
    <col min="1" max="1" width="5.25" style="981" customWidth="1"/>
    <col min="2" max="2" width="13" style="981" customWidth="1"/>
    <col min="3" max="3" width="5" style="981" customWidth="1"/>
    <col min="4" max="4" width="28.25" style="981" customWidth="1"/>
    <col min="5" max="5" width="14.25" style="981" customWidth="1"/>
    <col min="6" max="6" width="46" style="981" customWidth="1"/>
    <col min="7" max="256" width="9" style="981"/>
    <col min="257" max="257" width="5.25" style="981" customWidth="1"/>
    <col min="258" max="258" width="13" style="981" customWidth="1"/>
    <col min="259" max="259" width="5" style="981" customWidth="1"/>
    <col min="260" max="260" width="28.25" style="981" customWidth="1"/>
    <col min="261" max="261" width="14.25" style="981" customWidth="1"/>
    <col min="262" max="262" width="46" style="981" customWidth="1"/>
    <col min="263" max="512" width="9" style="981"/>
    <col min="513" max="513" width="5.25" style="981" customWidth="1"/>
    <col min="514" max="514" width="13" style="981" customWidth="1"/>
    <col min="515" max="515" width="5" style="981" customWidth="1"/>
    <col min="516" max="516" width="28.25" style="981" customWidth="1"/>
    <col min="517" max="517" width="14.25" style="981" customWidth="1"/>
    <col min="518" max="518" width="46" style="981" customWidth="1"/>
    <col min="519" max="768" width="9" style="981"/>
    <col min="769" max="769" width="5.25" style="981" customWidth="1"/>
    <col min="770" max="770" width="13" style="981" customWidth="1"/>
    <col min="771" max="771" width="5" style="981" customWidth="1"/>
    <col min="772" max="772" width="28.25" style="981" customWidth="1"/>
    <col min="773" max="773" width="14.25" style="981" customWidth="1"/>
    <col min="774" max="774" width="46" style="981" customWidth="1"/>
    <col min="775" max="1024" width="9" style="981"/>
    <col min="1025" max="1025" width="5.25" style="981" customWidth="1"/>
    <col min="1026" max="1026" width="13" style="981" customWidth="1"/>
    <col min="1027" max="1027" width="5" style="981" customWidth="1"/>
    <col min="1028" max="1028" width="28.25" style="981" customWidth="1"/>
    <col min="1029" max="1029" width="14.25" style="981" customWidth="1"/>
    <col min="1030" max="1030" width="46" style="981" customWidth="1"/>
    <col min="1031" max="1280" width="9" style="981"/>
    <col min="1281" max="1281" width="5.25" style="981" customWidth="1"/>
    <col min="1282" max="1282" width="13" style="981" customWidth="1"/>
    <col min="1283" max="1283" width="5" style="981" customWidth="1"/>
    <col min="1284" max="1284" width="28.25" style="981" customWidth="1"/>
    <col min="1285" max="1285" width="14.25" style="981" customWidth="1"/>
    <col min="1286" max="1286" width="46" style="981" customWidth="1"/>
    <col min="1287" max="1536" width="9" style="981"/>
    <col min="1537" max="1537" width="5.25" style="981" customWidth="1"/>
    <col min="1538" max="1538" width="13" style="981" customWidth="1"/>
    <col min="1539" max="1539" width="5" style="981" customWidth="1"/>
    <col min="1540" max="1540" width="28.25" style="981" customWidth="1"/>
    <col min="1541" max="1541" width="14.25" style="981" customWidth="1"/>
    <col min="1542" max="1542" width="46" style="981" customWidth="1"/>
    <col min="1543" max="1792" width="9" style="981"/>
    <col min="1793" max="1793" width="5.25" style="981" customWidth="1"/>
    <col min="1794" max="1794" width="13" style="981" customWidth="1"/>
    <col min="1795" max="1795" width="5" style="981" customWidth="1"/>
    <col min="1796" max="1796" width="28.25" style="981" customWidth="1"/>
    <col min="1797" max="1797" width="14.25" style="981" customWidth="1"/>
    <col min="1798" max="1798" width="46" style="981" customWidth="1"/>
    <col min="1799" max="2048" width="9" style="981"/>
    <col min="2049" max="2049" width="5.25" style="981" customWidth="1"/>
    <col min="2050" max="2050" width="13" style="981" customWidth="1"/>
    <col min="2051" max="2051" width="5" style="981" customWidth="1"/>
    <col min="2052" max="2052" width="28.25" style="981" customWidth="1"/>
    <col min="2053" max="2053" width="14.25" style="981" customWidth="1"/>
    <col min="2054" max="2054" width="46" style="981" customWidth="1"/>
    <col min="2055" max="2304" width="9" style="981"/>
    <col min="2305" max="2305" width="5.25" style="981" customWidth="1"/>
    <col min="2306" max="2306" width="13" style="981" customWidth="1"/>
    <col min="2307" max="2307" width="5" style="981" customWidth="1"/>
    <col min="2308" max="2308" width="28.25" style="981" customWidth="1"/>
    <col min="2309" max="2309" width="14.25" style="981" customWidth="1"/>
    <col min="2310" max="2310" width="46" style="981" customWidth="1"/>
    <col min="2311" max="2560" width="9" style="981"/>
    <col min="2561" max="2561" width="5.25" style="981" customWidth="1"/>
    <col min="2562" max="2562" width="13" style="981" customWidth="1"/>
    <col min="2563" max="2563" width="5" style="981" customWidth="1"/>
    <col min="2564" max="2564" width="28.25" style="981" customWidth="1"/>
    <col min="2565" max="2565" width="14.25" style="981" customWidth="1"/>
    <col min="2566" max="2566" width="46" style="981" customWidth="1"/>
    <col min="2567" max="2816" width="9" style="981"/>
    <col min="2817" max="2817" width="5.25" style="981" customWidth="1"/>
    <col min="2818" max="2818" width="13" style="981" customWidth="1"/>
    <col min="2819" max="2819" width="5" style="981" customWidth="1"/>
    <col min="2820" max="2820" width="28.25" style="981" customWidth="1"/>
    <col min="2821" max="2821" width="14.25" style="981" customWidth="1"/>
    <col min="2822" max="2822" width="46" style="981" customWidth="1"/>
    <col min="2823" max="3072" width="9" style="981"/>
    <col min="3073" max="3073" width="5.25" style="981" customWidth="1"/>
    <col min="3074" max="3074" width="13" style="981" customWidth="1"/>
    <col min="3075" max="3075" width="5" style="981" customWidth="1"/>
    <col min="3076" max="3076" width="28.25" style="981" customWidth="1"/>
    <col min="3077" max="3077" width="14.25" style="981" customWidth="1"/>
    <col min="3078" max="3078" width="46" style="981" customWidth="1"/>
    <col min="3079" max="3328" width="9" style="981"/>
    <col min="3329" max="3329" width="5.25" style="981" customWidth="1"/>
    <col min="3330" max="3330" width="13" style="981" customWidth="1"/>
    <col min="3331" max="3331" width="5" style="981" customWidth="1"/>
    <col min="3332" max="3332" width="28.25" style="981" customWidth="1"/>
    <col min="3333" max="3333" width="14.25" style="981" customWidth="1"/>
    <col min="3334" max="3334" width="46" style="981" customWidth="1"/>
    <col min="3335" max="3584" width="9" style="981"/>
    <col min="3585" max="3585" width="5.25" style="981" customWidth="1"/>
    <col min="3586" max="3586" width="13" style="981" customWidth="1"/>
    <col min="3587" max="3587" width="5" style="981" customWidth="1"/>
    <col min="3588" max="3588" width="28.25" style="981" customWidth="1"/>
    <col min="3589" max="3589" width="14.25" style="981" customWidth="1"/>
    <col min="3590" max="3590" width="46" style="981" customWidth="1"/>
    <col min="3591" max="3840" width="9" style="981"/>
    <col min="3841" max="3841" width="5.25" style="981" customWidth="1"/>
    <col min="3842" max="3842" width="13" style="981" customWidth="1"/>
    <col min="3843" max="3843" width="5" style="981" customWidth="1"/>
    <col min="3844" max="3844" width="28.25" style="981" customWidth="1"/>
    <col min="3845" max="3845" width="14.25" style="981" customWidth="1"/>
    <col min="3846" max="3846" width="46" style="981" customWidth="1"/>
    <col min="3847" max="4096" width="9" style="981"/>
    <col min="4097" max="4097" width="5.25" style="981" customWidth="1"/>
    <col min="4098" max="4098" width="13" style="981" customWidth="1"/>
    <col min="4099" max="4099" width="5" style="981" customWidth="1"/>
    <col min="4100" max="4100" width="28.25" style="981" customWidth="1"/>
    <col min="4101" max="4101" width="14.25" style="981" customWidth="1"/>
    <col min="4102" max="4102" width="46" style="981" customWidth="1"/>
    <col min="4103" max="4352" width="9" style="981"/>
    <col min="4353" max="4353" width="5.25" style="981" customWidth="1"/>
    <col min="4354" max="4354" width="13" style="981" customWidth="1"/>
    <col min="4355" max="4355" width="5" style="981" customWidth="1"/>
    <col min="4356" max="4356" width="28.25" style="981" customWidth="1"/>
    <col min="4357" max="4357" width="14.25" style="981" customWidth="1"/>
    <col min="4358" max="4358" width="46" style="981" customWidth="1"/>
    <col min="4359" max="4608" width="9" style="981"/>
    <col min="4609" max="4609" width="5.25" style="981" customWidth="1"/>
    <col min="4610" max="4610" width="13" style="981" customWidth="1"/>
    <col min="4611" max="4611" width="5" style="981" customWidth="1"/>
    <col min="4612" max="4612" width="28.25" style="981" customWidth="1"/>
    <col min="4613" max="4613" width="14.25" style="981" customWidth="1"/>
    <col min="4614" max="4614" width="46" style="981" customWidth="1"/>
    <col min="4615" max="4864" width="9" style="981"/>
    <col min="4865" max="4865" width="5.25" style="981" customWidth="1"/>
    <col min="4866" max="4866" width="13" style="981" customWidth="1"/>
    <col min="4867" max="4867" width="5" style="981" customWidth="1"/>
    <col min="4868" max="4868" width="28.25" style="981" customWidth="1"/>
    <col min="4869" max="4869" width="14.25" style="981" customWidth="1"/>
    <col min="4870" max="4870" width="46" style="981" customWidth="1"/>
    <col min="4871" max="5120" width="9" style="981"/>
    <col min="5121" max="5121" width="5.25" style="981" customWidth="1"/>
    <col min="5122" max="5122" width="13" style="981" customWidth="1"/>
    <col min="5123" max="5123" width="5" style="981" customWidth="1"/>
    <col min="5124" max="5124" width="28.25" style="981" customWidth="1"/>
    <col min="5125" max="5125" width="14.25" style="981" customWidth="1"/>
    <col min="5126" max="5126" width="46" style="981" customWidth="1"/>
    <col min="5127" max="5376" width="9" style="981"/>
    <col min="5377" max="5377" width="5.25" style="981" customWidth="1"/>
    <col min="5378" max="5378" width="13" style="981" customWidth="1"/>
    <col min="5379" max="5379" width="5" style="981" customWidth="1"/>
    <col min="5380" max="5380" width="28.25" style="981" customWidth="1"/>
    <col min="5381" max="5381" width="14.25" style="981" customWidth="1"/>
    <col min="5382" max="5382" width="46" style="981" customWidth="1"/>
    <col min="5383" max="5632" width="9" style="981"/>
    <col min="5633" max="5633" width="5.25" style="981" customWidth="1"/>
    <col min="5634" max="5634" width="13" style="981" customWidth="1"/>
    <col min="5635" max="5635" width="5" style="981" customWidth="1"/>
    <col min="5636" max="5636" width="28.25" style="981" customWidth="1"/>
    <col min="5637" max="5637" width="14.25" style="981" customWidth="1"/>
    <col min="5638" max="5638" width="46" style="981" customWidth="1"/>
    <col min="5639" max="5888" width="9" style="981"/>
    <col min="5889" max="5889" width="5.25" style="981" customWidth="1"/>
    <col min="5890" max="5890" width="13" style="981" customWidth="1"/>
    <col min="5891" max="5891" width="5" style="981" customWidth="1"/>
    <col min="5892" max="5892" width="28.25" style="981" customWidth="1"/>
    <col min="5893" max="5893" width="14.25" style="981" customWidth="1"/>
    <col min="5894" max="5894" width="46" style="981" customWidth="1"/>
    <col min="5895" max="6144" width="9" style="981"/>
    <col min="6145" max="6145" width="5.25" style="981" customWidth="1"/>
    <col min="6146" max="6146" width="13" style="981" customWidth="1"/>
    <col min="6147" max="6147" width="5" style="981" customWidth="1"/>
    <col min="6148" max="6148" width="28.25" style="981" customWidth="1"/>
    <col min="6149" max="6149" width="14.25" style="981" customWidth="1"/>
    <col min="6150" max="6150" width="46" style="981" customWidth="1"/>
    <col min="6151" max="6400" width="9" style="981"/>
    <col min="6401" max="6401" width="5.25" style="981" customWidth="1"/>
    <col min="6402" max="6402" width="13" style="981" customWidth="1"/>
    <col min="6403" max="6403" width="5" style="981" customWidth="1"/>
    <col min="6404" max="6404" width="28.25" style="981" customWidth="1"/>
    <col min="6405" max="6405" width="14.25" style="981" customWidth="1"/>
    <col min="6406" max="6406" width="46" style="981" customWidth="1"/>
    <col min="6407" max="6656" width="9" style="981"/>
    <col min="6657" max="6657" width="5.25" style="981" customWidth="1"/>
    <col min="6658" max="6658" width="13" style="981" customWidth="1"/>
    <col min="6659" max="6659" width="5" style="981" customWidth="1"/>
    <col min="6660" max="6660" width="28.25" style="981" customWidth="1"/>
    <col min="6661" max="6661" width="14.25" style="981" customWidth="1"/>
    <col min="6662" max="6662" width="46" style="981" customWidth="1"/>
    <col min="6663" max="6912" width="9" style="981"/>
    <col min="6913" max="6913" width="5.25" style="981" customWidth="1"/>
    <col min="6914" max="6914" width="13" style="981" customWidth="1"/>
    <col min="6915" max="6915" width="5" style="981" customWidth="1"/>
    <col min="6916" max="6916" width="28.25" style="981" customWidth="1"/>
    <col min="6917" max="6917" width="14.25" style="981" customWidth="1"/>
    <col min="6918" max="6918" width="46" style="981" customWidth="1"/>
    <col min="6919" max="7168" width="9" style="981"/>
    <col min="7169" max="7169" width="5.25" style="981" customWidth="1"/>
    <col min="7170" max="7170" width="13" style="981" customWidth="1"/>
    <col min="7171" max="7171" width="5" style="981" customWidth="1"/>
    <col min="7172" max="7172" width="28.25" style="981" customWidth="1"/>
    <col min="7173" max="7173" width="14.25" style="981" customWidth="1"/>
    <col min="7174" max="7174" width="46" style="981" customWidth="1"/>
    <col min="7175" max="7424" width="9" style="981"/>
    <col min="7425" max="7425" width="5.25" style="981" customWidth="1"/>
    <col min="7426" max="7426" width="13" style="981" customWidth="1"/>
    <col min="7427" max="7427" width="5" style="981" customWidth="1"/>
    <col min="7428" max="7428" width="28.25" style="981" customWidth="1"/>
    <col min="7429" max="7429" width="14.25" style="981" customWidth="1"/>
    <col min="7430" max="7430" width="46" style="981" customWidth="1"/>
    <col min="7431" max="7680" width="9" style="981"/>
    <col min="7681" max="7681" width="5.25" style="981" customWidth="1"/>
    <col min="7682" max="7682" width="13" style="981" customWidth="1"/>
    <col min="7683" max="7683" width="5" style="981" customWidth="1"/>
    <col min="7684" max="7684" width="28.25" style="981" customWidth="1"/>
    <col min="7685" max="7685" width="14.25" style="981" customWidth="1"/>
    <col min="7686" max="7686" width="46" style="981" customWidth="1"/>
    <col min="7687" max="7936" width="9" style="981"/>
    <col min="7937" max="7937" width="5.25" style="981" customWidth="1"/>
    <col min="7938" max="7938" width="13" style="981" customWidth="1"/>
    <col min="7939" max="7939" width="5" style="981" customWidth="1"/>
    <col min="7940" max="7940" width="28.25" style="981" customWidth="1"/>
    <col min="7941" max="7941" width="14.25" style="981" customWidth="1"/>
    <col min="7942" max="7942" width="46" style="981" customWidth="1"/>
    <col min="7943" max="8192" width="9" style="981"/>
    <col min="8193" max="8193" width="5.25" style="981" customWidth="1"/>
    <col min="8194" max="8194" width="13" style="981" customWidth="1"/>
    <col min="8195" max="8195" width="5" style="981" customWidth="1"/>
    <col min="8196" max="8196" width="28.25" style="981" customWidth="1"/>
    <col min="8197" max="8197" width="14.25" style="981" customWidth="1"/>
    <col min="8198" max="8198" width="46" style="981" customWidth="1"/>
    <col min="8199" max="8448" width="9" style="981"/>
    <col min="8449" max="8449" width="5.25" style="981" customWidth="1"/>
    <col min="8450" max="8450" width="13" style="981" customWidth="1"/>
    <col min="8451" max="8451" width="5" style="981" customWidth="1"/>
    <col min="8452" max="8452" width="28.25" style="981" customWidth="1"/>
    <col min="8453" max="8453" width="14.25" style="981" customWidth="1"/>
    <col min="8454" max="8454" width="46" style="981" customWidth="1"/>
    <col min="8455" max="8704" width="9" style="981"/>
    <col min="8705" max="8705" width="5.25" style="981" customWidth="1"/>
    <col min="8706" max="8706" width="13" style="981" customWidth="1"/>
    <col min="8707" max="8707" width="5" style="981" customWidth="1"/>
    <col min="8708" max="8708" width="28.25" style="981" customWidth="1"/>
    <col min="8709" max="8709" width="14.25" style="981" customWidth="1"/>
    <col min="8710" max="8710" width="46" style="981" customWidth="1"/>
    <col min="8711" max="8960" width="9" style="981"/>
    <col min="8961" max="8961" width="5.25" style="981" customWidth="1"/>
    <col min="8962" max="8962" width="13" style="981" customWidth="1"/>
    <col min="8963" max="8963" width="5" style="981" customWidth="1"/>
    <col min="8964" max="8964" width="28.25" style="981" customWidth="1"/>
    <col min="8965" max="8965" width="14.25" style="981" customWidth="1"/>
    <col min="8966" max="8966" width="46" style="981" customWidth="1"/>
    <col min="8967" max="9216" width="9" style="981"/>
    <col min="9217" max="9217" width="5.25" style="981" customWidth="1"/>
    <col min="9218" max="9218" width="13" style="981" customWidth="1"/>
    <col min="9219" max="9219" width="5" style="981" customWidth="1"/>
    <col min="9220" max="9220" width="28.25" style="981" customWidth="1"/>
    <col min="9221" max="9221" width="14.25" style="981" customWidth="1"/>
    <col min="9222" max="9222" width="46" style="981" customWidth="1"/>
    <col min="9223" max="9472" width="9" style="981"/>
    <col min="9473" max="9473" width="5.25" style="981" customWidth="1"/>
    <col min="9474" max="9474" width="13" style="981" customWidth="1"/>
    <col min="9475" max="9475" width="5" style="981" customWidth="1"/>
    <col min="9476" max="9476" width="28.25" style="981" customWidth="1"/>
    <col min="9477" max="9477" width="14.25" style="981" customWidth="1"/>
    <col min="9478" max="9478" width="46" style="981" customWidth="1"/>
    <col min="9479" max="9728" width="9" style="981"/>
    <col min="9729" max="9729" width="5.25" style="981" customWidth="1"/>
    <col min="9730" max="9730" width="13" style="981" customWidth="1"/>
    <col min="9731" max="9731" width="5" style="981" customWidth="1"/>
    <col min="9732" max="9732" width="28.25" style="981" customWidth="1"/>
    <col min="9733" max="9733" width="14.25" style="981" customWidth="1"/>
    <col min="9734" max="9734" width="46" style="981" customWidth="1"/>
    <col min="9735" max="9984" width="9" style="981"/>
    <col min="9985" max="9985" width="5.25" style="981" customWidth="1"/>
    <col min="9986" max="9986" width="13" style="981" customWidth="1"/>
    <col min="9987" max="9987" width="5" style="981" customWidth="1"/>
    <col min="9988" max="9988" width="28.25" style="981" customWidth="1"/>
    <col min="9989" max="9989" width="14.25" style="981" customWidth="1"/>
    <col min="9990" max="9990" width="46" style="981" customWidth="1"/>
    <col min="9991" max="10240" width="9" style="981"/>
    <col min="10241" max="10241" width="5.25" style="981" customWidth="1"/>
    <col min="10242" max="10242" width="13" style="981" customWidth="1"/>
    <col min="10243" max="10243" width="5" style="981" customWidth="1"/>
    <col min="10244" max="10244" width="28.25" style="981" customWidth="1"/>
    <col min="10245" max="10245" width="14.25" style="981" customWidth="1"/>
    <col min="10246" max="10246" width="46" style="981" customWidth="1"/>
    <col min="10247" max="10496" width="9" style="981"/>
    <col min="10497" max="10497" width="5.25" style="981" customWidth="1"/>
    <col min="10498" max="10498" width="13" style="981" customWidth="1"/>
    <col min="10499" max="10499" width="5" style="981" customWidth="1"/>
    <col min="10500" max="10500" width="28.25" style="981" customWidth="1"/>
    <col min="10501" max="10501" width="14.25" style="981" customWidth="1"/>
    <col min="10502" max="10502" width="46" style="981" customWidth="1"/>
    <col min="10503" max="10752" width="9" style="981"/>
    <col min="10753" max="10753" width="5.25" style="981" customWidth="1"/>
    <col min="10754" max="10754" width="13" style="981" customWidth="1"/>
    <col min="10755" max="10755" width="5" style="981" customWidth="1"/>
    <col min="10756" max="10756" width="28.25" style="981" customWidth="1"/>
    <col min="10757" max="10757" width="14.25" style="981" customWidth="1"/>
    <col min="10758" max="10758" width="46" style="981" customWidth="1"/>
    <col min="10759" max="11008" width="9" style="981"/>
    <col min="11009" max="11009" width="5.25" style="981" customWidth="1"/>
    <col min="11010" max="11010" width="13" style="981" customWidth="1"/>
    <col min="11011" max="11011" width="5" style="981" customWidth="1"/>
    <col min="11012" max="11012" width="28.25" style="981" customWidth="1"/>
    <col min="11013" max="11013" width="14.25" style="981" customWidth="1"/>
    <col min="11014" max="11014" width="46" style="981" customWidth="1"/>
    <col min="11015" max="11264" width="9" style="981"/>
    <col min="11265" max="11265" width="5.25" style="981" customWidth="1"/>
    <col min="11266" max="11266" width="13" style="981" customWidth="1"/>
    <col min="11267" max="11267" width="5" style="981" customWidth="1"/>
    <col min="11268" max="11268" width="28.25" style="981" customWidth="1"/>
    <col min="11269" max="11269" width="14.25" style="981" customWidth="1"/>
    <col min="11270" max="11270" width="46" style="981" customWidth="1"/>
    <col min="11271" max="11520" width="9" style="981"/>
    <col min="11521" max="11521" width="5.25" style="981" customWidth="1"/>
    <col min="11522" max="11522" width="13" style="981" customWidth="1"/>
    <col min="11523" max="11523" width="5" style="981" customWidth="1"/>
    <col min="11524" max="11524" width="28.25" style="981" customWidth="1"/>
    <col min="11525" max="11525" width="14.25" style="981" customWidth="1"/>
    <col min="11526" max="11526" width="46" style="981" customWidth="1"/>
    <col min="11527" max="11776" width="9" style="981"/>
    <col min="11777" max="11777" width="5.25" style="981" customWidth="1"/>
    <col min="11778" max="11778" width="13" style="981" customWidth="1"/>
    <col min="11779" max="11779" width="5" style="981" customWidth="1"/>
    <col min="11780" max="11780" width="28.25" style="981" customWidth="1"/>
    <col min="11781" max="11781" width="14.25" style="981" customWidth="1"/>
    <col min="11782" max="11782" width="46" style="981" customWidth="1"/>
    <col min="11783" max="12032" width="9" style="981"/>
    <col min="12033" max="12033" width="5.25" style="981" customWidth="1"/>
    <col min="12034" max="12034" width="13" style="981" customWidth="1"/>
    <col min="12035" max="12035" width="5" style="981" customWidth="1"/>
    <col min="12036" max="12036" width="28.25" style="981" customWidth="1"/>
    <col min="12037" max="12037" width="14.25" style="981" customWidth="1"/>
    <col min="12038" max="12038" width="46" style="981" customWidth="1"/>
    <col min="12039" max="12288" width="9" style="981"/>
    <col min="12289" max="12289" width="5.25" style="981" customWidth="1"/>
    <col min="12290" max="12290" width="13" style="981" customWidth="1"/>
    <col min="12291" max="12291" width="5" style="981" customWidth="1"/>
    <col min="12292" max="12292" width="28.25" style="981" customWidth="1"/>
    <col min="12293" max="12293" width="14.25" style="981" customWidth="1"/>
    <col min="12294" max="12294" width="46" style="981" customWidth="1"/>
    <col min="12295" max="12544" width="9" style="981"/>
    <col min="12545" max="12545" width="5.25" style="981" customWidth="1"/>
    <col min="12546" max="12546" width="13" style="981" customWidth="1"/>
    <col min="12547" max="12547" width="5" style="981" customWidth="1"/>
    <col min="12548" max="12548" width="28.25" style="981" customWidth="1"/>
    <col min="12549" max="12549" width="14.25" style="981" customWidth="1"/>
    <col min="12550" max="12550" width="46" style="981" customWidth="1"/>
    <col min="12551" max="12800" width="9" style="981"/>
    <col min="12801" max="12801" width="5.25" style="981" customWidth="1"/>
    <col min="12802" max="12802" width="13" style="981" customWidth="1"/>
    <col min="12803" max="12803" width="5" style="981" customWidth="1"/>
    <col min="12804" max="12804" width="28.25" style="981" customWidth="1"/>
    <col min="12805" max="12805" width="14.25" style="981" customWidth="1"/>
    <col min="12806" max="12806" width="46" style="981" customWidth="1"/>
    <col min="12807" max="13056" width="9" style="981"/>
    <col min="13057" max="13057" width="5.25" style="981" customWidth="1"/>
    <col min="13058" max="13058" width="13" style="981" customWidth="1"/>
    <col min="13059" max="13059" width="5" style="981" customWidth="1"/>
    <col min="13060" max="13060" width="28.25" style="981" customWidth="1"/>
    <col min="13061" max="13061" width="14.25" style="981" customWidth="1"/>
    <col min="13062" max="13062" width="46" style="981" customWidth="1"/>
    <col min="13063" max="13312" width="9" style="981"/>
    <col min="13313" max="13313" width="5.25" style="981" customWidth="1"/>
    <col min="13314" max="13314" width="13" style="981" customWidth="1"/>
    <col min="13315" max="13315" width="5" style="981" customWidth="1"/>
    <col min="13316" max="13316" width="28.25" style="981" customWidth="1"/>
    <col min="13317" max="13317" width="14.25" style="981" customWidth="1"/>
    <col min="13318" max="13318" width="46" style="981" customWidth="1"/>
    <col min="13319" max="13568" width="9" style="981"/>
    <col min="13569" max="13569" width="5.25" style="981" customWidth="1"/>
    <col min="13570" max="13570" width="13" style="981" customWidth="1"/>
    <col min="13571" max="13571" width="5" style="981" customWidth="1"/>
    <col min="13572" max="13572" width="28.25" style="981" customWidth="1"/>
    <col min="13573" max="13573" width="14.25" style="981" customWidth="1"/>
    <col min="13574" max="13574" width="46" style="981" customWidth="1"/>
    <col min="13575" max="13824" width="9" style="981"/>
    <col min="13825" max="13825" width="5.25" style="981" customWidth="1"/>
    <col min="13826" max="13826" width="13" style="981" customWidth="1"/>
    <col min="13827" max="13827" width="5" style="981" customWidth="1"/>
    <col min="13828" max="13828" width="28.25" style="981" customWidth="1"/>
    <col min="13829" max="13829" width="14.25" style="981" customWidth="1"/>
    <col min="13830" max="13830" width="46" style="981" customWidth="1"/>
    <col min="13831" max="14080" width="9" style="981"/>
    <col min="14081" max="14081" width="5.25" style="981" customWidth="1"/>
    <col min="14082" max="14082" width="13" style="981" customWidth="1"/>
    <col min="14083" max="14083" width="5" style="981" customWidth="1"/>
    <col min="14084" max="14084" width="28.25" style="981" customWidth="1"/>
    <col min="14085" max="14085" width="14.25" style="981" customWidth="1"/>
    <col min="14086" max="14086" width="46" style="981" customWidth="1"/>
    <col min="14087" max="14336" width="9" style="981"/>
    <col min="14337" max="14337" width="5.25" style="981" customWidth="1"/>
    <col min="14338" max="14338" width="13" style="981" customWidth="1"/>
    <col min="14339" max="14339" width="5" style="981" customWidth="1"/>
    <col min="14340" max="14340" width="28.25" style="981" customWidth="1"/>
    <col min="14341" max="14341" width="14.25" style="981" customWidth="1"/>
    <col min="14342" max="14342" width="46" style="981" customWidth="1"/>
    <col min="14343" max="14592" width="9" style="981"/>
    <col min="14593" max="14593" width="5.25" style="981" customWidth="1"/>
    <col min="14594" max="14594" width="13" style="981" customWidth="1"/>
    <col min="14595" max="14595" width="5" style="981" customWidth="1"/>
    <col min="14596" max="14596" width="28.25" style="981" customWidth="1"/>
    <col min="14597" max="14597" width="14.25" style="981" customWidth="1"/>
    <col min="14598" max="14598" width="46" style="981" customWidth="1"/>
    <col min="14599" max="14848" width="9" style="981"/>
    <col min="14849" max="14849" width="5.25" style="981" customWidth="1"/>
    <col min="14850" max="14850" width="13" style="981" customWidth="1"/>
    <col min="14851" max="14851" width="5" style="981" customWidth="1"/>
    <col min="14852" max="14852" width="28.25" style="981" customWidth="1"/>
    <col min="14853" max="14853" width="14.25" style="981" customWidth="1"/>
    <col min="14854" max="14854" width="46" style="981" customWidth="1"/>
    <col min="14855" max="15104" width="9" style="981"/>
    <col min="15105" max="15105" width="5.25" style="981" customWidth="1"/>
    <col min="15106" max="15106" width="13" style="981" customWidth="1"/>
    <col min="15107" max="15107" width="5" style="981" customWidth="1"/>
    <col min="15108" max="15108" width="28.25" style="981" customWidth="1"/>
    <col min="15109" max="15109" width="14.25" style="981" customWidth="1"/>
    <col min="15110" max="15110" width="46" style="981" customWidth="1"/>
    <col min="15111" max="15360" width="9" style="981"/>
    <col min="15361" max="15361" width="5.25" style="981" customWidth="1"/>
    <col min="15362" max="15362" width="13" style="981" customWidth="1"/>
    <col min="15363" max="15363" width="5" style="981" customWidth="1"/>
    <col min="15364" max="15364" width="28.25" style="981" customWidth="1"/>
    <col min="15365" max="15365" width="14.25" style="981" customWidth="1"/>
    <col min="15366" max="15366" width="46" style="981" customWidth="1"/>
    <col min="15367" max="15616" width="9" style="981"/>
    <col min="15617" max="15617" width="5.25" style="981" customWidth="1"/>
    <col min="15618" max="15618" width="13" style="981" customWidth="1"/>
    <col min="15619" max="15619" width="5" style="981" customWidth="1"/>
    <col min="15620" max="15620" width="28.25" style="981" customWidth="1"/>
    <col min="15621" max="15621" width="14.25" style="981" customWidth="1"/>
    <col min="15622" max="15622" width="46" style="981" customWidth="1"/>
    <col min="15623" max="15872" width="9" style="981"/>
    <col min="15873" max="15873" width="5.25" style="981" customWidth="1"/>
    <col min="15874" max="15874" width="13" style="981" customWidth="1"/>
    <col min="15875" max="15875" width="5" style="981" customWidth="1"/>
    <col min="15876" max="15876" width="28.25" style="981" customWidth="1"/>
    <col min="15877" max="15877" width="14.25" style="981" customWidth="1"/>
    <col min="15878" max="15878" width="46" style="981" customWidth="1"/>
    <col min="15879" max="16128" width="9" style="981"/>
    <col min="16129" max="16129" width="5.25" style="981" customWidth="1"/>
    <col min="16130" max="16130" width="13" style="981" customWidth="1"/>
    <col min="16131" max="16131" width="5" style="981" customWidth="1"/>
    <col min="16132" max="16132" width="28.25" style="981" customWidth="1"/>
    <col min="16133" max="16133" width="14.25" style="981" customWidth="1"/>
    <col min="16134" max="16134" width="46" style="981" customWidth="1"/>
    <col min="16135" max="16384" width="9" style="981"/>
  </cols>
  <sheetData>
    <row r="1" spans="1:42" ht="18.75" customHeight="1"/>
    <row r="2" spans="1:42" ht="24" customHeight="1">
      <c r="A2" s="980" t="s">
        <v>1154</v>
      </c>
    </row>
    <row r="4" spans="1:42" ht="30" customHeight="1">
      <c r="A4" s="3275" t="s">
        <v>60</v>
      </c>
      <c r="B4" s="3276"/>
      <c r="C4" s="3277"/>
      <c r="D4" s="982"/>
      <c r="E4" s="983"/>
      <c r="F4" s="984"/>
    </row>
    <row r="5" spans="1:42" ht="30" customHeight="1">
      <c r="A5" s="3275" t="s">
        <v>1155</v>
      </c>
      <c r="B5" s="3276"/>
      <c r="C5" s="3277"/>
      <c r="D5" s="988"/>
      <c r="E5" s="983"/>
      <c r="F5" s="984"/>
    </row>
    <row r="6" spans="1:42" ht="30" customHeight="1">
      <c r="A6" s="3275" t="s">
        <v>1156</v>
      </c>
      <c r="B6" s="3276"/>
      <c r="C6" s="3277"/>
      <c r="D6" s="989"/>
      <c r="E6" s="990" t="s">
        <v>1157</v>
      </c>
      <c r="F6" s="991"/>
    </row>
    <row r="8" spans="1:42" ht="24" customHeight="1">
      <c r="A8" s="992" t="s">
        <v>1158</v>
      </c>
      <c r="B8" s="993"/>
      <c r="C8" s="993"/>
    </row>
    <row r="9" spans="1:42" ht="30" customHeight="1">
      <c r="A9" s="3278" t="s">
        <v>1159</v>
      </c>
      <c r="B9" s="3279"/>
      <c r="C9" s="994" t="s">
        <v>1160</v>
      </c>
      <c r="D9" s="3275" t="s">
        <v>614</v>
      </c>
      <c r="E9" s="3276"/>
      <c r="F9" s="3277"/>
      <c r="L9" s="995"/>
      <c r="M9" s="995"/>
      <c r="N9" s="995"/>
      <c r="O9" s="995"/>
      <c r="P9" s="995"/>
      <c r="Q9" s="995"/>
      <c r="R9" s="995"/>
      <c r="S9" s="995"/>
      <c r="T9" s="995"/>
      <c r="U9" s="995"/>
      <c r="V9" s="995"/>
      <c r="W9" s="995"/>
      <c r="X9" s="995"/>
      <c r="Y9" s="995"/>
      <c r="Z9" s="995"/>
      <c r="AA9" s="995"/>
      <c r="AB9" s="995"/>
      <c r="AC9" s="995"/>
      <c r="AD9" s="995"/>
      <c r="AE9" s="995"/>
      <c r="AF9" s="995"/>
      <c r="AG9" s="995"/>
      <c r="AH9" s="995"/>
      <c r="AI9" s="995"/>
      <c r="AJ9" s="995"/>
      <c r="AK9" s="995"/>
      <c r="AL9" s="995"/>
      <c r="AM9" s="995"/>
      <c r="AN9" s="995"/>
      <c r="AO9" s="995"/>
      <c r="AP9" s="995"/>
    </row>
    <row r="10" spans="1:42" ht="30" customHeight="1">
      <c r="A10" s="3280"/>
      <c r="B10" s="3281"/>
      <c r="C10" s="996"/>
      <c r="D10" s="3282"/>
      <c r="E10" s="3283"/>
      <c r="F10" s="3284"/>
      <c r="G10" s="997"/>
      <c r="H10" s="998"/>
      <c r="I10" s="998"/>
      <c r="J10" s="998"/>
      <c r="K10" s="998"/>
      <c r="L10" s="995"/>
      <c r="M10" s="995"/>
      <c r="N10" s="995"/>
      <c r="O10" s="995"/>
      <c r="P10" s="995"/>
      <c r="Q10" s="995"/>
      <c r="R10" s="995"/>
      <c r="S10" s="995"/>
      <c r="T10" s="995"/>
      <c r="U10" s="995"/>
      <c r="V10" s="995"/>
      <c r="W10" s="995"/>
      <c r="X10" s="995"/>
      <c r="Y10" s="995"/>
      <c r="Z10" s="995"/>
      <c r="AA10" s="995"/>
      <c r="AB10" s="995"/>
      <c r="AC10" s="995"/>
      <c r="AD10" s="995"/>
      <c r="AE10" s="995"/>
      <c r="AF10" s="995"/>
      <c r="AG10" s="995"/>
      <c r="AH10" s="995"/>
      <c r="AI10" s="995"/>
      <c r="AJ10" s="995"/>
      <c r="AK10" s="995"/>
      <c r="AL10" s="995"/>
      <c r="AM10" s="995"/>
      <c r="AN10" s="995"/>
      <c r="AO10" s="995"/>
      <c r="AP10" s="995"/>
    </row>
    <row r="11" spans="1:42" ht="30" customHeight="1">
      <c r="A11" s="3280"/>
      <c r="B11" s="3281"/>
      <c r="C11" s="996"/>
      <c r="D11" s="3285"/>
      <c r="E11" s="3286"/>
      <c r="F11" s="3287"/>
      <c r="G11" s="997"/>
      <c r="H11" s="998"/>
      <c r="I11" s="998"/>
      <c r="J11" s="998"/>
      <c r="K11" s="998"/>
      <c r="L11" s="995"/>
      <c r="M11" s="995"/>
      <c r="N11" s="995"/>
      <c r="O11" s="995"/>
      <c r="P11" s="995"/>
      <c r="Q11" s="995"/>
      <c r="R11" s="995"/>
      <c r="S11" s="995"/>
      <c r="T11" s="995"/>
      <c r="U11" s="995"/>
      <c r="V11" s="995"/>
      <c r="W11" s="995"/>
      <c r="X11" s="995"/>
      <c r="Y11" s="995"/>
      <c r="Z11" s="995"/>
      <c r="AA11" s="995"/>
      <c r="AB11" s="995"/>
      <c r="AC11" s="995"/>
      <c r="AD11" s="995"/>
      <c r="AE11" s="995"/>
      <c r="AF11" s="995"/>
      <c r="AG11" s="995"/>
      <c r="AH11" s="995"/>
      <c r="AI11" s="995"/>
      <c r="AJ11" s="995"/>
      <c r="AK11" s="995"/>
      <c r="AL11" s="995"/>
      <c r="AM11" s="995"/>
      <c r="AN11" s="995"/>
      <c r="AO11" s="995"/>
      <c r="AP11" s="995"/>
    </row>
    <row r="12" spans="1:42" ht="30" customHeight="1">
      <c r="A12" s="3280"/>
      <c r="B12" s="3281"/>
      <c r="C12" s="999"/>
      <c r="D12" s="3282"/>
      <c r="E12" s="3283"/>
      <c r="F12" s="3284"/>
      <c r="G12" s="997"/>
      <c r="H12" s="998"/>
      <c r="I12" s="998"/>
      <c r="J12" s="998"/>
      <c r="K12" s="998"/>
      <c r="L12" s="995"/>
      <c r="M12" s="995"/>
      <c r="N12" s="995"/>
      <c r="O12" s="995"/>
      <c r="P12" s="995"/>
      <c r="Q12" s="995"/>
      <c r="R12" s="995"/>
      <c r="S12" s="995"/>
      <c r="T12" s="995"/>
      <c r="U12" s="995"/>
      <c r="V12" s="995"/>
      <c r="W12" s="995"/>
      <c r="X12" s="995"/>
      <c r="Y12" s="995"/>
      <c r="Z12" s="995"/>
      <c r="AA12" s="995"/>
      <c r="AB12" s="995"/>
      <c r="AC12" s="995"/>
      <c r="AD12" s="995"/>
      <c r="AE12" s="995"/>
      <c r="AF12" s="995"/>
      <c r="AG12" s="995"/>
      <c r="AH12" s="995"/>
      <c r="AI12" s="995"/>
      <c r="AJ12" s="995"/>
      <c r="AK12" s="995"/>
      <c r="AL12" s="995"/>
      <c r="AM12" s="995"/>
      <c r="AN12" s="995"/>
      <c r="AO12" s="995"/>
      <c r="AP12" s="995"/>
    </row>
    <row r="13" spans="1:42" ht="16.5" customHeight="1">
      <c r="A13" s="1000"/>
      <c r="B13" s="3288" t="s">
        <v>1161</v>
      </c>
      <c r="C13" s="3289"/>
      <c r="D13" s="3289"/>
      <c r="E13" s="3289"/>
      <c r="F13" s="3289"/>
      <c r="G13" s="995"/>
      <c r="H13" s="995"/>
      <c r="I13" s="995"/>
      <c r="J13" s="995"/>
      <c r="K13" s="995"/>
      <c r="L13" s="995"/>
      <c r="M13" s="995"/>
      <c r="N13" s="995"/>
      <c r="O13" s="995"/>
      <c r="P13" s="995"/>
      <c r="Q13" s="995"/>
      <c r="R13" s="995"/>
      <c r="S13" s="995"/>
      <c r="T13" s="995"/>
      <c r="U13" s="995"/>
      <c r="V13" s="995"/>
      <c r="W13" s="995"/>
      <c r="X13" s="995"/>
      <c r="Y13" s="995"/>
      <c r="Z13" s="995"/>
      <c r="AA13" s="995"/>
      <c r="AB13" s="995"/>
      <c r="AC13" s="995"/>
      <c r="AD13" s="995"/>
      <c r="AE13" s="995"/>
      <c r="AF13" s="995"/>
      <c r="AG13" s="995"/>
      <c r="AH13" s="995"/>
      <c r="AI13" s="995"/>
      <c r="AJ13" s="995"/>
      <c r="AK13" s="995"/>
      <c r="AL13" s="995"/>
      <c r="AM13" s="995"/>
      <c r="AN13" s="995"/>
      <c r="AO13" s="995"/>
      <c r="AP13" s="995"/>
    </row>
    <row r="14" spans="1:42" ht="6.75" customHeight="1"/>
    <row r="15" spans="1:42" ht="24" customHeight="1">
      <c r="A15" s="992" t="s">
        <v>1162</v>
      </c>
      <c r="B15" s="993"/>
      <c r="C15" s="993"/>
    </row>
    <row r="16" spans="1:42" ht="14.25" customHeight="1">
      <c r="A16" s="1001" t="s">
        <v>1163</v>
      </c>
      <c r="B16" s="3275" t="s">
        <v>1164</v>
      </c>
      <c r="C16" s="3276"/>
      <c r="D16" s="3277"/>
      <c r="E16" s="1001" t="s">
        <v>1165</v>
      </c>
      <c r="F16" s="1001" t="s">
        <v>1166</v>
      </c>
    </row>
    <row r="17" spans="1:6" ht="40.5" customHeight="1">
      <c r="A17" s="1002">
        <v>1</v>
      </c>
      <c r="B17" s="3272"/>
      <c r="C17" s="3273"/>
      <c r="D17" s="3274"/>
      <c r="E17" s="1002"/>
      <c r="F17" s="1003"/>
    </row>
    <row r="18" spans="1:6" ht="40.5" customHeight="1">
      <c r="A18" s="1002">
        <f t="shared" ref="A18:A23" si="0">A17+1</f>
        <v>2</v>
      </c>
      <c r="B18" s="3272"/>
      <c r="C18" s="3273"/>
      <c r="D18" s="3274"/>
      <c r="E18" s="1002"/>
      <c r="F18" s="1003"/>
    </row>
    <row r="19" spans="1:6" ht="40.5" customHeight="1">
      <c r="A19" s="1002">
        <f t="shared" si="0"/>
        <v>3</v>
      </c>
      <c r="B19" s="3272"/>
      <c r="C19" s="3273"/>
      <c r="D19" s="3274"/>
      <c r="E19" s="1002"/>
      <c r="F19" s="1003"/>
    </row>
    <row r="20" spans="1:6" ht="40.5" customHeight="1">
      <c r="A20" s="1002">
        <f t="shared" si="0"/>
        <v>4</v>
      </c>
      <c r="B20" s="3272"/>
      <c r="C20" s="3273"/>
      <c r="D20" s="3274"/>
      <c r="E20" s="1002"/>
      <c r="F20" s="1003"/>
    </row>
    <row r="21" spans="1:6" ht="40.5" customHeight="1">
      <c r="A21" s="1002">
        <f t="shared" si="0"/>
        <v>5</v>
      </c>
      <c r="B21" s="3272"/>
      <c r="C21" s="3273"/>
      <c r="D21" s="3274"/>
      <c r="E21" s="1002"/>
      <c r="F21" s="1003"/>
    </row>
    <row r="22" spans="1:6" ht="40.5" customHeight="1">
      <c r="A22" s="1002">
        <f t="shared" si="0"/>
        <v>6</v>
      </c>
      <c r="B22" s="3272"/>
      <c r="C22" s="3273"/>
      <c r="D22" s="3274"/>
      <c r="E22" s="1002"/>
      <c r="F22" s="1003"/>
    </row>
    <row r="23" spans="1:6" ht="40.5" customHeight="1">
      <c r="A23" s="1002">
        <f t="shared" si="0"/>
        <v>7</v>
      </c>
      <c r="B23" s="3272"/>
      <c r="C23" s="3273"/>
      <c r="D23" s="3274"/>
      <c r="E23" s="1002"/>
      <c r="F23" s="1003"/>
    </row>
    <row r="24" spans="1:6" ht="40.5" customHeight="1">
      <c r="A24" s="1002"/>
      <c r="B24" s="3272"/>
      <c r="C24" s="3273"/>
      <c r="D24" s="3274"/>
      <c r="E24" s="991"/>
      <c r="F24" s="1003"/>
    </row>
    <row r="25" spans="1:6" ht="40.5" customHeight="1">
      <c r="A25" s="1002"/>
      <c r="B25" s="3272"/>
      <c r="C25" s="3273"/>
      <c r="D25" s="3274"/>
      <c r="E25" s="991"/>
      <c r="F25" s="1003"/>
    </row>
    <row r="26" spans="1:6" ht="40.5" customHeight="1">
      <c r="A26" s="1002"/>
      <c r="B26" s="3272"/>
      <c r="C26" s="3273"/>
      <c r="D26" s="3274"/>
      <c r="E26" s="991"/>
      <c r="F26" s="1003"/>
    </row>
    <row r="27" spans="1:6" ht="40.5" customHeight="1">
      <c r="A27" s="1002"/>
      <c r="B27" s="3272"/>
      <c r="C27" s="3273"/>
      <c r="D27" s="3274"/>
      <c r="E27" s="991"/>
      <c r="F27" s="1003"/>
    </row>
    <row r="28" spans="1:6" ht="40.5" customHeight="1">
      <c r="A28" s="1002"/>
      <c r="B28" s="3272"/>
      <c r="C28" s="3273"/>
      <c r="D28" s="3274"/>
      <c r="E28" s="991"/>
      <c r="F28" s="1003"/>
    </row>
    <row r="29" spans="1:6" ht="40.5" customHeight="1">
      <c r="A29" s="1002"/>
      <c r="B29" s="1004"/>
      <c r="C29" s="1005"/>
      <c r="D29" s="1006"/>
      <c r="E29" s="991"/>
      <c r="F29" s="1003"/>
    </row>
    <row r="30" spans="1:6" ht="40.5" customHeight="1">
      <c r="A30" s="1002"/>
      <c r="B30" s="1004"/>
      <c r="C30" s="1005"/>
      <c r="D30" s="1006"/>
      <c r="E30" s="991"/>
      <c r="F30" s="1003"/>
    </row>
    <row r="31" spans="1:6" ht="40.5" customHeight="1">
      <c r="A31" s="1002"/>
      <c r="B31" s="1004"/>
      <c r="C31" s="1005"/>
      <c r="D31" s="1006"/>
      <c r="E31" s="991"/>
      <c r="F31" s="1003"/>
    </row>
    <row r="32" spans="1:6" ht="40.5" customHeight="1">
      <c r="A32" s="1002"/>
      <c r="B32" s="1004"/>
      <c r="C32" s="1005"/>
      <c r="D32" s="1006"/>
      <c r="E32" s="991"/>
      <c r="F32" s="1003"/>
    </row>
    <row r="33" spans="1:42">
      <c r="A33" s="1002"/>
      <c r="B33" s="3272"/>
      <c r="C33" s="3273"/>
      <c r="D33" s="3274"/>
      <c r="E33" s="991"/>
      <c r="F33" s="1003"/>
    </row>
    <row r="34" spans="1:42">
      <c r="F34" s="1007"/>
    </row>
    <row r="36" spans="1:42" ht="24" customHeight="1">
      <c r="A36" s="980" t="s">
        <v>1154</v>
      </c>
    </row>
    <row r="38" spans="1:42" ht="30" customHeight="1">
      <c r="A38" s="3275" t="s">
        <v>60</v>
      </c>
      <c r="B38" s="3276"/>
      <c r="C38" s="3277"/>
      <c r="D38" s="988" t="s">
        <v>1167</v>
      </c>
      <c r="E38" s="983"/>
      <c r="F38" s="984"/>
    </row>
    <row r="39" spans="1:42" ht="30" customHeight="1">
      <c r="A39" s="985" t="s">
        <v>1155</v>
      </c>
      <c r="B39" s="986"/>
      <c r="C39" s="987"/>
      <c r="D39" s="988" t="s">
        <v>1168</v>
      </c>
      <c r="E39" s="983"/>
      <c r="F39" s="984"/>
    </row>
    <row r="40" spans="1:42" ht="30" customHeight="1">
      <c r="A40" s="985" t="s">
        <v>1156</v>
      </c>
      <c r="B40" s="986"/>
      <c r="C40" s="987"/>
      <c r="D40" s="989">
        <v>45076</v>
      </c>
      <c r="E40" s="990" t="s">
        <v>1157</v>
      </c>
      <c r="F40" s="991" t="s">
        <v>1169</v>
      </c>
    </row>
    <row r="42" spans="1:42" ht="24" customHeight="1">
      <c r="A42" s="992" t="s">
        <v>1158</v>
      </c>
      <c r="B42" s="993"/>
      <c r="C42" s="993"/>
    </row>
    <row r="43" spans="1:42" ht="30" customHeight="1">
      <c r="A43" s="3278" t="s">
        <v>1159</v>
      </c>
      <c r="B43" s="3279"/>
      <c r="C43" s="994" t="s">
        <v>1160</v>
      </c>
      <c r="D43" s="3275" t="s">
        <v>614</v>
      </c>
      <c r="E43" s="3276"/>
      <c r="F43" s="3277"/>
      <c r="L43" s="995"/>
      <c r="M43" s="995"/>
      <c r="N43" s="995"/>
      <c r="O43" s="995"/>
      <c r="P43" s="995"/>
      <c r="Q43" s="995"/>
      <c r="R43" s="995"/>
      <c r="S43" s="995"/>
      <c r="T43" s="995"/>
      <c r="U43" s="995"/>
      <c r="V43" s="995"/>
      <c r="W43" s="995"/>
      <c r="X43" s="995"/>
      <c r="Y43" s="995"/>
      <c r="Z43" s="995"/>
      <c r="AA43" s="995"/>
      <c r="AB43" s="995"/>
      <c r="AC43" s="995"/>
      <c r="AD43" s="995"/>
      <c r="AE43" s="995"/>
      <c r="AF43" s="995"/>
      <c r="AG43" s="995"/>
      <c r="AH43" s="995"/>
      <c r="AI43" s="995"/>
      <c r="AJ43" s="995"/>
      <c r="AK43" s="995"/>
      <c r="AL43" s="995"/>
      <c r="AM43" s="995"/>
      <c r="AN43" s="995"/>
      <c r="AO43" s="995"/>
      <c r="AP43" s="995"/>
    </row>
    <row r="44" spans="1:42" ht="30" customHeight="1">
      <c r="A44" s="3280" t="s">
        <v>1170</v>
      </c>
      <c r="B44" s="3281"/>
      <c r="C44" s="996" t="s">
        <v>1171</v>
      </c>
      <c r="D44" s="3282" t="s">
        <v>1195</v>
      </c>
      <c r="E44" s="3283"/>
      <c r="F44" s="3284"/>
      <c r="G44" s="997"/>
      <c r="H44" s="998"/>
      <c r="I44" s="998"/>
      <c r="J44" s="998"/>
      <c r="K44" s="998"/>
      <c r="L44" s="995"/>
      <c r="M44" s="995"/>
      <c r="N44" s="995"/>
      <c r="O44" s="995"/>
      <c r="P44" s="995"/>
      <c r="Q44" s="995"/>
      <c r="R44" s="995"/>
      <c r="S44" s="995"/>
      <c r="T44" s="995"/>
      <c r="U44" s="995"/>
      <c r="V44" s="995"/>
      <c r="W44" s="995"/>
      <c r="X44" s="995"/>
      <c r="Y44" s="995"/>
      <c r="Z44" s="995"/>
      <c r="AA44" s="995"/>
      <c r="AB44" s="995"/>
      <c r="AC44" s="995"/>
      <c r="AD44" s="995"/>
      <c r="AE44" s="995"/>
      <c r="AF44" s="995"/>
      <c r="AG44" s="995"/>
      <c r="AH44" s="995"/>
      <c r="AI44" s="995"/>
      <c r="AJ44" s="995"/>
      <c r="AK44" s="995"/>
      <c r="AL44" s="995"/>
      <c r="AM44" s="995"/>
      <c r="AN44" s="995"/>
      <c r="AO44" s="995"/>
      <c r="AP44" s="995"/>
    </row>
    <row r="45" spans="1:42" ht="30" customHeight="1">
      <c r="A45" s="3280" t="s">
        <v>1172</v>
      </c>
      <c r="B45" s="3281"/>
      <c r="C45" s="996" t="s">
        <v>1173</v>
      </c>
      <c r="D45" s="3285" t="s">
        <v>1196</v>
      </c>
      <c r="E45" s="3286"/>
      <c r="F45" s="3287"/>
      <c r="G45" s="997"/>
      <c r="H45" s="998"/>
      <c r="I45" s="998"/>
      <c r="J45" s="998"/>
      <c r="K45" s="998"/>
      <c r="L45" s="995"/>
      <c r="M45" s="995"/>
      <c r="N45" s="995"/>
      <c r="O45" s="995"/>
      <c r="P45" s="995"/>
      <c r="Q45" s="995"/>
      <c r="R45" s="995"/>
      <c r="S45" s="995"/>
      <c r="T45" s="995"/>
      <c r="U45" s="995"/>
      <c r="V45" s="995"/>
      <c r="W45" s="995"/>
      <c r="X45" s="995"/>
      <c r="Y45" s="995"/>
      <c r="Z45" s="995"/>
      <c r="AA45" s="995"/>
      <c r="AB45" s="995"/>
      <c r="AC45" s="995"/>
      <c r="AD45" s="995"/>
      <c r="AE45" s="995"/>
      <c r="AF45" s="995"/>
      <c r="AG45" s="995"/>
      <c r="AH45" s="995"/>
      <c r="AI45" s="995"/>
      <c r="AJ45" s="995"/>
      <c r="AK45" s="995"/>
      <c r="AL45" s="995"/>
      <c r="AM45" s="995"/>
      <c r="AN45" s="995"/>
      <c r="AO45" s="995"/>
      <c r="AP45" s="995"/>
    </row>
    <row r="46" spans="1:42" ht="30" customHeight="1">
      <c r="A46" s="3280"/>
      <c r="B46" s="3281"/>
      <c r="C46" s="999"/>
      <c r="D46" s="3282"/>
      <c r="E46" s="3283"/>
      <c r="F46" s="3284"/>
      <c r="G46" s="997"/>
      <c r="H46" s="998"/>
      <c r="I46" s="998"/>
      <c r="J46" s="998"/>
      <c r="K46" s="998"/>
      <c r="L46" s="995"/>
      <c r="M46" s="995"/>
      <c r="N46" s="995"/>
      <c r="O46" s="995"/>
      <c r="P46" s="995"/>
      <c r="Q46" s="995"/>
      <c r="R46" s="995"/>
      <c r="S46" s="995"/>
      <c r="T46" s="995"/>
      <c r="U46" s="995"/>
      <c r="V46" s="995"/>
      <c r="W46" s="995"/>
      <c r="X46" s="995"/>
      <c r="Y46" s="995"/>
      <c r="Z46" s="995"/>
      <c r="AA46" s="995"/>
      <c r="AB46" s="995"/>
      <c r="AC46" s="995"/>
      <c r="AD46" s="995"/>
      <c r="AE46" s="995"/>
      <c r="AF46" s="995"/>
      <c r="AG46" s="995"/>
      <c r="AH46" s="995"/>
      <c r="AI46" s="995"/>
      <c r="AJ46" s="995"/>
      <c r="AK46" s="995"/>
      <c r="AL46" s="995"/>
      <c r="AM46" s="995"/>
      <c r="AN46" s="995"/>
      <c r="AO46" s="995"/>
      <c r="AP46" s="995"/>
    </row>
    <row r="47" spans="1:42" ht="16.5" customHeight="1">
      <c r="A47" s="1000"/>
      <c r="B47" s="3288" t="s">
        <v>1161</v>
      </c>
      <c r="C47" s="3289"/>
      <c r="D47" s="3289"/>
      <c r="E47" s="3289"/>
      <c r="F47" s="3289"/>
      <c r="G47" s="995"/>
      <c r="H47" s="995"/>
      <c r="I47" s="995"/>
      <c r="J47" s="995"/>
      <c r="K47" s="995"/>
      <c r="L47" s="995"/>
      <c r="M47" s="995"/>
      <c r="N47" s="995"/>
      <c r="O47" s="995"/>
      <c r="P47" s="995"/>
      <c r="Q47" s="995"/>
      <c r="R47" s="995"/>
      <c r="S47" s="995"/>
      <c r="T47" s="995"/>
      <c r="U47" s="995"/>
      <c r="V47" s="995"/>
      <c r="W47" s="995"/>
      <c r="X47" s="995"/>
      <c r="Y47" s="995"/>
      <c r="Z47" s="995"/>
      <c r="AA47" s="995"/>
      <c r="AB47" s="995"/>
      <c r="AC47" s="995"/>
      <c r="AD47" s="995"/>
      <c r="AE47" s="995"/>
      <c r="AF47" s="995"/>
      <c r="AG47" s="995"/>
      <c r="AH47" s="995"/>
      <c r="AI47" s="995"/>
      <c r="AJ47" s="995"/>
      <c r="AK47" s="995"/>
      <c r="AL47" s="995"/>
      <c r="AM47" s="995"/>
      <c r="AN47" s="995"/>
      <c r="AO47" s="995"/>
      <c r="AP47" s="995"/>
    </row>
    <row r="48" spans="1:42" ht="6.75" customHeight="1"/>
    <row r="49" spans="1:6" ht="24" customHeight="1">
      <c r="A49" s="992" t="s">
        <v>1162</v>
      </c>
      <c r="B49" s="993"/>
      <c r="C49" s="993"/>
    </row>
    <row r="50" spans="1:6" ht="14.25" customHeight="1">
      <c r="A50" s="1001" t="s">
        <v>1163</v>
      </c>
      <c r="B50" s="3275" t="s">
        <v>1164</v>
      </c>
      <c r="C50" s="3276"/>
      <c r="D50" s="3277"/>
      <c r="E50" s="1001" t="s">
        <v>1165</v>
      </c>
      <c r="F50" s="1001" t="s">
        <v>1166</v>
      </c>
    </row>
    <row r="51" spans="1:6" ht="40.5" customHeight="1">
      <c r="A51" s="1002">
        <v>1</v>
      </c>
      <c r="B51" s="3272" t="s">
        <v>1174</v>
      </c>
      <c r="C51" s="3273"/>
      <c r="D51" s="3274"/>
      <c r="E51" s="1002" t="s">
        <v>1175</v>
      </c>
      <c r="F51" s="1003" t="s">
        <v>1176</v>
      </c>
    </row>
    <row r="52" spans="1:6" ht="40.5" customHeight="1">
      <c r="A52" s="1002">
        <f t="shared" ref="A52:A57" si="1">A51+1</f>
        <v>2</v>
      </c>
      <c r="B52" s="3272" t="s">
        <v>1177</v>
      </c>
      <c r="C52" s="3273"/>
      <c r="D52" s="3274"/>
      <c r="E52" s="1002" t="s">
        <v>1178</v>
      </c>
      <c r="F52" s="1003" t="s">
        <v>1179</v>
      </c>
    </row>
    <row r="53" spans="1:6" ht="40.5" customHeight="1">
      <c r="A53" s="1002">
        <f t="shared" si="1"/>
        <v>3</v>
      </c>
      <c r="B53" s="3272" t="s">
        <v>1180</v>
      </c>
      <c r="C53" s="3273"/>
      <c r="D53" s="3274"/>
      <c r="E53" s="1002" t="s">
        <v>1181</v>
      </c>
      <c r="F53" s="1003" t="s">
        <v>1182</v>
      </c>
    </row>
    <row r="54" spans="1:6" ht="40.5" customHeight="1">
      <c r="A54" s="1002">
        <f t="shared" si="1"/>
        <v>4</v>
      </c>
      <c r="B54" s="3272" t="s">
        <v>1174</v>
      </c>
      <c r="C54" s="3273"/>
      <c r="D54" s="3274"/>
      <c r="E54" s="1002" t="s">
        <v>1183</v>
      </c>
      <c r="F54" s="1003" t="s">
        <v>1184</v>
      </c>
    </row>
    <row r="55" spans="1:6" ht="40.5" customHeight="1">
      <c r="A55" s="1002">
        <f t="shared" si="1"/>
        <v>5</v>
      </c>
      <c r="B55" s="3272" t="s">
        <v>1185</v>
      </c>
      <c r="C55" s="3273"/>
      <c r="D55" s="3274"/>
      <c r="E55" s="1002" t="s">
        <v>1183</v>
      </c>
      <c r="F55" s="1003" t="s">
        <v>1186</v>
      </c>
    </row>
    <row r="56" spans="1:6" ht="40.5" customHeight="1">
      <c r="A56" s="1002">
        <f t="shared" si="1"/>
        <v>6</v>
      </c>
      <c r="B56" s="3272" t="s">
        <v>1187</v>
      </c>
      <c r="C56" s="3273"/>
      <c r="D56" s="3274"/>
      <c r="E56" s="1002" t="s">
        <v>1188</v>
      </c>
      <c r="F56" s="1003" t="s">
        <v>1189</v>
      </c>
    </row>
    <row r="57" spans="1:6" ht="40.5" customHeight="1">
      <c r="A57" s="1002">
        <f t="shared" si="1"/>
        <v>7</v>
      </c>
      <c r="B57" s="3272" t="s">
        <v>1190</v>
      </c>
      <c r="C57" s="3273"/>
      <c r="D57" s="3274"/>
      <c r="E57" s="1002" t="s">
        <v>1191</v>
      </c>
      <c r="F57" s="1003" t="s">
        <v>1192</v>
      </c>
    </row>
    <row r="58" spans="1:6" ht="40.5" customHeight="1">
      <c r="A58" s="1002"/>
      <c r="B58" s="1004"/>
      <c r="C58" s="1005"/>
      <c r="D58" s="1006"/>
      <c r="E58" s="991"/>
      <c r="F58" s="1003"/>
    </row>
    <row r="59" spans="1:6" ht="40.5" customHeight="1">
      <c r="A59" s="1002"/>
      <c r="B59" s="1004"/>
      <c r="C59" s="1005"/>
      <c r="D59" s="1006"/>
      <c r="E59" s="991"/>
      <c r="F59" s="1003"/>
    </row>
    <row r="60" spans="1:6" ht="40.5" customHeight="1">
      <c r="A60" s="1002"/>
      <c r="B60" s="1004"/>
      <c r="C60" s="1005"/>
      <c r="D60" s="1006"/>
      <c r="E60" s="991"/>
      <c r="F60" s="1003"/>
    </row>
    <row r="61" spans="1:6" ht="40.5" customHeight="1">
      <c r="A61" s="1002"/>
      <c r="B61" s="3272"/>
      <c r="C61" s="3273"/>
      <c r="D61" s="3274"/>
      <c r="E61" s="991"/>
      <c r="F61" s="1003"/>
    </row>
    <row r="62" spans="1:6" ht="40.5" customHeight="1">
      <c r="A62" s="1002"/>
      <c r="B62" s="1004"/>
      <c r="C62" s="1005"/>
      <c r="D62" s="1006"/>
      <c r="E62" s="991"/>
      <c r="F62" s="1003"/>
    </row>
    <row r="63" spans="1:6" ht="40.5" customHeight="1">
      <c r="A63" s="1002"/>
      <c r="B63" s="1004"/>
      <c r="C63" s="1005"/>
      <c r="D63" s="1006"/>
      <c r="E63" s="991"/>
      <c r="F63" s="1003"/>
    </row>
    <row r="64" spans="1:6" ht="40.5" customHeight="1">
      <c r="A64" s="1002"/>
      <c r="B64" s="1004"/>
      <c r="C64" s="1005"/>
      <c r="D64" s="1006"/>
      <c r="E64" s="991"/>
      <c r="F64" s="1003"/>
    </row>
    <row r="65" spans="1:6" ht="40.5" customHeight="1">
      <c r="A65" s="1002"/>
      <c r="B65" s="1004"/>
      <c r="C65" s="1005"/>
      <c r="D65" s="1006"/>
      <c r="E65" s="991"/>
      <c r="F65" s="1003"/>
    </row>
    <row r="66" spans="1:6" ht="40.5" customHeight="1">
      <c r="A66" s="1002"/>
      <c r="B66" s="1004"/>
      <c r="C66" s="1005"/>
      <c r="D66" s="1006"/>
      <c r="E66" s="991"/>
      <c r="F66" s="1003"/>
    </row>
    <row r="67" spans="1:6">
      <c r="A67" s="1002"/>
      <c r="B67" s="3272"/>
      <c r="C67" s="3273"/>
      <c r="D67" s="3274"/>
      <c r="E67" s="991"/>
      <c r="F67" s="1003"/>
    </row>
    <row r="68" spans="1:6">
      <c r="F68" s="1007"/>
    </row>
  </sheetData>
  <sheetProtection formatCells="0" insertRows="0" deleteRows="0"/>
  <mergeCells count="46">
    <mergeCell ref="B67:D67"/>
    <mergeCell ref="A5:C5"/>
    <mergeCell ref="A6:C6"/>
    <mergeCell ref="B53:D53"/>
    <mergeCell ref="B54:D54"/>
    <mergeCell ref="B55:D55"/>
    <mergeCell ref="B56:D56"/>
    <mergeCell ref="B57:D57"/>
    <mergeCell ref="B61:D61"/>
    <mergeCell ref="A46:B46"/>
    <mergeCell ref="D46:F46"/>
    <mergeCell ref="B47:F47"/>
    <mergeCell ref="B50:D50"/>
    <mergeCell ref="B51:D51"/>
    <mergeCell ref="B52:D52"/>
    <mergeCell ref="A43:B43"/>
    <mergeCell ref="D43:F43"/>
    <mergeCell ref="A44:B44"/>
    <mergeCell ref="D44:F44"/>
    <mergeCell ref="A45:B45"/>
    <mergeCell ref="D45:F45"/>
    <mergeCell ref="A38:C38"/>
    <mergeCell ref="B19:D19"/>
    <mergeCell ref="B20:D20"/>
    <mergeCell ref="B21:D21"/>
    <mergeCell ref="B22:D22"/>
    <mergeCell ref="B23:D23"/>
    <mergeCell ref="B24:D24"/>
    <mergeCell ref="B25:D25"/>
    <mergeCell ref="B26:D26"/>
    <mergeCell ref="B27:D27"/>
    <mergeCell ref="B28:D28"/>
    <mergeCell ref="B33:D33"/>
    <mergeCell ref="B18:D18"/>
    <mergeCell ref="A4:C4"/>
    <mergeCell ref="A9:B9"/>
    <mergeCell ref="D9:F9"/>
    <mergeCell ref="A10:B10"/>
    <mergeCell ref="D10:F10"/>
    <mergeCell ref="A11:B11"/>
    <mergeCell ref="D11:F11"/>
    <mergeCell ref="A12:B12"/>
    <mergeCell ref="D12:F12"/>
    <mergeCell ref="B13:F13"/>
    <mergeCell ref="B16:D16"/>
    <mergeCell ref="B17:D17"/>
  </mergeCells>
  <phoneticPr fontId="17"/>
  <dataValidations count="2">
    <dataValidation type="list" allowBlank="1" showInputMessage="1" showErrorMessage="1" sqref="C10:C11 IY10:IY11 SU10:SU11 ACQ10:ACQ11 AMM10:AMM11 AWI10:AWI11 BGE10:BGE11 BQA10:BQA11 BZW10:BZW11 CJS10:CJS11 CTO10:CTO11 DDK10:DDK11 DNG10:DNG11 DXC10:DXC11 EGY10:EGY11 EQU10:EQU11 FAQ10:FAQ11 FKM10:FKM11 FUI10:FUI11 GEE10:GEE11 GOA10:GOA11 GXW10:GXW11 HHS10:HHS11 HRO10:HRO11 IBK10:IBK11 ILG10:ILG11 IVC10:IVC11 JEY10:JEY11 JOU10:JOU11 JYQ10:JYQ11 KIM10:KIM11 KSI10:KSI11 LCE10:LCE11 LMA10:LMA11 LVW10:LVW11 MFS10:MFS11 MPO10:MPO11 MZK10:MZK11 NJG10:NJG11 NTC10:NTC11 OCY10:OCY11 OMU10:OMU11 OWQ10:OWQ11 PGM10:PGM11 PQI10:PQI11 QAE10:QAE11 QKA10:QKA11 QTW10:QTW11 RDS10:RDS11 RNO10:RNO11 RXK10:RXK11 SHG10:SHG11 SRC10:SRC11 TAY10:TAY11 TKU10:TKU11 TUQ10:TUQ11 UEM10:UEM11 UOI10:UOI11 UYE10:UYE11 VIA10:VIA11 VRW10:VRW11 WBS10:WBS11 WLO10:WLO11 WVK10:WVK11 C65541:C65542 IY65541:IY65542 SU65541:SU65542 ACQ65541:ACQ65542 AMM65541:AMM65542 AWI65541:AWI65542 BGE65541:BGE65542 BQA65541:BQA65542 BZW65541:BZW65542 CJS65541:CJS65542 CTO65541:CTO65542 DDK65541:DDK65542 DNG65541:DNG65542 DXC65541:DXC65542 EGY65541:EGY65542 EQU65541:EQU65542 FAQ65541:FAQ65542 FKM65541:FKM65542 FUI65541:FUI65542 GEE65541:GEE65542 GOA65541:GOA65542 GXW65541:GXW65542 HHS65541:HHS65542 HRO65541:HRO65542 IBK65541:IBK65542 ILG65541:ILG65542 IVC65541:IVC65542 JEY65541:JEY65542 JOU65541:JOU65542 JYQ65541:JYQ65542 KIM65541:KIM65542 KSI65541:KSI65542 LCE65541:LCE65542 LMA65541:LMA65542 LVW65541:LVW65542 MFS65541:MFS65542 MPO65541:MPO65542 MZK65541:MZK65542 NJG65541:NJG65542 NTC65541:NTC65542 OCY65541:OCY65542 OMU65541:OMU65542 OWQ65541:OWQ65542 PGM65541:PGM65542 PQI65541:PQI65542 QAE65541:QAE65542 QKA65541:QKA65542 QTW65541:QTW65542 RDS65541:RDS65542 RNO65541:RNO65542 RXK65541:RXK65542 SHG65541:SHG65542 SRC65541:SRC65542 TAY65541:TAY65542 TKU65541:TKU65542 TUQ65541:TUQ65542 UEM65541:UEM65542 UOI65541:UOI65542 UYE65541:UYE65542 VIA65541:VIA65542 VRW65541:VRW65542 WBS65541:WBS65542 WLO65541:WLO65542 WVK65541:WVK65542 C131077:C131078 IY131077:IY131078 SU131077:SU131078 ACQ131077:ACQ131078 AMM131077:AMM131078 AWI131077:AWI131078 BGE131077:BGE131078 BQA131077:BQA131078 BZW131077:BZW131078 CJS131077:CJS131078 CTO131077:CTO131078 DDK131077:DDK131078 DNG131077:DNG131078 DXC131077:DXC131078 EGY131077:EGY131078 EQU131077:EQU131078 FAQ131077:FAQ131078 FKM131077:FKM131078 FUI131077:FUI131078 GEE131077:GEE131078 GOA131077:GOA131078 GXW131077:GXW131078 HHS131077:HHS131078 HRO131077:HRO131078 IBK131077:IBK131078 ILG131077:ILG131078 IVC131077:IVC131078 JEY131077:JEY131078 JOU131077:JOU131078 JYQ131077:JYQ131078 KIM131077:KIM131078 KSI131077:KSI131078 LCE131077:LCE131078 LMA131077:LMA131078 LVW131077:LVW131078 MFS131077:MFS131078 MPO131077:MPO131078 MZK131077:MZK131078 NJG131077:NJG131078 NTC131077:NTC131078 OCY131077:OCY131078 OMU131077:OMU131078 OWQ131077:OWQ131078 PGM131077:PGM131078 PQI131077:PQI131078 QAE131077:QAE131078 QKA131077:QKA131078 QTW131077:QTW131078 RDS131077:RDS131078 RNO131077:RNO131078 RXK131077:RXK131078 SHG131077:SHG131078 SRC131077:SRC131078 TAY131077:TAY131078 TKU131077:TKU131078 TUQ131077:TUQ131078 UEM131077:UEM131078 UOI131077:UOI131078 UYE131077:UYE131078 VIA131077:VIA131078 VRW131077:VRW131078 WBS131077:WBS131078 WLO131077:WLO131078 WVK131077:WVK131078 C196613:C196614 IY196613:IY196614 SU196613:SU196614 ACQ196613:ACQ196614 AMM196613:AMM196614 AWI196613:AWI196614 BGE196613:BGE196614 BQA196613:BQA196614 BZW196613:BZW196614 CJS196613:CJS196614 CTO196613:CTO196614 DDK196613:DDK196614 DNG196613:DNG196614 DXC196613:DXC196614 EGY196613:EGY196614 EQU196613:EQU196614 FAQ196613:FAQ196614 FKM196613:FKM196614 FUI196613:FUI196614 GEE196613:GEE196614 GOA196613:GOA196614 GXW196613:GXW196614 HHS196613:HHS196614 HRO196613:HRO196614 IBK196613:IBK196614 ILG196613:ILG196614 IVC196613:IVC196614 JEY196613:JEY196614 JOU196613:JOU196614 JYQ196613:JYQ196614 KIM196613:KIM196614 KSI196613:KSI196614 LCE196613:LCE196614 LMA196613:LMA196614 LVW196613:LVW196614 MFS196613:MFS196614 MPO196613:MPO196614 MZK196613:MZK196614 NJG196613:NJG196614 NTC196613:NTC196614 OCY196613:OCY196614 OMU196613:OMU196614 OWQ196613:OWQ196614 PGM196613:PGM196614 PQI196613:PQI196614 QAE196613:QAE196614 QKA196613:QKA196614 QTW196613:QTW196614 RDS196613:RDS196614 RNO196613:RNO196614 RXK196613:RXK196614 SHG196613:SHG196614 SRC196613:SRC196614 TAY196613:TAY196614 TKU196613:TKU196614 TUQ196613:TUQ196614 UEM196613:UEM196614 UOI196613:UOI196614 UYE196613:UYE196614 VIA196613:VIA196614 VRW196613:VRW196614 WBS196613:WBS196614 WLO196613:WLO196614 WVK196613:WVK196614 C262149:C262150 IY262149:IY262150 SU262149:SU262150 ACQ262149:ACQ262150 AMM262149:AMM262150 AWI262149:AWI262150 BGE262149:BGE262150 BQA262149:BQA262150 BZW262149:BZW262150 CJS262149:CJS262150 CTO262149:CTO262150 DDK262149:DDK262150 DNG262149:DNG262150 DXC262149:DXC262150 EGY262149:EGY262150 EQU262149:EQU262150 FAQ262149:FAQ262150 FKM262149:FKM262150 FUI262149:FUI262150 GEE262149:GEE262150 GOA262149:GOA262150 GXW262149:GXW262150 HHS262149:HHS262150 HRO262149:HRO262150 IBK262149:IBK262150 ILG262149:ILG262150 IVC262149:IVC262150 JEY262149:JEY262150 JOU262149:JOU262150 JYQ262149:JYQ262150 KIM262149:KIM262150 KSI262149:KSI262150 LCE262149:LCE262150 LMA262149:LMA262150 LVW262149:LVW262150 MFS262149:MFS262150 MPO262149:MPO262150 MZK262149:MZK262150 NJG262149:NJG262150 NTC262149:NTC262150 OCY262149:OCY262150 OMU262149:OMU262150 OWQ262149:OWQ262150 PGM262149:PGM262150 PQI262149:PQI262150 QAE262149:QAE262150 QKA262149:QKA262150 QTW262149:QTW262150 RDS262149:RDS262150 RNO262149:RNO262150 RXK262149:RXK262150 SHG262149:SHG262150 SRC262149:SRC262150 TAY262149:TAY262150 TKU262149:TKU262150 TUQ262149:TUQ262150 UEM262149:UEM262150 UOI262149:UOI262150 UYE262149:UYE262150 VIA262149:VIA262150 VRW262149:VRW262150 WBS262149:WBS262150 WLO262149:WLO262150 WVK262149:WVK262150 C327685:C327686 IY327685:IY327686 SU327685:SU327686 ACQ327685:ACQ327686 AMM327685:AMM327686 AWI327685:AWI327686 BGE327685:BGE327686 BQA327685:BQA327686 BZW327685:BZW327686 CJS327685:CJS327686 CTO327685:CTO327686 DDK327685:DDK327686 DNG327685:DNG327686 DXC327685:DXC327686 EGY327685:EGY327686 EQU327685:EQU327686 FAQ327685:FAQ327686 FKM327685:FKM327686 FUI327685:FUI327686 GEE327685:GEE327686 GOA327685:GOA327686 GXW327685:GXW327686 HHS327685:HHS327686 HRO327685:HRO327686 IBK327685:IBK327686 ILG327685:ILG327686 IVC327685:IVC327686 JEY327685:JEY327686 JOU327685:JOU327686 JYQ327685:JYQ327686 KIM327685:KIM327686 KSI327685:KSI327686 LCE327685:LCE327686 LMA327685:LMA327686 LVW327685:LVW327686 MFS327685:MFS327686 MPO327685:MPO327686 MZK327685:MZK327686 NJG327685:NJG327686 NTC327685:NTC327686 OCY327685:OCY327686 OMU327685:OMU327686 OWQ327685:OWQ327686 PGM327685:PGM327686 PQI327685:PQI327686 QAE327685:QAE327686 QKA327685:QKA327686 QTW327685:QTW327686 RDS327685:RDS327686 RNO327685:RNO327686 RXK327685:RXK327686 SHG327685:SHG327686 SRC327685:SRC327686 TAY327685:TAY327686 TKU327685:TKU327686 TUQ327685:TUQ327686 UEM327685:UEM327686 UOI327685:UOI327686 UYE327685:UYE327686 VIA327685:VIA327686 VRW327685:VRW327686 WBS327685:WBS327686 WLO327685:WLO327686 WVK327685:WVK327686 C393221:C393222 IY393221:IY393222 SU393221:SU393222 ACQ393221:ACQ393222 AMM393221:AMM393222 AWI393221:AWI393222 BGE393221:BGE393222 BQA393221:BQA393222 BZW393221:BZW393222 CJS393221:CJS393222 CTO393221:CTO393222 DDK393221:DDK393222 DNG393221:DNG393222 DXC393221:DXC393222 EGY393221:EGY393222 EQU393221:EQU393222 FAQ393221:FAQ393222 FKM393221:FKM393222 FUI393221:FUI393222 GEE393221:GEE393222 GOA393221:GOA393222 GXW393221:GXW393222 HHS393221:HHS393222 HRO393221:HRO393222 IBK393221:IBK393222 ILG393221:ILG393222 IVC393221:IVC393222 JEY393221:JEY393222 JOU393221:JOU393222 JYQ393221:JYQ393222 KIM393221:KIM393222 KSI393221:KSI393222 LCE393221:LCE393222 LMA393221:LMA393222 LVW393221:LVW393222 MFS393221:MFS393222 MPO393221:MPO393222 MZK393221:MZK393222 NJG393221:NJG393222 NTC393221:NTC393222 OCY393221:OCY393222 OMU393221:OMU393222 OWQ393221:OWQ393222 PGM393221:PGM393222 PQI393221:PQI393222 QAE393221:QAE393222 QKA393221:QKA393222 QTW393221:QTW393222 RDS393221:RDS393222 RNO393221:RNO393222 RXK393221:RXK393222 SHG393221:SHG393222 SRC393221:SRC393222 TAY393221:TAY393222 TKU393221:TKU393222 TUQ393221:TUQ393222 UEM393221:UEM393222 UOI393221:UOI393222 UYE393221:UYE393222 VIA393221:VIA393222 VRW393221:VRW393222 WBS393221:WBS393222 WLO393221:WLO393222 WVK393221:WVK393222 C458757:C458758 IY458757:IY458758 SU458757:SU458758 ACQ458757:ACQ458758 AMM458757:AMM458758 AWI458757:AWI458758 BGE458757:BGE458758 BQA458757:BQA458758 BZW458757:BZW458758 CJS458757:CJS458758 CTO458757:CTO458758 DDK458757:DDK458758 DNG458757:DNG458758 DXC458757:DXC458758 EGY458757:EGY458758 EQU458757:EQU458758 FAQ458757:FAQ458758 FKM458757:FKM458758 FUI458757:FUI458758 GEE458757:GEE458758 GOA458757:GOA458758 GXW458757:GXW458758 HHS458757:HHS458758 HRO458757:HRO458758 IBK458757:IBK458758 ILG458757:ILG458758 IVC458757:IVC458758 JEY458757:JEY458758 JOU458757:JOU458758 JYQ458757:JYQ458758 KIM458757:KIM458758 KSI458757:KSI458758 LCE458757:LCE458758 LMA458757:LMA458758 LVW458757:LVW458758 MFS458757:MFS458758 MPO458757:MPO458758 MZK458757:MZK458758 NJG458757:NJG458758 NTC458757:NTC458758 OCY458757:OCY458758 OMU458757:OMU458758 OWQ458757:OWQ458758 PGM458757:PGM458758 PQI458757:PQI458758 QAE458757:QAE458758 QKA458757:QKA458758 QTW458757:QTW458758 RDS458757:RDS458758 RNO458757:RNO458758 RXK458757:RXK458758 SHG458757:SHG458758 SRC458757:SRC458758 TAY458757:TAY458758 TKU458757:TKU458758 TUQ458757:TUQ458758 UEM458757:UEM458758 UOI458757:UOI458758 UYE458757:UYE458758 VIA458757:VIA458758 VRW458757:VRW458758 WBS458757:WBS458758 WLO458757:WLO458758 WVK458757:WVK458758 C524293:C524294 IY524293:IY524294 SU524293:SU524294 ACQ524293:ACQ524294 AMM524293:AMM524294 AWI524293:AWI524294 BGE524293:BGE524294 BQA524293:BQA524294 BZW524293:BZW524294 CJS524293:CJS524294 CTO524293:CTO524294 DDK524293:DDK524294 DNG524293:DNG524294 DXC524293:DXC524294 EGY524293:EGY524294 EQU524293:EQU524294 FAQ524293:FAQ524294 FKM524293:FKM524294 FUI524293:FUI524294 GEE524293:GEE524294 GOA524293:GOA524294 GXW524293:GXW524294 HHS524293:HHS524294 HRO524293:HRO524294 IBK524293:IBK524294 ILG524293:ILG524294 IVC524293:IVC524294 JEY524293:JEY524294 JOU524293:JOU524294 JYQ524293:JYQ524294 KIM524293:KIM524294 KSI524293:KSI524294 LCE524293:LCE524294 LMA524293:LMA524294 LVW524293:LVW524294 MFS524293:MFS524294 MPO524293:MPO524294 MZK524293:MZK524294 NJG524293:NJG524294 NTC524293:NTC524294 OCY524293:OCY524294 OMU524293:OMU524294 OWQ524293:OWQ524294 PGM524293:PGM524294 PQI524293:PQI524294 QAE524293:QAE524294 QKA524293:QKA524294 QTW524293:QTW524294 RDS524293:RDS524294 RNO524293:RNO524294 RXK524293:RXK524294 SHG524293:SHG524294 SRC524293:SRC524294 TAY524293:TAY524294 TKU524293:TKU524294 TUQ524293:TUQ524294 UEM524293:UEM524294 UOI524293:UOI524294 UYE524293:UYE524294 VIA524293:VIA524294 VRW524293:VRW524294 WBS524293:WBS524294 WLO524293:WLO524294 WVK524293:WVK524294 C589829:C589830 IY589829:IY589830 SU589829:SU589830 ACQ589829:ACQ589830 AMM589829:AMM589830 AWI589829:AWI589830 BGE589829:BGE589830 BQA589829:BQA589830 BZW589829:BZW589830 CJS589829:CJS589830 CTO589829:CTO589830 DDK589829:DDK589830 DNG589829:DNG589830 DXC589829:DXC589830 EGY589829:EGY589830 EQU589829:EQU589830 FAQ589829:FAQ589830 FKM589829:FKM589830 FUI589829:FUI589830 GEE589829:GEE589830 GOA589829:GOA589830 GXW589829:GXW589830 HHS589829:HHS589830 HRO589829:HRO589830 IBK589829:IBK589830 ILG589829:ILG589830 IVC589829:IVC589830 JEY589829:JEY589830 JOU589829:JOU589830 JYQ589829:JYQ589830 KIM589829:KIM589830 KSI589829:KSI589830 LCE589829:LCE589830 LMA589829:LMA589830 LVW589829:LVW589830 MFS589829:MFS589830 MPO589829:MPO589830 MZK589829:MZK589830 NJG589829:NJG589830 NTC589829:NTC589830 OCY589829:OCY589830 OMU589829:OMU589830 OWQ589829:OWQ589830 PGM589829:PGM589830 PQI589829:PQI589830 QAE589829:QAE589830 QKA589829:QKA589830 QTW589829:QTW589830 RDS589829:RDS589830 RNO589829:RNO589830 RXK589829:RXK589830 SHG589829:SHG589830 SRC589829:SRC589830 TAY589829:TAY589830 TKU589829:TKU589830 TUQ589829:TUQ589830 UEM589829:UEM589830 UOI589829:UOI589830 UYE589829:UYE589830 VIA589829:VIA589830 VRW589829:VRW589830 WBS589829:WBS589830 WLO589829:WLO589830 WVK589829:WVK589830 C655365:C655366 IY655365:IY655366 SU655365:SU655366 ACQ655365:ACQ655366 AMM655365:AMM655366 AWI655365:AWI655366 BGE655365:BGE655366 BQA655365:BQA655366 BZW655365:BZW655366 CJS655365:CJS655366 CTO655365:CTO655366 DDK655365:DDK655366 DNG655365:DNG655366 DXC655365:DXC655366 EGY655365:EGY655366 EQU655365:EQU655366 FAQ655365:FAQ655366 FKM655365:FKM655366 FUI655365:FUI655366 GEE655365:GEE655366 GOA655365:GOA655366 GXW655365:GXW655366 HHS655365:HHS655366 HRO655365:HRO655366 IBK655365:IBK655366 ILG655365:ILG655366 IVC655365:IVC655366 JEY655365:JEY655366 JOU655365:JOU655366 JYQ655365:JYQ655366 KIM655365:KIM655366 KSI655365:KSI655366 LCE655365:LCE655366 LMA655365:LMA655366 LVW655365:LVW655366 MFS655365:MFS655366 MPO655365:MPO655366 MZK655365:MZK655366 NJG655365:NJG655366 NTC655365:NTC655366 OCY655365:OCY655366 OMU655365:OMU655366 OWQ655365:OWQ655366 PGM655365:PGM655366 PQI655365:PQI655366 QAE655365:QAE655366 QKA655365:QKA655366 QTW655365:QTW655366 RDS655365:RDS655366 RNO655365:RNO655366 RXK655365:RXK655366 SHG655365:SHG655366 SRC655365:SRC655366 TAY655365:TAY655366 TKU655365:TKU655366 TUQ655365:TUQ655366 UEM655365:UEM655366 UOI655365:UOI655366 UYE655365:UYE655366 VIA655365:VIA655366 VRW655365:VRW655366 WBS655365:WBS655366 WLO655365:WLO655366 WVK655365:WVK655366 C720901:C720902 IY720901:IY720902 SU720901:SU720902 ACQ720901:ACQ720902 AMM720901:AMM720902 AWI720901:AWI720902 BGE720901:BGE720902 BQA720901:BQA720902 BZW720901:BZW720902 CJS720901:CJS720902 CTO720901:CTO720902 DDK720901:DDK720902 DNG720901:DNG720902 DXC720901:DXC720902 EGY720901:EGY720902 EQU720901:EQU720902 FAQ720901:FAQ720902 FKM720901:FKM720902 FUI720901:FUI720902 GEE720901:GEE720902 GOA720901:GOA720902 GXW720901:GXW720902 HHS720901:HHS720902 HRO720901:HRO720902 IBK720901:IBK720902 ILG720901:ILG720902 IVC720901:IVC720902 JEY720901:JEY720902 JOU720901:JOU720902 JYQ720901:JYQ720902 KIM720901:KIM720902 KSI720901:KSI720902 LCE720901:LCE720902 LMA720901:LMA720902 LVW720901:LVW720902 MFS720901:MFS720902 MPO720901:MPO720902 MZK720901:MZK720902 NJG720901:NJG720902 NTC720901:NTC720902 OCY720901:OCY720902 OMU720901:OMU720902 OWQ720901:OWQ720902 PGM720901:PGM720902 PQI720901:PQI720902 QAE720901:QAE720902 QKA720901:QKA720902 QTW720901:QTW720902 RDS720901:RDS720902 RNO720901:RNO720902 RXK720901:RXK720902 SHG720901:SHG720902 SRC720901:SRC720902 TAY720901:TAY720902 TKU720901:TKU720902 TUQ720901:TUQ720902 UEM720901:UEM720902 UOI720901:UOI720902 UYE720901:UYE720902 VIA720901:VIA720902 VRW720901:VRW720902 WBS720901:WBS720902 WLO720901:WLO720902 WVK720901:WVK720902 C786437:C786438 IY786437:IY786438 SU786437:SU786438 ACQ786437:ACQ786438 AMM786437:AMM786438 AWI786437:AWI786438 BGE786437:BGE786438 BQA786437:BQA786438 BZW786437:BZW786438 CJS786437:CJS786438 CTO786437:CTO786438 DDK786437:DDK786438 DNG786437:DNG786438 DXC786437:DXC786438 EGY786437:EGY786438 EQU786437:EQU786438 FAQ786437:FAQ786438 FKM786437:FKM786438 FUI786437:FUI786438 GEE786437:GEE786438 GOA786437:GOA786438 GXW786437:GXW786438 HHS786437:HHS786438 HRO786437:HRO786438 IBK786437:IBK786438 ILG786437:ILG786438 IVC786437:IVC786438 JEY786437:JEY786438 JOU786437:JOU786438 JYQ786437:JYQ786438 KIM786437:KIM786438 KSI786437:KSI786438 LCE786437:LCE786438 LMA786437:LMA786438 LVW786437:LVW786438 MFS786437:MFS786438 MPO786437:MPO786438 MZK786437:MZK786438 NJG786437:NJG786438 NTC786437:NTC786438 OCY786437:OCY786438 OMU786437:OMU786438 OWQ786437:OWQ786438 PGM786437:PGM786438 PQI786437:PQI786438 QAE786437:QAE786438 QKA786437:QKA786438 QTW786437:QTW786438 RDS786437:RDS786438 RNO786437:RNO786438 RXK786437:RXK786438 SHG786437:SHG786438 SRC786437:SRC786438 TAY786437:TAY786438 TKU786437:TKU786438 TUQ786437:TUQ786438 UEM786437:UEM786438 UOI786437:UOI786438 UYE786437:UYE786438 VIA786437:VIA786438 VRW786437:VRW786438 WBS786437:WBS786438 WLO786437:WLO786438 WVK786437:WVK786438 C851973:C851974 IY851973:IY851974 SU851973:SU851974 ACQ851973:ACQ851974 AMM851973:AMM851974 AWI851973:AWI851974 BGE851973:BGE851974 BQA851973:BQA851974 BZW851973:BZW851974 CJS851973:CJS851974 CTO851973:CTO851974 DDK851973:DDK851974 DNG851973:DNG851974 DXC851973:DXC851974 EGY851973:EGY851974 EQU851973:EQU851974 FAQ851973:FAQ851974 FKM851973:FKM851974 FUI851973:FUI851974 GEE851973:GEE851974 GOA851973:GOA851974 GXW851973:GXW851974 HHS851973:HHS851974 HRO851973:HRO851974 IBK851973:IBK851974 ILG851973:ILG851974 IVC851973:IVC851974 JEY851973:JEY851974 JOU851973:JOU851974 JYQ851973:JYQ851974 KIM851973:KIM851974 KSI851973:KSI851974 LCE851973:LCE851974 LMA851973:LMA851974 LVW851973:LVW851974 MFS851973:MFS851974 MPO851973:MPO851974 MZK851973:MZK851974 NJG851973:NJG851974 NTC851973:NTC851974 OCY851973:OCY851974 OMU851973:OMU851974 OWQ851973:OWQ851974 PGM851973:PGM851974 PQI851973:PQI851974 QAE851973:QAE851974 QKA851973:QKA851974 QTW851973:QTW851974 RDS851973:RDS851974 RNO851973:RNO851974 RXK851973:RXK851974 SHG851973:SHG851974 SRC851973:SRC851974 TAY851973:TAY851974 TKU851973:TKU851974 TUQ851973:TUQ851974 UEM851973:UEM851974 UOI851973:UOI851974 UYE851973:UYE851974 VIA851973:VIA851974 VRW851973:VRW851974 WBS851973:WBS851974 WLO851973:WLO851974 WVK851973:WVK851974 C917509:C917510 IY917509:IY917510 SU917509:SU917510 ACQ917509:ACQ917510 AMM917509:AMM917510 AWI917509:AWI917510 BGE917509:BGE917510 BQA917509:BQA917510 BZW917509:BZW917510 CJS917509:CJS917510 CTO917509:CTO917510 DDK917509:DDK917510 DNG917509:DNG917510 DXC917509:DXC917510 EGY917509:EGY917510 EQU917509:EQU917510 FAQ917509:FAQ917510 FKM917509:FKM917510 FUI917509:FUI917510 GEE917509:GEE917510 GOA917509:GOA917510 GXW917509:GXW917510 HHS917509:HHS917510 HRO917509:HRO917510 IBK917509:IBK917510 ILG917509:ILG917510 IVC917509:IVC917510 JEY917509:JEY917510 JOU917509:JOU917510 JYQ917509:JYQ917510 KIM917509:KIM917510 KSI917509:KSI917510 LCE917509:LCE917510 LMA917509:LMA917510 LVW917509:LVW917510 MFS917509:MFS917510 MPO917509:MPO917510 MZK917509:MZK917510 NJG917509:NJG917510 NTC917509:NTC917510 OCY917509:OCY917510 OMU917509:OMU917510 OWQ917509:OWQ917510 PGM917509:PGM917510 PQI917509:PQI917510 QAE917509:QAE917510 QKA917509:QKA917510 QTW917509:QTW917510 RDS917509:RDS917510 RNO917509:RNO917510 RXK917509:RXK917510 SHG917509:SHG917510 SRC917509:SRC917510 TAY917509:TAY917510 TKU917509:TKU917510 TUQ917509:TUQ917510 UEM917509:UEM917510 UOI917509:UOI917510 UYE917509:UYE917510 VIA917509:VIA917510 VRW917509:VRW917510 WBS917509:WBS917510 WLO917509:WLO917510 WVK917509:WVK917510 C983045:C983046 IY983045:IY983046 SU983045:SU983046 ACQ983045:ACQ983046 AMM983045:AMM983046 AWI983045:AWI983046 BGE983045:BGE983046 BQA983045:BQA983046 BZW983045:BZW983046 CJS983045:CJS983046 CTO983045:CTO983046 DDK983045:DDK983046 DNG983045:DNG983046 DXC983045:DXC983046 EGY983045:EGY983046 EQU983045:EQU983046 FAQ983045:FAQ983046 FKM983045:FKM983046 FUI983045:FUI983046 GEE983045:GEE983046 GOA983045:GOA983046 GXW983045:GXW983046 HHS983045:HHS983046 HRO983045:HRO983046 IBK983045:IBK983046 ILG983045:ILG983046 IVC983045:IVC983046 JEY983045:JEY983046 JOU983045:JOU983046 JYQ983045:JYQ983046 KIM983045:KIM983046 KSI983045:KSI983046 LCE983045:LCE983046 LMA983045:LMA983046 LVW983045:LVW983046 MFS983045:MFS983046 MPO983045:MPO983046 MZK983045:MZK983046 NJG983045:NJG983046 NTC983045:NTC983046 OCY983045:OCY983046 OMU983045:OMU983046 OWQ983045:OWQ983046 PGM983045:PGM983046 PQI983045:PQI983046 QAE983045:QAE983046 QKA983045:QKA983046 QTW983045:QTW983046 RDS983045:RDS983046 RNO983045:RNO983046 RXK983045:RXK983046 SHG983045:SHG983046 SRC983045:SRC983046 TAY983045:TAY983046 TKU983045:TKU983046 TUQ983045:TUQ983046 UEM983045:UEM983046 UOI983045:UOI983046 UYE983045:UYE983046 VIA983045:VIA983046 VRW983045:VRW983046 WBS983045:WBS983046 WLO983045:WLO983046 WVK983045:WVK983046 G10:G12 JC10:JC12 SY10:SY12 ACU10:ACU12 AMQ10:AMQ12 AWM10:AWM12 BGI10:BGI12 BQE10:BQE12 CAA10:CAA12 CJW10:CJW12 CTS10:CTS12 DDO10:DDO12 DNK10:DNK12 DXG10:DXG12 EHC10:EHC12 EQY10:EQY12 FAU10:FAU12 FKQ10:FKQ12 FUM10:FUM12 GEI10:GEI12 GOE10:GOE12 GYA10:GYA12 HHW10:HHW12 HRS10:HRS12 IBO10:IBO12 ILK10:ILK12 IVG10:IVG12 JFC10:JFC12 JOY10:JOY12 JYU10:JYU12 KIQ10:KIQ12 KSM10:KSM12 LCI10:LCI12 LME10:LME12 LWA10:LWA12 MFW10:MFW12 MPS10:MPS12 MZO10:MZO12 NJK10:NJK12 NTG10:NTG12 ODC10:ODC12 OMY10:OMY12 OWU10:OWU12 PGQ10:PGQ12 PQM10:PQM12 QAI10:QAI12 QKE10:QKE12 QUA10:QUA12 RDW10:RDW12 RNS10:RNS12 RXO10:RXO12 SHK10:SHK12 SRG10:SRG12 TBC10:TBC12 TKY10:TKY12 TUU10:TUU12 UEQ10:UEQ12 UOM10:UOM12 UYI10:UYI12 VIE10:VIE12 VSA10:VSA12 WBW10:WBW12 WLS10:WLS12 WVO10:WVO12 G65541:G65543 JC65541:JC65543 SY65541:SY65543 ACU65541:ACU65543 AMQ65541:AMQ65543 AWM65541:AWM65543 BGI65541:BGI65543 BQE65541:BQE65543 CAA65541:CAA65543 CJW65541:CJW65543 CTS65541:CTS65543 DDO65541:DDO65543 DNK65541:DNK65543 DXG65541:DXG65543 EHC65541:EHC65543 EQY65541:EQY65543 FAU65541:FAU65543 FKQ65541:FKQ65543 FUM65541:FUM65543 GEI65541:GEI65543 GOE65541:GOE65543 GYA65541:GYA65543 HHW65541:HHW65543 HRS65541:HRS65543 IBO65541:IBO65543 ILK65541:ILK65543 IVG65541:IVG65543 JFC65541:JFC65543 JOY65541:JOY65543 JYU65541:JYU65543 KIQ65541:KIQ65543 KSM65541:KSM65543 LCI65541:LCI65543 LME65541:LME65543 LWA65541:LWA65543 MFW65541:MFW65543 MPS65541:MPS65543 MZO65541:MZO65543 NJK65541:NJK65543 NTG65541:NTG65543 ODC65541:ODC65543 OMY65541:OMY65543 OWU65541:OWU65543 PGQ65541:PGQ65543 PQM65541:PQM65543 QAI65541:QAI65543 QKE65541:QKE65543 QUA65541:QUA65543 RDW65541:RDW65543 RNS65541:RNS65543 RXO65541:RXO65543 SHK65541:SHK65543 SRG65541:SRG65543 TBC65541:TBC65543 TKY65541:TKY65543 TUU65541:TUU65543 UEQ65541:UEQ65543 UOM65541:UOM65543 UYI65541:UYI65543 VIE65541:VIE65543 VSA65541:VSA65543 WBW65541:WBW65543 WLS65541:WLS65543 WVO65541:WVO65543 G131077:G131079 JC131077:JC131079 SY131077:SY131079 ACU131077:ACU131079 AMQ131077:AMQ131079 AWM131077:AWM131079 BGI131077:BGI131079 BQE131077:BQE131079 CAA131077:CAA131079 CJW131077:CJW131079 CTS131077:CTS131079 DDO131077:DDO131079 DNK131077:DNK131079 DXG131077:DXG131079 EHC131077:EHC131079 EQY131077:EQY131079 FAU131077:FAU131079 FKQ131077:FKQ131079 FUM131077:FUM131079 GEI131077:GEI131079 GOE131077:GOE131079 GYA131077:GYA131079 HHW131077:HHW131079 HRS131077:HRS131079 IBO131077:IBO131079 ILK131077:ILK131079 IVG131077:IVG131079 JFC131077:JFC131079 JOY131077:JOY131079 JYU131077:JYU131079 KIQ131077:KIQ131079 KSM131077:KSM131079 LCI131077:LCI131079 LME131077:LME131079 LWA131077:LWA131079 MFW131077:MFW131079 MPS131077:MPS131079 MZO131077:MZO131079 NJK131077:NJK131079 NTG131077:NTG131079 ODC131077:ODC131079 OMY131077:OMY131079 OWU131077:OWU131079 PGQ131077:PGQ131079 PQM131077:PQM131079 QAI131077:QAI131079 QKE131077:QKE131079 QUA131077:QUA131079 RDW131077:RDW131079 RNS131077:RNS131079 RXO131077:RXO131079 SHK131077:SHK131079 SRG131077:SRG131079 TBC131077:TBC131079 TKY131077:TKY131079 TUU131077:TUU131079 UEQ131077:UEQ131079 UOM131077:UOM131079 UYI131077:UYI131079 VIE131077:VIE131079 VSA131077:VSA131079 WBW131077:WBW131079 WLS131077:WLS131079 WVO131077:WVO131079 G196613:G196615 JC196613:JC196615 SY196613:SY196615 ACU196613:ACU196615 AMQ196613:AMQ196615 AWM196613:AWM196615 BGI196613:BGI196615 BQE196613:BQE196615 CAA196613:CAA196615 CJW196613:CJW196615 CTS196613:CTS196615 DDO196613:DDO196615 DNK196613:DNK196615 DXG196613:DXG196615 EHC196613:EHC196615 EQY196613:EQY196615 FAU196613:FAU196615 FKQ196613:FKQ196615 FUM196613:FUM196615 GEI196613:GEI196615 GOE196613:GOE196615 GYA196613:GYA196615 HHW196613:HHW196615 HRS196613:HRS196615 IBO196613:IBO196615 ILK196613:ILK196615 IVG196613:IVG196615 JFC196613:JFC196615 JOY196613:JOY196615 JYU196613:JYU196615 KIQ196613:KIQ196615 KSM196613:KSM196615 LCI196613:LCI196615 LME196613:LME196615 LWA196613:LWA196615 MFW196613:MFW196615 MPS196613:MPS196615 MZO196613:MZO196615 NJK196613:NJK196615 NTG196613:NTG196615 ODC196613:ODC196615 OMY196613:OMY196615 OWU196613:OWU196615 PGQ196613:PGQ196615 PQM196613:PQM196615 QAI196613:QAI196615 QKE196613:QKE196615 QUA196613:QUA196615 RDW196613:RDW196615 RNS196613:RNS196615 RXO196613:RXO196615 SHK196613:SHK196615 SRG196613:SRG196615 TBC196613:TBC196615 TKY196613:TKY196615 TUU196613:TUU196615 UEQ196613:UEQ196615 UOM196613:UOM196615 UYI196613:UYI196615 VIE196613:VIE196615 VSA196613:VSA196615 WBW196613:WBW196615 WLS196613:WLS196615 WVO196613:WVO196615 G262149:G262151 JC262149:JC262151 SY262149:SY262151 ACU262149:ACU262151 AMQ262149:AMQ262151 AWM262149:AWM262151 BGI262149:BGI262151 BQE262149:BQE262151 CAA262149:CAA262151 CJW262149:CJW262151 CTS262149:CTS262151 DDO262149:DDO262151 DNK262149:DNK262151 DXG262149:DXG262151 EHC262149:EHC262151 EQY262149:EQY262151 FAU262149:FAU262151 FKQ262149:FKQ262151 FUM262149:FUM262151 GEI262149:GEI262151 GOE262149:GOE262151 GYA262149:GYA262151 HHW262149:HHW262151 HRS262149:HRS262151 IBO262149:IBO262151 ILK262149:ILK262151 IVG262149:IVG262151 JFC262149:JFC262151 JOY262149:JOY262151 JYU262149:JYU262151 KIQ262149:KIQ262151 KSM262149:KSM262151 LCI262149:LCI262151 LME262149:LME262151 LWA262149:LWA262151 MFW262149:MFW262151 MPS262149:MPS262151 MZO262149:MZO262151 NJK262149:NJK262151 NTG262149:NTG262151 ODC262149:ODC262151 OMY262149:OMY262151 OWU262149:OWU262151 PGQ262149:PGQ262151 PQM262149:PQM262151 QAI262149:QAI262151 QKE262149:QKE262151 QUA262149:QUA262151 RDW262149:RDW262151 RNS262149:RNS262151 RXO262149:RXO262151 SHK262149:SHK262151 SRG262149:SRG262151 TBC262149:TBC262151 TKY262149:TKY262151 TUU262149:TUU262151 UEQ262149:UEQ262151 UOM262149:UOM262151 UYI262149:UYI262151 VIE262149:VIE262151 VSA262149:VSA262151 WBW262149:WBW262151 WLS262149:WLS262151 WVO262149:WVO262151 G327685:G327687 JC327685:JC327687 SY327685:SY327687 ACU327685:ACU327687 AMQ327685:AMQ327687 AWM327685:AWM327687 BGI327685:BGI327687 BQE327685:BQE327687 CAA327685:CAA327687 CJW327685:CJW327687 CTS327685:CTS327687 DDO327685:DDO327687 DNK327685:DNK327687 DXG327685:DXG327687 EHC327685:EHC327687 EQY327685:EQY327687 FAU327685:FAU327687 FKQ327685:FKQ327687 FUM327685:FUM327687 GEI327685:GEI327687 GOE327685:GOE327687 GYA327685:GYA327687 HHW327685:HHW327687 HRS327685:HRS327687 IBO327685:IBO327687 ILK327685:ILK327687 IVG327685:IVG327687 JFC327685:JFC327687 JOY327685:JOY327687 JYU327685:JYU327687 KIQ327685:KIQ327687 KSM327685:KSM327687 LCI327685:LCI327687 LME327685:LME327687 LWA327685:LWA327687 MFW327685:MFW327687 MPS327685:MPS327687 MZO327685:MZO327687 NJK327685:NJK327687 NTG327685:NTG327687 ODC327685:ODC327687 OMY327685:OMY327687 OWU327685:OWU327687 PGQ327685:PGQ327687 PQM327685:PQM327687 QAI327685:QAI327687 QKE327685:QKE327687 QUA327685:QUA327687 RDW327685:RDW327687 RNS327685:RNS327687 RXO327685:RXO327687 SHK327685:SHK327687 SRG327685:SRG327687 TBC327685:TBC327687 TKY327685:TKY327687 TUU327685:TUU327687 UEQ327685:UEQ327687 UOM327685:UOM327687 UYI327685:UYI327687 VIE327685:VIE327687 VSA327685:VSA327687 WBW327685:WBW327687 WLS327685:WLS327687 WVO327685:WVO327687 G393221:G393223 JC393221:JC393223 SY393221:SY393223 ACU393221:ACU393223 AMQ393221:AMQ393223 AWM393221:AWM393223 BGI393221:BGI393223 BQE393221:BQE393223 CAA393221:CAA393223 CJW393221:CJW393223 CTS393221:CTS393223 DDO393221:DDO393223 DNK393221:DNK393223 DXG393221:DXG393223 EHC393221:EHC393223 EQY393221:EQY393223 FAU393221:FAU393223 FKQ393221:FKQ393223 FUM393221:FUM393223 GEI393221:GEI393223 GOE393221:GOE393223 GYA393221:GYA393223 HHW393221:HHW393223 HRS393221:HRS393223 IBO393221:IBO393223 ILK393221:ILK393223 IVG393221:IVG393223 JFC393221:JFC393223 JOY393221:JOY393223 JYU393221:JYU393223 KIQ393221:KIQ393223 KSM393221:KSM393223 LCI393221:LCI393223 LME393221:LME393223 LWA393221:LWA393223 MFW393221:MFW393223 MPS393221:MPS393223 MZO393221:MZO393223 NJK393221:NJK393223 NTG393221:NTG393223 ODC393221:ODC393223 OMY393221:OMY393223 OWU393221:OWU393223 PGQ393221:PGQ393223 PQM393221:PQM393223 QAI393221:QAI393223 QKE393221:QKE393223 QUA393221:QUA393223 RDW393221:RDW393223 RNS393221:RNS393223 RXO393221:RXO393223 SHK393221:SHK393223 SRG393221:SRG393223 TBC393221:TBC393223 TKY393221:TKY393223 TUU393221:TUU393223 UEQ393221:UEQ393223 UOM393221:UOM393223 UYI393221:UYI393223 VIE393221:VIE393223 VSA393221:VSA393223 WBW393221:WBW393223 WLS393221:WLS393223 WVO393221:WVO393223 G458757:G458759 JC458757:JC458759 SY458757:SY458759 ACU458757:ACU458759 AMQ458757:AMQ458759 AWM458757:AWM458759 BGI458757:BGI458759 BQE458757:BQE458759 CAA458757:CAA458759 CJW458757:CJW458759 CTS458757:CTS458759 DDO458757:DDO458759 DNK458757:DNK458759 DXG458757:DXG458759 EHC458757:EHC458759 EQY458757:EQY458759 FAU458757:FAU458759 FKQ458757:FKQ458759 FUM458757:FUM458759 GEI458757:GEI458759 GOE458757:GOE458759 GYA458757:GYA458759 HHW458757:HHW458759 HRS458757:HRS458759 IBO458757:IBO458759 ILK458757:ILK458759 IVG458757:IVG458759 JFC458757:JFC458759 JOY458757:JOY458759 JYU458757:JYU458759 KIQ458757:KIQ458759 KSM458757:KSM458759 LCI458757:LCI458759 LME458757:LME458759 LWA458757:LWA458759 MFW458757:MFW458759 MPS458757:MPS458759 MZO458757:MZO458759 NJK458757:NJK458759 NTG458757:NTG458759 ODC458757:ODC458759 OMY458757:OMY458759 OWU458757:OWU458759 PGQ458757:PGQ458759 PQM458757:PQM458759 QAI458757:QAI458759 QKE458757:QKE458759 QUA458757:QUA458759 RDW458757:RDW458759 RNS458757:RNS458759 RXO458757:RXO458759 SHK458757:SHK458759 SRG458757:SRG458759 TBC458757:TBC458759 TKY458757:TKY458759 TUU458757:TUU458759 UEQ458757:UEQ458759 UOM458757:UOM458759 UYI458757:UYI458759 VIE458757:VIE458759 VSA458757:VSA458759 WBW458757:WBW458759 WLS458757:WLS458759 WVO458757:WVO458759 G524293:G524295 JC524293:JC524295 SY524293:SY524295 ACU524293:ACU524295 AMQ524293:AMQ524295 AWM524293:AWM524295 BGI524293:BGI524295 BQE524293:BQE524295 CAA524293:CAA524295 CJW524293:CJW524295 CTS524293:CTS524295 DDO524293:DDO524295 DNK524293:DNK524295 DXG524293:DXG524295 EHC524293:EHC524295 EQY524293:EQY524295 FAU524293:FAU524295 FKQ524293:FKQ524295 FUM524293:FUM524295 GEI524293:GEI524295 GOE524293:GOE524295 GYA524293:GYA524295 HHW524293:HHW524295 HRS524293:HRS524295 IBO524293:IBO524295 ILK524293:ILK524295 IVG524293:IVG524295 JFC524293:JFC524295 JOY524293:JOY524295 JYU524293:JYU524295 KIQ524293:KIQ524295 KSM524293:KSM524295 LCI524293:LCI524295 LME524293:LME524295 LWA524293:LWA524295 MFW524293:MFW524295 MPS524293:MPS524295 MZO524293:MZO524295 NJK524293:NJK524295 NTG524293:NTG524295 ODC524293:ODC524295 OMY524293:OMY524295 OWU524293:OWU524295 PGQ524293:PGQ524295 PQM524293:PQM524295 QAI524293:QAI524295 QKE524293:QKE524295 QUA524293:QUA524295 RDW524293:RDW524295 RNS524293:RNS524295 RXO524293:RXO524295 SHK524293:SHK524295 SRG524293:SRG524295 TBC524293:TBC524295 TKY524293:TKY524295 TUU524293:TUU524295 UEQ524293:UEQ524295 UOM524293:UOM524295 UYI524293:UYI524295 VIE524293:VIE524295 VSA524293:VSA524295 WBW524293:WBW524295 WLS524293:WLS524295 WVO524293:WVO524295 G589829:G589831 JC589829:JC589831 SY589829:SY589831 ACU589829:ACU589831 AMQ589829:AMQ589831 AWM589829:AWM589831 BGI589829:BGI589831 BQE589829:BQE589831 CAA589829:CAA589831 CJW589829:CJW589831 CTS589829:CTS589831 DDO589829:DDO589831 DNK589829:DNK589831 DXG589829:DXG589831 EHC589829:EHC589831 EQY589829:EQY589831 FAU589829:FAU589831 FKQ589829:FKQ589831 FUM589829:FUM589831 GEI589829:GEI589831 GOE589829:GOE589831 GYA589829:GYA589831 HHW589829:HHW589831 HRS589829:HRS589831 IBO589829:IBO589831 ILK589829:ILK589831 IVG589829:IVG589831 JFC589829:JFC589831 JOY589829:JOY589831 JYU589829:JYU589831 KIQ589829:KIQ589831 KSM589829:KSM589831 LCI589829:LCI589831 LME589829:LME589831 LWA589829:LWA589831 MFW589829:MFW589831 MPS589829:MPS589831 MZO589829:MZO589831 NJK589829:NJK589831 NTG589829:NTG589831 ODC589829:ODC589831 OMY589829:OMY589831 OWU589829:OWU589831 PGQ589829:PGQ589831 PQM589829:PQM589831 QAI589829:QAI589831 QKE589829:QKE589831 QUA589829:QUA589831 RDW589829:RDW589831 RNS589829:RNS589831 RXO589829:RXO589831 SHK589829:SHK589831 SRG589829:SRG589831 TBC589829:TBC589831 TKY589829:TKY589831 TUU589829:TUU589831 UEQ589829:UEQ589831 UOM589829:UOM589831 UYI589829:UYI589831 VIE589829:VIE589831 VSA589829:VSA589831 WBW589829:WBW589831 WLS589829:WLS589831 WVO589829:WVO589831 G655365:G655367 JC655365:JC655367 SY655365:SY655367 ACU655365:ACU655367 AMQ655365:AMQ655367 AWM655365:AWM655367 BGI655365:BGI655367 BQE655365:BQE655367 CAA655365:CAA655367 CJW655365:CJW655367 CTS655365:CTS655367 DDO655365:DDO655367 DNK655365:DNK655367 DXG655365:DXG655367 EHC655365:EHC655367 EQY655365:EQY655367 FAU655365:FAU655367 FKQ655365:FKQ655367 FUM655365:FUM655367 GEI655365:GEI655367 GOE655365:GOE655367 GYA655365:GYA655367 HHW655365:HHW655367 HRS655365:HRS655367 IBO655365:IBO655367 ILK655365:ILK655367 IVG655365:IVG655367 JFC655365:JFC655367 JOY655365:JOY655367 JYU655365:JYU655367 KIQ655365:KIQ655367 KSM655365:KSM655367 LCI655365:LCI655367 LME655365:LME655367 LWA655365:LWA655367 MFW655365:MFW655367 MPS655365:MPS655367 MZO655365:MZO655367 NJK655365:NJK655367 NTG655365:NTG655367 ODC655365:ODC655367 OMY655365:OMY655367 OWU655365:OWU655367 PGQ655365:PGQ655367 PQM655365:PQM655367 QAI655365:QAI655367 QKE655365:QKE655367 QUA655365:QUA655367 RDW655365:RDW655367 RNS655365:RNS655367 RXO655365:RXO655367 SHK655365:SHK655367 SRG655365:SRG655367 TBC655365:TBC655367 TKY655365:TKY655367 TUU655365:TUU655367 UEQ655365:UEQ655367 UOM655365:UOM655367 UYI655365:UYI655367 VIE655365:VIE655367 VSA655365:VSA655367 WBW655365:WBW655367 WLS655365:WLS655367 WVO655365:WVO655367 G720901:G720903 JC720901:JC720903 SY720901:SY720903 ACU720901:ACU720903 AMQ720901:AMQ720903 AWM720901:AWM720903 BGI720901:BGI720903 BQE720901:BQE720903 CAA720901:CAA720903 CJW720901:CJW720903 CTS720901:CTS720903 DDO720901:DDO720903 DNK720901:DNK720903 DXG720901:DXG720903 EHC720901:EHC720903 EQY720901:EQY720903 FAU720901:FAU720903 FKQ720901:FKQ720903 FUM720901:FUM720903 GEI720901:GEI720903 GOE720901:GOE720903 GYA720901:GYA720903 HHW720901:HHW720903 HRS720901:HRS720903 IBO720901:IBO720903 ILK720901:ILK720903 IVG720901:IVG720903 JFC720901:JFC720903 JOY720901:JOY720903 JYU720901:JYU720903 KIQ720901:KIQ720903 KSM720901:KSM720903 LCI720901:LCI720903 LME720901:LME720903 LWA720901:LWA720903 MFW720901:MFW720903 MPS720901:MPS720903 MZO720901:MZO720903 NJK720901:NJK720903 NTG720901:NTG720903 ODC720901:ODC720903 OMY720901:OMY720903 OWU720901:OWU720903 PGQ720901:PGQ720903 PQM720901:PQM720903 QAI720901:QAI720903 QKE720901:QKE720903 QUA720901:QUA720903 RDW720901:RDW720903 RNS720901:RNS720903 RXO720901:RXO720903 SHK720901:SHK720903 SRG720901:SRG720903 TBC720901:TBC720903 TKY720901:TKY720903 TUU720901:TUU720903 UEQ720901:UEQ720903 UOM720901:UOM720903 UYI720901:UYI720903 VIE720901:VIE720903 VSA720901:VSA720903 WBW720901:WBW720903 WLS720901:WLS720903 WVO720901:WVO720903 G786437:G786439 JC786437:JC786439 SY786437:SY786439 ACU786437:ACU786439 AMQ786437:AMQ786439 AWM786437:AWM786439 BGI786437:BGI786439 BQE786437:BQE786439 CAA786437:CAA786439 CJW786437:CJW786439 CTS786437:CTS786439 DDO786437:DDO786439 DNK786437:DNK786439 DXG786437:DXG786439 EHC786437:EHC786439 EQY786437:EQY786439 FAU786437:FAU786439 FKQ786437:FKQ786439 FUM786437:FUM786439 GEI786437:GEI786439 GOE786437:GOE786439 GYA786437:GYA786439 HHW786437:HHW786439 HRS786437:HRS786439 IBO786437:IBO786439 ILK786437:ILK786439 IVG786437:IVG786439 JFC786437:JFC786439 JOY786437:JOY786439 JYU786437:JYU786439 KIQ786437:KIQ786439 KSM786437:KSM786439 LCI786437:LCI786439 LME786437:LME786439 LWA786437:LWA786439 MFW786437:MFW786439 MPS786437:MPS786439 MZO786437:MZO786439 NJK786437:NJK786439 NTG786437:NTG786439 ODC786437:ODC786439 OMY786437:OMY786439 OWU786437:OWU786439 PGQ786437:PGQ786439 PQM786437:PQM786439 QAI786437:QAI786439 QKE786437:QKE786439 QUA786437:QUA786439 RDW786437:RDW786439 RNS786437:RNS786439 RXO786437:RXO786439 SHK786437:SHK786439 SRG786437:SRG786439 TBC786437:TBC786439 TKY786437:TKY786439 TUU786437:TUU786439 UEQ786437:UEQ786439 UOM786437:UOM786439 UYI786437:UYI786439 VIE786437:VIE786439 VSA786437:VSA786439 WBW786437:WBW786439 WLS786437:WLS786439 WVO786437:WVO786439 G851973:G851975 JC851973:JC851975 SY851973:SY851975 ACU851973:ACU851975 AMQ851973:AMQ851975 AWM851973:AWM851975 BGI851973:BGI851975 BQE851973:BQE851975 CAA851973:CAA851975 CJW851973:CJW851975 CTS851973:CTS851975 DDO851973:DDO851975 DNK851973:DNK851975 DXG851973:DXG851975 EHC851973:EHC851975 EQY851973:EQY851975 FAU851973:FAU851975 FKQ851973:FKQ851975 FUM851973:FUM851975 GEI851973:GEI851975 GOE851973:GOE851975 GYA851973:GYA851975 HHW851973:HHW851975 HRS851973:HRS851975 IBO851973:IBO851975 ILK851973:ILK851975 IVG851973:IVG851975 JFC851973:JFC851975 JOY851973:JOY851975 JYU851973:JYU851975 KIQ851973:KIQ851975 KSM851973:KSM851975 LCI851973:LCI851975 LME851973:LME851975 LWA851973:LWA851975 MFW851973:MFW851975 MPS851973:MPS851975 MZO851973:MZO851975 NJK851973:NJK851975 NTG851973:NTG851975 ODC851973:ODC851975 OMY851973:OMY851975 OWU851973:OWU851975 PGQ851973:PGQ851975 PQM851973:PQM851975 QAI851973:QAI851975 QKE851973:QKE851975 QUA851973:QUA851975 RDW851973:RDW851975 RNS851973:RNS851975 RXO851973:RXO851975 SHK851973:SHK851975 SRG851973:SRG851975 TBC851973:TBC851975 TKY851973:TKY851975 TUU851973:TUU851975 UEQ851973:UEQ851975 UOM851973:UOM851975 UYI851973:UYI851975 VIE851973:VIE851975 VSA851973:VSA851975 WBW851973:WBW851975 WLS851973:WLS851975 WVO851973:WVO851975 G917509:G917511 JC917509:JC917511 SY917509:SY917511 ACU917509:ACU917511 AMQ917509:AMQ917511 AWM917509:AWM917511 BGI917509:BGI917511 BQE917509:BQE917511 CAA917509:CAA917511 CJW917509:CJW917511 CTS917509:CTS917511 DDO917509:DDO917511 DNK917509:DNK917511 DXG917509:DXG917511 EHC917509:EHC917511 EQY917509:EQY917511 FAU917509:FAU917511 FKQ917509:FKQ917511 FUM917509:FUM917511 GEI917509:GEI917511 GOE917509:GOE917511 GYA917509:GYA917511 HHW917509:HHW917511 HRS917509:HRS917511 IBO917509:IBO917511 ILK917509:ILK917511 IVG917509:IVG917511 JFC917509:JFC917511 JOY917509:JOY917511 JYU917509:JYU917511 KIQ917509:KIQ917511 KSM917509:KSM917511 LCI917509:LCI917511 LME917509:LME917511 LWA917509:LWA917511 MFW917509:MFW917511 MPS917509:MPS917511 MZO917509:MZO917511 NJK917509:NJK917511 NTG917509:NTG917511 ODC917509:ODC917511 OMY917509:OMY917511 OWU917509:OWU917511 PGQ917509:PGQ917511 PQM917509:PQM917511 QAI917509:QAI917511 QKE917509:QKE917511 QUA917509:QUA917511 RDW917509:RDW917511 RNS917509:RNS917511 RXO917509:RXO917511 SHK917509:SHK917511 SRG917509:SRG917511 TBC917509:TBC917511 TKY917509:TKY917511 TUU917509:TUU917511 UEQ917509:UEQ917511 UOM917509:UOM917511 UYI917509:UYI917511 VIE917509:VIE917511 VSA917509:VSA917511 WBW917509:WBW917511 WLS917509:WLS917511 WVO917509:WVO917511 G983045:G983047 JC983045:JC983047 SY983045:SY983047 ACU983045:ACU983047 AMQ983045:AMQ983047 AWM983045:AWM983047 BGI983045:BGI983047 BQE983045:BQE983047 CAA983045:CAA983047 CJW983045:CJW983047 CTS983045:CTS983047 DDO983045:DDO983047 DNK983045:DNK983047 DXG983045:DXG983047 EHC983045:EHC983047 EQY983045:EQY983047 FAU983045:FAU983047 FKQ983045:FKQ983047 FUM983045:FUM983047 GEI983045:GEI983047 GOE983045:GOE983047 GYA983045:GYA983047 HHW983045:HHW983047 HRS983045:HRS983047 IBO983045:IBO983047 ILK983045:ILK983047 IVG983045:IVG983047 JFC983045:JFC983047 JOY983045:JOY983047 JYU983045:JYU983047 KIQ983045:KIQ983047 KSM983045:KSM983047 LCI983045:LCI983047 LME983045:LME983047 LWA983045:LWA983047 MFW983045:MFW983047 MPS983045:MPS983047 MZO983045:MZO983047 NJK983045:NJK983047 NTG983045:NTG983047 ODC983045:ODC983047 OMY983045:OMY983047 OWU983045:OWU983047 PGQ983045:PGQ983047 PQM983045:PQM983047 QAI983045:QAI983047 QKE983045:QKE983047 QUA983045:QUA983047 RDW983045:RDW983047 RNS983045:RNS983047 RXO983045:RXO983047 SHK983045:SHK983047 SRG983045:SRG983047 TBC983045:TBC983047 TKY983045:TKY983047 TUU983045:TUU983047 UEQ983045:UEQ983047 UOM983045:UOM983047 UYI983045:UYI983047 VIE983045:VIE983047 VSA983045:VSA983047 WBW983045:WBW983047 WLS983045:WLS983047 WVO983045:WVO983047 C44:C45 IY44:IY45 SU44:SU45 ACQ44:ACQ45 AMM44:AMM45 AWI44:AWI45 BGE44:BGE45 BQA44:BQA45 BZW44:BZW45 CJS44:CJS45 CTO44:CTO45 DDK44:DDK45 DNG44:DNG45 DXC44:DXC45 EGY44:EGY45 EQU44:EQU45 FAQ44:FAQ45 FKM44:FKM45 FUI44:FUI45 GEE44:GEE45 GOA44:GOA45 GXW44:GXW45 HHS44:HHS45 HRO44:HRO45 IBK44:IBK45 ILG44:ILG45 IVC44:IVC45 JEY44:JEY45 JOU44:JOU45 JYQ44:JYQ45 KIM44:KIM45 KSI44:KSI45 LCE44:LCE45 LMA44:LMA45 LVW44:LVW45 MFS44:MFS45 MPO44:MPO45 MZK44:MZK45 NJG44:NJG45 NTC44:NTC45 OCY44:OCY45 OMU44:OMU45 OWQ44:OWQ45 PGM44:PGM45 PQI44:PQI45 QAE44:QAE45 QKA44:QKA45 QTW44:QTW45 RDS44:RDS45 RNO44:RNO45 RXK44:RXK45 SHG44:SHG45 SRC44:SRC45 TAY44:TAY45 TKU44:TKU45 TUQ44:TUQ45 UEM44:UEM45 UOI44:UOI45 UYE44:UYE45 VIA44:VIA45 VRW44:VRW45 WBS44:WBS45 WLO44:WLO45 WVK44:WVK45 C65579:C65580 IY65579:IY65580 SU65579:SU65580 ACQ65579:ACQ65580 AMM65579:AMM65580 AWI65579:AWI65580 BGE65579:BGE65580 BQA65579:BQA65580 BZW65579:BZW65580 CJS65579:CJS65580 CTO65579:CTO65580 DDK65579:DDK65580 DNG65579:DNG65580 DXC65579:DXC65580 EGY65579:EGY65580 EQU65579:EQU65580 FAQ65579:FAQ65580 FKM65579:FKM65580 FUI65579:FUI65580 GEE65579:GEE65580 GOA65579:GOA65580 GXW65579:GXW65580 HHS65579:HHS65580 HRO65579:HRO65580 IBK65579:IBK65580 ILG65579:ILG65580 IVC65579:IVC65580 JEY65579:JEY65580 JOU65579:JOU65580 JYQ65579:JYQ65580 KIM65579:KIM65580 KSI65579:KSI65580 LCE65579:LCE65580 LMA65579:LMA65580 LVW65579:LVW65580 MFS65579:MFS65580 MPO65579:MPO65580 MZK65579:MZK65580 NJG65579:NJG65580 NTC65579:NTC65580 OCY65579:OCY65580 OMU65579:OMU65580 OWQ65579:OWQ65580 PGM65579:PGM65580 PQI65579:PQI65580 QAE65579:QAE65580 QKA65579:QKA65580 QTW65579:QTW65580 RDS65579:RDS65580 RNO65579:RNO65580 RXK65579:RXK65580 SHG65579:SHG65580 SRC65579:SRC65580 TAY65579:TAY65580 TKU65579:TKU65580 TUQ65579:TUQ65580 UEM65579:UEM65580 UOI65579:UOI65580 UYE65579:UYE65580 VIA65579:VIA65580 VRW65579:VRW65580 WBS65579:WBS65580 WLO65579:WLO65580 WVK65579:WVK65580 C131115:C131116 IY131115:IY131116 SU131115:SU131116 ACQ131115:ACQ131116 AMM131115:AMM131116 AWI131115:AWI131116 BGE131115:BGE131116 BQA131115:BQA131116 BZW131115:BZW131116 CJS131115:CJS131116 CTO131115:CTO131116 DDK131115:DDK131116 DNG131115:DNG131116 DXC131115:DXC131116 EGY131115:EGY131116 EQU131115:EQU131116 FAQ131115:FAQ131116 FKM131115:FKM131116 FUI131115:FUI131116 GEE131115:GEE131116 GOA131115:GOA131116 GXW131115:GXW131116 HHS131115:HHS131116 HRO131115:HRO131116 IBK131115:IBK131116 ILG131115:ILG131116 IVC131115:IVC131116 JEY131115:JEY131116 JOU131115:JOU131116 JYQ131115:JYQ131116 KIM131115:KIM131116 KSI131115:KSI131116 LCE131115:LCE131116 LMA131115:LMA131116 LVW131115:LVW131116 MFS131115:MFS131116 MPO131115:MPO131116 MZK131115:MZK131116 NJG131115:NJG131116 NTC131115:NTC131116 OCY131115:OCY131116 OMU131115:OMU131116 OWQ131115:OWQ131116 PGM131115:PGM131116 PQI131115:PQI131116 QAE131115:QAE131116 QKA131115:QKA131116 QTW131115:QTW131116 RDS131115:RDS131116 RNO131115:RNO131116 RXK131115:RXK131116 SHG131115:SHG131116 SRC131115:SRC131116 TAY131115:TAY131116 TKU131115:TKU131116 TUQ131115:TUQ131116 UEM131115:UEM131116 UOI131115:UOI131116 UYE131115:UYE131116 VIA131115:VIA131116 VRW131115:VRW131116 WBS131115:WBS131116 WLO131115:WLO131116 WVK131115:WVK131116 C196651:C196652 IY196651:IY196652 SU196651:SU196652 ACQ196651:ACQ196652 AMM196651:AMM196652 AWI196651:AWI196652 BGE196651:BGE196652 BQA196651:BQA196652 BZW196651:BZW196652 CJS196651:CJS196652 CTO196651:CTO196652 DDK196651:DDK196652 DNG196651:DNG196652 DXC196651:DXC196652 EGY196651:EGY196652 EQU196651:EQU196652 FAQ196651:FAQ196652 FKM196651:FKM196652 FUI196651:FUI196652 GEE196651:GEE196652 GOA196651:GOA196652 GXW196651:GXW196652 HHS196651:HHS196652 HRO196651:HRO196652 IBK196651:IBK196652 ILG196651:ILG196652 IVC196651:IVC196652 JEY196651:JEY196652 JOU196651:JOU196652 JYQ196651:JYQ196652 KIM196651:KIM196652 KSI196651:KSI196652 LCE196651:LCE196652 LMA196651:LMA196652 LVW196651:LVW196652 MFS196651:MFS196652 MPO196651:MPO196652 MZK196651:MZK196652 NJG196651:NJG196652 NTC196651:NTC196652 OCY196651:OCY196652 OMU196651:OMU196652 OWQ196651:OWQ196652 PGM196651:PGM196652 PQI196651:PQI196652 QAE196651:QAE196652 QKA196651:QKA196652 QTW196651:QTW196652 RDS196651:RDS196652 RNO196651:RNO196652 RXK196651:RXK196652 SHG196651:SHG196652 SRC196651:SRC196652 TAY196651:TAY196652 TKU196651:TKU196652 TUQ196651:TUQ196652 UEM196651:UEM196652 UOI196651:UOI196652 UYE196651:UYE196652 VIA196651:VIA196652 VRW196651:VRW196652 WBS196651:WBS196652 WLO196651:WLO196652 WVK196651:WVK196652 C262187:C262188 IY262187:IY262188 SU262187:SU262188 ACQ262187:ACQ262188 AMM262187:AMM262188 AWI262187:AWI262188 BGE262187:BGE262188 BQA262187:BQA262188 BZW262187:BZW262188 CJS262187:CJS262188 CTO262187:CTO262188 DDK262187:DDK262188 DNG262187:DNG262188 DXC262187:DXC262188 EGY262187:EGY262188 EQU262187:EQU262188 FAQ262187:FAQ262188 FKM262187:FKM262188 FUI262187:FUI262188 GEE262187:GEE262188 GOA262187:GOA262188 GXW262187:GXW262188 HHS262187:HHS262188 HRO262187:HRO262188 IBK262187:IBK262188 ILG262187:ILG262188 IVC262187:IVC262188 JEY262187:JEY262188 JOU262187:JOU262188 JYQ262187:JYQ262188 KIM262187:KIM262188 KSI262187:KSI262188 LCE262187:LCE262188 LMA262187:LMA262188 LVW262187:LVW262188 MFS262187:MFS262188 MPO262187:MPO262188 MZK262187:MZK262188 NJG262187:NJG262188 NTC262187:NTC262188 OCY262187:OCY262188 OMU262187:OMU262188 OWQ262187:OWQ262188 PGM262187:PGM262188 PQI262187:PQI262188 QAE262187:QAE262188 QKA262187:QKA262188 QTW262187:QTW262188 RDS262187:RDS262188 RNO262187:RNO262188 RXK262187:RXK262188 SHG262187:SHG262188 SRC262187:SRC262188 TAY262187:TAY262188 TKU262187:TKU262188 TUQ262187:TUQ262188 UEM262187:UEM262188 UOI262187:UOI262188 UYE262187:UYE262188 VIA262187:VIA262188 VRW262187:VRW262188 WBS262187:WBS262188 WLO262187:WLO262188 WVK262187:WVK262188 C327723:C327724 IY327723:IY327724 SU327723:SU327724 ACQ327723:ACQ327724 AMM327723:AMM327724 AWI327723:AWI327724 BGE327723:BGE327724 BQA327723:BQA327724 BZW327723:BZW327724 CJS327723:CJS327724 CTO327723:CTO327724 DDK327723:DDK327724 DNG327723:DNG327724 DXC327723:DXC327724 EGY327723:EGY327724 EQU327723:EQU327724 FAQ327723:FAQ327724 FKM327723:FKM327724 FUI327723:FUI327724 GEE327723:GEE327724 GOA327723:GOA327724 GXW327723:GXW327724 HHS327723:HHS327724 HRO327723:HRO327724 IBK327723:IBK327724 ILG327723:ILG327724 IVC327723:IVC327724 JEY327723:JEY327724 JOU327723:JOU327724 JYQ327723:JYQ327724 KIM327723:KIM327724 KSI327723:KSI327724 LCE327723:LCE327724 LMA327723:LMA327724 LVW327723:LVW327724 MFS327723:MFS327724 MPO327723:MPO327724 MZK327723:MZK327724 NJG327723:NJG327724 NTC327723:NTC327724 OCY327723:OCY327724 OMU327723:OMU327724 OWQ327723:OWQ327724 PGM327723:PGM327724 PQI327723:PQI327724 QAE327723:QAE327724 QKA327723:QKA327724 QTW327723:QTW327724 RDS327723:RDS327724 RNO327723:RNO327724 RXK327723:RXK327724 SHG327723:SHG327724 SRC327723:SRC327724 TAY327723:TAY327724 TKU327723:TKU327724 TUQ327723:TUQ327724 UEM327723:UEM327724 UOI327723:UOI327724 UYE327723:UYE327724 VIA327723:VIA327724 VRW327723:VRW327724 WBS327723:WBS327724 WLO327723:WLO327724 WVK327723:WVK327724 C393259:C393260 IY393259:IY393260 SU393259:SU393260 ACQ393259:ACQ393260 AMM393259:AMM393260 AWI393259:AWI393260 BGE393259:BGE393260 BQA393259:BQA393260 BZW393259:BZW393260 CJS393259:CJS393260 CTO393259:CTO393260 DDK393259:DDK393260 DNG393259:DNG393260 DXC393259:DXC393260 EGY393259:EGY393260 EQU393259:EQU393260 FAQ393259:FAQ393260 FKM393259:FKM393260 FUI393259:FUI393260 GEE393259:GEE393260 GOA393259:GOA393260 GXW393259:GXW393260 HHS393259:HHS393260 HRO393259:HRO393260 IBK393259:IBK393260 ILG393259:ILG393260 IVC393259:IVC393260 JEY393259:JEY393260 JOU393259:JOU393260 JYQ393259:JYQ393260 KIM393259:KIM393260 KSI393259:KSI393260 LCE393259:LCE393260 LMA393259:LMA393260 LVW393259:LVW393260 MFS393259:MFS393260 MPO393259:MPO393260 MZK393259:MZK393260 NJG393259:NJG393260 NTC393259:NTC393260 OCY393259:OCY393260 OMU393259:OMU393260 OWQ393259:OWQ393260 PGM393259:PGM393260 PQI393259:PQI393260 QAE393259:QAE393260 QKA393259:QKA393260 QTW393259:QTW393260 RDS393259:RDS393260 RNO393259:RNO393260 RXK393259:RXK393260 SHG393259:SHG393260 SRC393259:SRC393260 TAY393259:TAY393260 TKU393259:TKU393260 TUQ393259:TUQ393260 UEM393259:UEM393260 UOI393259:UOI393260 UYE393259:UYE393260 VIA393259:VIA393260 VRW393259:VRW393260 WBS393259:WBS393260 WLO393259:WLO393260 WVK393259:WVK393260 C458795:C458796 IY458795:IY458796 SU458795:SU458796 ACQ458795:ACQ458796 AMM458795:AMM458796 AWI458795:AWI458796 BGE458795:BGE458796 BQA458795:BQA458796 BZW458795:BZW458796 CJS458795:CJS458796 CTO458795:CTO458796 DDK458795:DDK458796 DNG458795:DNG458796 DXC458795:DXC458796 EGY458795:EGY458796 EQU458795:EQU458796 FAQ458795:FAQ458796 FKM458795:FKM458796 FUI458795:FUI458796 GEE458795:GEE458796 GOA458795:GOA458796 GXW458795:GXW458796 HHS458795:HHS458796 HRO458795:HRO458796 IBK458795:IBK458796 ILG458795:ILG458796 IVC458795:IVC458796 JEY458795:JEY458796 JOU458795:JOU458796 JYQ458795:JYQ458796 KIM458795:KIM458796 KSI458795:KSI458796 LCE458795:LCE458796 LMA458795:LMA458796 LVW458795:LVW458796 MFS458795:MFS458796 MPO458795:MPO458796 MZK458795:MZK458796 NJG458795:NJG458796 NTC458795:NTC458796 OCY458795:OCY458796 OMU458795:OMU458796 OWQ458795:OWQ458796 PGM458795:PGM458796 PQI458795:PQI458796 QAE458795:QAE458796 QKA458795:QKA458796 QTW458795:QTW458796 RDS458795:RDS458796 RNO458795:RNO458796 RXK458795:RXK458796 SHG458795:SHG458796 SRC458795:SRC458796 TAY458795:TAY458796 TKU458795:TKU458796 TUQ458795:TUQ458796 UEM458795:UEM458796 UOI458795:UOI458796 UYE458795:UYE458796 VIA458795:VIA458796 VRW458795:VRW458796 WBS458795:WBS458796 WLO458795:WLO458796 WVK458795:WVK458796 C524331:C524332 IY524331:IY524332 SU524331:SU524332 ACQ524331:ACQ524332 AMM524331:AMM524332 AWI524331:AWI524332 BGE524331:BGE524332 BQA524331:BQA524332 BZW524331:BZW524332 CJS524331:CJS524332 CTO524331:CTO524332 DDK524331:DDK524332 DNG524331:DNG524332 DXC524331:DXC524332 EGY524331:EGY524332 EQU524331:EQU524332 FAQ524331:FAQ524332 FKM524331:FKM524332 FUI524331:FUI524332 GEE524331:GEE524332 GOA524331:GOA524332 GXW524331:GXW524332 HHS524331:HHS524332 HRO524331:HRO524332 IBK524331:IBK524332 ILG524331:ILG524332 IVC524331:IVC524332 JEY524331:JEY524332 JOU524331:JOU524332 JYQ524331:JYQ524332 KIM524331:KIM524332 KSI524331:KSI524332 LCE524331:LCE524332 LMA524331:LMA524332 LVW524331:LVW524332 MFS524331:MFS524332 MPO524331:MPO524332 MZK524331:MZK524332 NJG524331:NJG524332 NTC524331:NTC524332 OCY524331:OCY524332 OMU524331:OMU524332 OWQ524331:OWQ524332 PGM524331:PGM524332 PQI524331:PQI524332 QAE524331:QAE524332 QKA524331:QKA524332 QTW524331:QTW524332 RDS524331:RDS524332 RNO524331:RNO524332 RXK524331:RXK524332 SHG524331:SHG524332 SRC524331:SRC524332 TAY524331:TAY524332 TKU524331:TKU524332 TUQ524331:TUQ524332 UEM524331:UEM524332 UOI524331:UOI524332 UYE524331:UYE524332 VIA524331:VIA524332 VRW524331:VRW524332 WBS524331:WBS524332 WLO524331:WLO524332 WVK524331:WVK524332 C589867:C589868 IY589867:IY589868 SU589867:SU589868 ACQ589867:ACQ589868 AMM589867:AMM589868 AWI589867:AWI589868 BGE589867:BGE589868 BQA589867:BQA589868 BZW589867:BZW589868 CJS589867:CJS589868 CTO589867:CTO589868 DDK589867:DDK589868 DNG589867:DNG589868 DXC589867:DXC589868 EGY589867:EGY589868 EQU589867:EQU589868 FAQ589867:FAQ589868 FKM589867:FKM589868 FUI589867:FUI589868 GEE589867:GEE589868 GOA589867:GOA589868 GXW589867:GXW589868 HHS589867:HHS589868 HRO589867:HRO589868 IBK589867:IBK589868 ILG589867:ILG589868 IVC589867:IVC589868 JEY589867:JEY589868 JOU589867:JOU589868 JYQ589867:JYQ589868 KIM589867:KIM589868 KSI589867:KSI589868 LCE589867:LCE589868 LMA589867:LMA589868 LVW589867:LVW589868 MFS589867:MFS589868 MPO589867:MPO589868 MZK589867:MZK589868 NJG589867:NJG589868 NTC589867:NTC589868 OCY589867:OCY589868 OMU589867:OMU589868 OWQ589867:OWQ589868 PGM589867:PGM589868 PQI589867:PQI589868 QAE589867:QAE589868 QKA589867:QKA589868 QTW589867:QTW589868 RDS589867:RDS589868 RNO589867:RNO589868 RXK589867:RXK589868 SHG589867:SHG589868 SRC589867:SRC589868 TAY589867:TAY589868 TKU589867:TKU589868 TUQ589867:TUQ589868 UEM589867:UEM589868 UOI589867:UOI589868 UYE589867:UYE589868 VIA589867:VIA589868 VRW589867:VRW589868 WBS589867:WBS589868 WLO589867:WLO589868 WVK589867:WVK589868 C655403:C655404 IY655403:IY655404 SU655403:SU655404 ACQ655403:ACQ655404 AMM655403:AMM655404 AWI655403:AWI655404 BGE655403:BGE655404 BQA655403:BQA655404 BZW655403:BZW655404 CJS655403:CJS655404 CTO655403:CTO655404 DDK655403:DDK655404 DNG655403:DNG655404 DXC655403:DXC655404 EGY655403:EGY655404 EQU655403:EQU655404 FAQ655403:FAQ655404 FKM655403:FKM655404 FUI655403:FUI655404 GEE655403:GEE655404 GOA655403:GOA655404 GXW655403:GXW655404 HHS655403:HHS655404 HRO655403:HRO655404 IBK655403:IBK655404 ILG655403:ILG655404 IVC655403:IVC655404 JEY655403:JEY655404 JOU655403:JOU655404 JYQ655403:JYQ655404 KIM655403:KIM655404 KSI655403:KSI655404 LCE655403:LCE655404 LMA655403:LMA655404 LVW655403:LVW655404 MFS655403:MFS655404 MPO655403:MPO655404 MZK655403:MZK655404 NJG655403:NJG655404 NTC655403:NTC655404 OCY655403:OCY655404 OMU655403:OMU655404 OWQ655403:OWQ655404 PGM655403:PGM655404 PQI655403:PQI655404 QAE655403:QAE655404 QKA655403:QKA655404 QTW655403:QTW655404 RDS655403:RDS655404 RNO655403:RNO655404 RXK655403:RXK655404 SHG655403:SHG655404 SRC655403:SRC655404 TAY655403:TAY655404 TKU655403:TKU655404 TUQ655403:TUQ655404 UEM655403:UEM655404 UOI655403:UOI655404 UYE655403:UYE655404 VIA655403:VIA655404 VRW655403:VRW655404 WBS655403:WBS655404 WLO655403:WLO655404 WVK655403:WVK655404 C720939:C720940 IY720939:IY720940 SU720939:SU720940 ACQ720939:ACQ720940 AMM720939:AMM720940 AWI720939:AWI720940 BGE720939:BGE720940 BQA720939:BQA720940 BZW720939:BZW720940 CJS720939:CJS720940 CTO720939:CTO720940 DDK720939:DDK720940 DNG720939:DNG720940 DXC720939:DXC720940 EGY720939:EGY720940 EQU720939:EQU720940 FAQ720939:FAQ720940 FKM720939:FKM720940 FUI720939:FUI720940 GEE720939:GEE720940 GOA720939:GOA720940 GXW720939:GXW720940 HHS720939:HHS720940 HRO720939:HRO720940 IBK720939:IBK720940 ILG720939:ILG720940 IVC720939:IVC720940 JEY720939:JEY720940 JOU720939:JOU720940 JYQ720939:JYQ720940 KIM720939:KIM720940 KSI720939:KSI720940 LCE720939:LCE720940 LMA720939:LMA720940 LVW720939:LVW720940 MFS720939:MFS720940 MPO720939:MPO720940 MZK720939:MZK720940 NJG720939:NJG720940 NTC720939:NTC720940 OCY720939:OCY720940 OMU720939:OMU720940 OWQ720939:OWQ720940 PGM720939:PGM720940 PQI720939:PQI720940 QAE720939:QAE720940 QKA720939:QKA720940 QTW720939:QTW720940 RDS720939:RDS720940 RNO720939:RNO720940 RXK720939:RXK720940 SHG720939:SHG720940 SRC720939:SRC720940 TAY720939:TAY720940 TKU720939:TKU720940 TUQ720939:TUQ720940 UEM720939:UEM720940 UOI720939:UOI720940 UYE720939:UYE720940 VIA720939:VIA720940 VRW720939:VRW720940 WBS720939:WBS720940 WLO720939:WLO720940 WVK720939:WVK720940 C786475:C786476 IY786475:IY786476 SU786475:SU786476 ACQ786475:ACQ786476 AMM786475:AMM786476 AWI786475:AWI786476 BGE786475:BGE786476 BQA786475:BQA786476 BZW786475:BZW786476 CJS786475:CJS786476 CTO786475:CTO786476 DDK786475:DDK786476 DNG786475:DNG786476 DXC786475:DXC786476 EGY786475:EGY786476 EQU786475:EQU786476 FAQ786475:FAQ786476 FKM786475:FKM786476 FUI786475:FUI786476 GEE786475:GEE786476 GOA786475:GOA786476 GXW786475:GXW786476 HHS786475:HHS786476 HRO786475:HRO786476 IBK786475:IBK786476 ILG786475:ILG786476 IVC786475:IVC786476 JEY786475:JEY786476 JOU786475:JOU786476 JYQ786475:JYQ786476 KIM786475:KIM786476 KSI786475:KSI786476 LCE786475:LCE786476 LMA786475:LMA786476 LVW786475:LVW786476 MFS786475:MFS786476 MPO786475:MPO786476 MZK786475:MZK786476 NJG786475:NJG786476 NTC786475:NTC786476 OCY786475:OCY786476 OMU786475:OMU786476 OWQ786475:OWQ786476 PGM786475:PGM786476 PQI786475:PQI786476 QAE786475:QAE786476 QKA786475:QKA786476 QTW786475:QTW786476 RDS786475:RDS786476 RNO786475:RNO786476 RXK786475:RXK786476 SHG786475:SHG786476 SRC786475:SRC786476 TAY786475:TAY786476 TKU786475:TKU786476 TUQ786475:TUQ786476 UEM786475:UEM786476 UOI786475:UOI786476 UYE786475:UYE786476 VIA786475:VIA786476 VRW786475:VRW786476 WBS786475:WBS786476 WLO786475:WLO786476 WVK786475:WVK786476 C852011:C852012 IY852011:IY852012 SU852011:SU852012 ACQ852011:ACQ852012 AMM852011:AMM852012 AWI852011:AWI852012 BGE852011:BGE852012 BQA852011:BQA852012 BZW852011:BZW852012 CJS852011:CJS852012 CTO852011:CTO852012 DDK852011:DDK852012 DNG852011:DNG852012 DXC852011:DXC852012 EGY852011:EGY852012 EQU852011:EQU852012 FAQ852011:FAQ852012 FKM852011:FKM852012 FUI852011:FUI852012 GEE852011:GEE852012 GOA852011:GOA852012 GXW852011:GXW852012 HHS852011:HHS852012 HRO852011:HRO852012 IBK852011:IBK852012 ILG852011:ILG852012 IVC852011:IVC852012 JEY852011:JEY852012 JOU852011:JOU852012 JYQ852011:JYQ852012 KIM852011:KIM852012 KSI852011:KSI852012 LCE852011:LCE852012 LMA852011:LMA852012 LVW852011:LVW852012 MFS852011:MFS852012 MPO852011:MPO852012 MZK852011:MZK852012 NJG852011:NJG852012 NTC852011:NTC852012 OCY852011:OCY852012 OMU852011:OMU852012 OWQ852011:OWQ852012 PGM852011:PGM852012 PQI852011:PQI852012 QAE852011:QAE852012 QKA852011:QKA852012 QTW852011:QTW852012 RDS852011:RDS852012 RNO852011:RNO852012 RXK852011:RXK852012 SHG852011:SHG852012 SRC852011:SRC852012 TAY852011:TAY852012 TKU852011:TKU852012 TUQ852011:TUQ852012 UEM852011:UEM852012 UOI852011:UOI852012 UYE852011:UYE852012 VIA852011:VIA852012 VRW852011:VRW852012 WBS852011:WBS852012 WLO852011:WLO852012 WVK852011:WVK852012 C917547:C917548 IY917547:IY917548 SU917547:SU917548 ACQ917547:ACQ917548 AMM917547:AMM917548 AWI917547:AWI917548 BGE917547:BGE917548 BQA917547:BQA917548 BZW917547:BZW917548 CJS917547:CJS917548 CTO917547:CTO917548 DDK917547:DDK917548 DNG917547:DNG917548 DXC917547:DXC917548 EGY917547:EGY917548 EQU917547:EQU917548 FAQ917547:FAQ917548 FKM917547:FKM917548 FUI917547:FUI917548 GEE917547:GEE917548 GOA917547:GOA917548 GXW917547:GXW917548 HHS917547:HHS917548 HRO917547:HRO917548 IBK917547:IBK917548 ILG917547:ILG917548 IVC917547:IVC917548 JEY917547:JEY917548 JOU917547:JOU917548 JYQ917547:JYQ917548 KIM917547:KIM917548 KSI917547:KSI917548 LCE917547:LCE917548 LMA917547:LMA917548 LVW917547:LVW917548 MFS917547:MFS917548 MPO917547:MPO917548 MZK917547:MZK917548 NJG917547:NJG917548 NTC917547:NTC917548 OCY917547:OCY917548 OMU917547:OMU917548 OWQ917547:OWQ917548 PGM917547:PGM917548 PQI917547:PQI917548 QAE917547:QAE917548 QKA917547:QKA917548 QTW917547:QTW917548 RDS917547:RDS917548 RNO917547:RNO917548 RXK917547:RXK917548 SHG917547:SHG917548 SRC917547:SRC917548 TAY917547:TAY917548 TKU917547:TKU917548 TUQ917547:TUQ917548 UEM917547:UEM917548 UOI917547:UOI917548 UYE917547:UYE917548 VIA917547:VIA917548 VRW917547:VRW917548 WBS917547:WBS917548 WLO917547:WLO917548 WVK917547:WVK917548 C983083:C983084 IY983083:IY983084 SU983083:SU983084 ACQ983083:ACQ983084 AMM983083:AMM983084 AWI983083:AWI983084 BGE983083:BGE983084 BQA983083:BQA983084 BZW983083:BZW983084 CJS983083:CJS983084 CTO983083:CTO983084 DDK983083:DDK983084 DNG983083:DNG983084 DXC983083:DXC983084 EGY983083:EGY983084 EQU983083:EQU983084 FAQ983083:FAQ983084 FKM983083:FKM983084 FUI983083:FUI983084 GEE983083:GEE983084 GOA983083:GOA983084 GXW983083:GXW983084 HHS983083:HHS983084 HRO983083:HRO983084 IBK983083:IBK983084 ILG983083:ILG983084 IVC983083:IVC983084 JEY983083:JEY983084 JOU983083:JOU983084 JYQ983083:JYQ983084 KIM983083:KIM983084 KSI983083:KSI983084 LCE983083:LCE983084 LMA983083:LMA983084 LVW983083:LVW983084 MFS983083:MFS983084 MPO983083:MPO983084 MZK983083:MZK983084 NJG983083:NJG983084 NTC983083:NTC983084 OCY983083:OCY983084 OMU983083:OMU983084 OWQ983083:OWQ983084 PGM983083:PGM983084 PQI983083:PQI983084 QAE983083:QAE983084 QKA983083:QKA983084 QTW983083:QTW983084 RDS983083:RDS983084 RNO983083:RNO983084 RXK983083:RXK983084 SHG983083:SHG983084 SRC983083:SRC983084 TAY983083:TAY983084 TKU983083:TKU983084 TUQ983083:TUQ983084 UEM983083:UEM983084 UOI983083:UOI983084 UYE983083:UYE983084 VIA983083:VIA983084 VRW983083:VRW983084 WBS983083:WBS983084 WLO983083:WLO983084 WVK983083:WVK983084 G44:G46 JC44:JC46 SY44:SY46 ACU44:ACU46 AMQ44:AMQ46 AWM44:AWM46 BGI44:BGI46 BQE44:BQE46 CAA44:CAA46 CJW44:CJW46 CTS44:CTS46 DDO44:DDO46 DNK44:DNK46 DXG44:DXG46 EHC44:EHC46 EQY44:EQY46 FAU44:FAU46 FKQ44:FKQ46 FUM44:FUM46 GEI44:GEI46 GOE44:GOE46 GYA44:GYA46 HHW44:HHW46 HRS44:HRS46 IBO44:IBO46 ILK44:ILK46 IVG44:IVG46 JFC44:JFC46 JOY44:JOY46 JYU44:JYU46 KIQ44:KIQ46 KSM44:KSM46 LCI44:LCI46 LME44:LME46 LWA44:LWA46 MFW44:MFW46 MPS44:MPS46 MZO44:MZO46 NJK44:NJK46 NTG44:NTG46 ODC44:ODC46 OMY44:OMY46 OWU44:OWU46 PGQ44:PGQ46 PQM44:PQM46 QAI44:QAI46 QKE44:QKE46 QUA44:QUA46 RDW44:RDW46 RNS44:RNS46 RXO44:RXO46 SHK44:SHK46 SRG44:SRG46 TBC44:TBC46 TKY44:TKY46 TUU44:TUU46 UEQ44:UEQ46 UOM44:UOM46 UYI44:UYI46 VIE44:VIE46 VSA44:VSA46 WBW44:WBW46 WLS44:WLS46 WVO44:WVO46 G65579:G65581 JC65579:JC65581 SY65579:SY65581 ACU65579:ACU65581 AMQ65579:AMQ65581 AWM65579:AWM65581 BGI65579:BGI65581 BQE65579:BQE65581 CAA65579:CAA65581 CJW65579:CJW65581 CTS65579:CTS65581 DDO65579:DDO65581 DNK65579:DNK65581 DXG65579:DXG65581 EHC65579:EHC65581 EQY65579:EQY65581 FAU65579:FAU65581 FKQ65579:FKQ65581 FUM65579:FUM65581 GEI65579:GEI65581 GOE65579:GOE65581 GYA65579:GYA65581 HHW65579:HHW65581 HRS65579:HRS65581 IBO65579:IBO65581 ILK65579:ILK65581 IVG65579:IVG65581 JFC65579:JFC65581 JOY65579:JOY65581 JYU65579:JYU65581 KIQ65579:KIQ65581 KSM65579:KSM65581 LCI65579:LCI65581 LME65579:LME65581 LWA65579:LWA65581 MFW65579:MFW65581 MPS65579:MPS65581 MZO65579:MZO65581 NJK65579:NJK65581 NTG65579:NTG65581 ODC65579:ODC65581 OMY65579:OMY65581 OWU65579:OWU65581 PGQ65579:PGQ65581 PQM65579:PQM65581 QAI65579:QAI65581 QKE65579:QKE65581 QUA65579:QUA65581 RDW65579:RDW65581 RNS65579:RNS65581 RXO65579:RXO65581 SHK65579:SHK65581 SRG65579:SRG65581 TBC65579:TBC65581 TKY65579:TKY65581 TUU65579:TUU65581 UEQ65579:UEQ65581 UOM65579:UOM65581 UYI65579:UYI65581 VIE65579:VIE65581 VSA65579:VSA65581 WBW65579:WBW65581 WLS65579:WLS65581 WVO65579:WVO65581 G131115:G131117 JC131115:JC131117 SY131115:SY131117 ACU131115:ACU131117 AMQ131115:AMQ131117 AWM131115:AWM131117 BGI131115:BGI131117 BQE131115:BQE131117 CAA131115:CAA131117 CJW131115:CJW131117 CTS131115:CTS131117 DDO131115:DDO131117 DNK131115:DNK131117 DXG131115:DXG131117 EHC131115:EHC131117 EQY131115:EQY131117 FAU131115:FAU131117 FKQ131115:FKQ131117 FUM131115:FUM131117 GEI131115:GEI131117 GOE131115:GOE131117 GYA131115:GYA131117 HHW131115:HHW131117 HRS131115:HRS131117 IBO131115:IBO131117 ILK131115:ILK131117 IVG131115:IVG131117 JFC131115:JFC131117 JOY131115:JOY131117 JYU131115:JYU131117 KIQ131115:KIQ131117 KSM131115:KSM131117 LCI131115:LCI131117 LME131115:LME131117 LWA131115:LWA131117 MFW131115:MFW131117 MPS131115:MPS131117 MZO131115:MZO131117 NJK131115:NJK131117 NTG131115:NTG131117 ODC131115:ODC131117 OMY131115:OMY131117 OWU131115:OWU131117 PGQ131115:PGQ131117 PQM131115:PQM131117 QAI131115:QAI131117 QKE131115:QKE131117 QUA131115:QUA131117 RDW131115:RDW131117 RNS131115:RNS131117 RXO131115:RXO131117 SHK131115:SHK131117 SRG131115:SRG131117 TBC131115:TBC131117 TKY131115:TKY131117 TUU131115:TUU131117 UEQ131115:UEQ131117 UOM131115:UOM131117 UYI131115:UYI131117 VIE131115:VIE131117 VSA131115:VSA131117 WBW131115:WBW131117 WLS131115:WLS131117 WVO131115:WVO131117 G196651:G196653 JC196651:JC196653 SY196651:SY196653 ACU196651:ACU196653 AMQ196651:AMQ196653 AWM196651:AWM196653 BGI196651:BGI196653 BQE196651:BQE196653 CAA196651:CAA196653 CJW196651:CJW196653 CTS196651:CTS196653 DDO196651:DDO196653 DNK196651:DNK196653 DXG196651:DXG196653 EHC196651:EHC196653 EQY196651:EQY196653 FAU196651:FAU196653 FKQ196651:FKQ196653 FUM196651:FUM196653 GEI196651:GEI196653 GOE196651:GOE196653 GYA196651:GYA196653 HHW196651:HHW196653 HRS196651:HRS196653 IBO196651:IBO196653 ILK196651:ILK196653 IVG196651:IVG196653 JFC196651:JFC196653 JOY196651:JOY196653 JYU196651:JYU196653 KIQ196651:KIQ196653 KSM196651:KSM196653 LCI196651:LCI196653 LME196651:LME196653 LWA196651:LWA196653 MFW196651:MFW196653 MPS196651:MPS196653 MZO196651:MZO196653 NJK196651:NJK196653 NTG196651:NTG196653 ODC196651:ODC196653 OMY196651:OMY196653 OWU196651:OWU196653 PGQ196651:PGQ196653 PQM196651:PQM196653 QAI196651:QAI196653 QKE196651:QKE196653 QUA196651:QUA196653 RDW196651:RDW196653 RNS196651:RNS196653 RXO196651:RXO196653 SHK196651:SHK196653 SRG196651:SRG196653 TBC196651:TBC196653 TKY196651:TKY196653 TUU196651:TUU196653 UEQ196651:UEQ196653 UOM196651:UOM196653 UYI196651:UYI196653 VIE196651:VIE196653 VSA196651:VSA196653 WBW196651:WBW196653 WLS196651:WLS196653 WVO196651:WVO196653 G262187:G262189 JC262187:JC262189 SY262187:SY262189 ACU262187:ACU262189 AMQ262187:AMQ262189 AWM262187:AWM262189 BGI262187:BGI262189 BQE262187:BQE262189 CAA262187:CAA262189 CJW262187:CJW262189 CTS262187:CTS262189 DDO262187:DDO262189 DNK262187:DNK262189 DXG262187:DXG262189 EHC262187:EHC262189 EQY262187:EQY262189 FAU262187:FAU262189 FKQ262187:FKQ262189 FUM262187:FUM262189 GEI262187:GEI262189 GOE262187:GOE262189 GYA262187:GYA262189 HHW262187:HHW262189 HRS262187:HRS262189 IBO262187:IBO262189 ILK262187:ILK262189 IVG262187:IVG262189 JFC262187:JFC262189 JOY262187:JOY262189 JYU262187:JYU262189 KIQ262187:KIQ262189 KSM262187:KSM262189 LCI262187:LCI262189 LME262187:LME262189 LWA262187:LWA262189 MFW262187:MFW262189 MPS262187:MPS262189 MZO262187:MZO262189 NJK262187:NJK262189 NTG262187:NTG262189 ODC262187:ODC262189 OMY262187:OMY262189 OWU262187:OWU262189 PGQ262187:PGQ262189 PQM262187:PQM262189 QAI262187:QAI262189 QKE262187:QKE262189 QUA262187:QUA262189 RDW262187:RDW262189 RNS262187:RNS262189 RXO262187:RXO262189 SHK262187:SHK262189 SRG262187:SRG262189 TBC262187:TBC262189 TKY262187:TKY262189 TUU262187:TUU262189 UEQ262187:UEQ262189 UOM262187:UOM262189 UYI262187:UYI262189 VIE262187:VIE262189 VSA262187:VSA262189 WBW262187:WBW262189 WLS262187:WLS262189 WVO262187:WVO262189 G327723:G327725 JC327723:JC327725 SY327723:SY327725 ACU327723:ACU327725 AMQ327723:AMQ327725 AWM327723:AWM327725 BGI327723:BGI327725 BQE327723:BQE327725 CAA327723:CAA327725 CJW327723:CJW327725 CTS327723:CTS327725 DDO327723:DDO327725 DNK327723:DNK327725 DXG327723:DXG327725 EHC327723:EHC327725 EQY327723:EQY327725 FAU327723:FAU327725 FKQ327723:FKQ327725 FUM327723:FUM327725 GEI327723:GEI327725 GOE327723:GOE327725 GYA327723:GYA327725 HHW327723:HHW327725 HRS327723:HRS327725 IBO327723:IBO327725 ILK327723:ILK327725 IVG327723:IVG327725 JFC327723:JFC327725 JOY327723:JOY327725 JYU327723:JYU327725 KIQ327723:KIQ327725 KSM327723:KSM327725 LCI327723:LCI327725 LME327723:LME327725 LWA327723:LWA327725 MFW327723:MFW327725 MPS327723:MPS327725 MZO327723:MZO327725 NJK327723:NJK327725 NTG327723:NTG327725 ODC327723:ODC327725 OMY327723:OMY327725 OWU327723:OWU327725 PGQ327723:PGQ327725 PQM327723:PQM327725 QAI327723:QAI327725 QKE327723:QKE327725 QUA327723:QUA327725 RDW327723:RDW327725 RNS327723:RNS327725 RXO327723:RXO327725 SHK327723:SHK327725 SRG327723:SRG327725 TBC327723:TBC327725 TKY327723:TKY327725 TUU327723:TUU327725 UEQ327723:UEQ327725 UOM327723:UOM327725 UYI327723:UYI327725 VIE327723:VIE327725 VSA327723:VSA327725 WBW327723:WBW327725 WLS327723:WLS327725 WVO327723:WVO327725 G393259:G393261 JC393259:JC393261 SY393259:SY393261 ACU393259:ACU393261 AMQ393259:AMQ393261 AWM393259:AWM393261 BGI393259:BGI393261 BQE393259:BQE393261 CAA393259:CAA393261 CJW393259:CJW393261 CTS393259:CTS393261 DDO393259:DDO393261 DNK393259:DNK393261 DXG393259:DXG393261 EHC393259:EHC393261 EQY393259:EQY393261 FAU393259:FAU393261 FKQ393259:FKQ393261 FUM393259:FUM393261 GEI393259:GEI393261 GOE393259:GOE393261 GYA393259:GYA393261 HHW393259:HHW393261 HRS393259:HRS393261 IBO393259:IBO393261 ILK393259:ILK393261 IVG393259:IVG393261 JFC393259:JFC393261 JOY393259:JOY393261 JYU393259:JYU393261 KIQ393259:KIQ393261 KSM393259:KSM393261 LCI393259:LCI393261 LME393259:LME393261 LWA393259:LWA393261 MFW393259:MFW393261 MPS393259:MPS393261 MZO393259:MZO393261 NJK393259:NJK393261 NTG393259:NTG393261 ODC393259:ODC393261 OMY393259:OMY393261 OWU393259:OWU393261 PGQ393259:PGQ393261 PQM393259:PQM393261 QAI393259:QAI393261 QKE393259:QKE393261 QUA393259:QUA393261 RDW393259:RDW393261 RNS393259:RNS393261 RXO393259:RXO393261 SHK393259:SHK393261 SRG393259:SRG393261 TBC393259:TBC393261 TKY393259:TKY393261 TUU393259:TUU393261 UEQ393259:UEQ393261 UOM393259:UOM393261 UYI393259:UYI393261 VIE393259:VIE393261 VSA393259:VSA393261 WBW393259:WBW393261 WLS393259:WLS393261 WVO393259:WVO393261 G458795:G458797 JC458795:JC458797 SY458795:SY458797 ACU458795:ACU458797 AMQ458795:AMQ458797 AWM458795:AWM458797 BGI458795:BGI458797 BQE458795:BQE458797 CAA458795:CAA458797 CJW458795:CJW458797 CTS458795:CTS458797 DDO458795:DDO458797 DNK458795:DNK458797 DXG458795:DXG458797 EHC458795:EHC458797 EQY458795:EQY458797 FAU458795:FAU458797 FKQ458795:FKQ458797 FUM458795:FUM458797 GEI458795:GEI458797 GOE458795:GOE458797 GYA458795:GYA458797 HHW458795:HHW458797 HRS458795:HRS458797 IBO458795:IBO458797 ILK458795:ILK458797 IVG458795:IVG458797 JFC458795:JFC458797 JOY458795:JOY458797 JYU458795:JYU458797 KIQ458795:KIQ458797 KSM458795:KSM458797 LCI458795:LCI458797 LME458795:LME458797 LWA458795:LWA458797 MFW458795:MFW458797 MPS458795:MPS458797 MZO458795:MZO458797 NJK458795:NJK458797 NTG458795:NTG458797 ODC458795:ODC458797 OMY458795:OMY458797 OWU458795:OWU458797 PGQ458795:PGQ458797 PQM458795:PQM458797 QAI458795:QAI458797 QKE458795:QKE458797 QUA458795:QUA458797 RDW458795:RDW458797 RNS458795:RNS458797 RXO458795:RXO458797 SHK458795:SHK458797 SRG458795:SRG458797 TBC458795:TBC458797 TKY458795:TKY458797 TUU458795:TUU458797 UEQ458795:UEQ458797 UOM458795:UOM458797 UYI458795:UYI458797 VIE458795:VIE458797 VSA458795:VSA458797 WBW458795:WBW458797 WLS458795:WLS458797 WVO458795:WVO458797 G524331:G524333 JC524331:JC524333 SY524331:SY524333 ACU524331:ACU524333 AMQ524331:AMQ524333 AWM524331:AWM524333 BGI524331:BGI524333 BQE524331:BQE524333 CAA524331:CAA524333 CJW524331:CJW524333 CTS524331:CTS524333 DDO524331:DDO524333 DNK524331:DNK524333 DXG524331:DXG524333 EHC524331:EHC524333 EQY524331:EQY524333 FAU524331:FAU524333 FKQ524331:FKQ524333 FUM524331:FUM524333 GEI524331:GEI524333 GOE524331:GOE524333 GYA524331:GYA524333 HHW524331:HHW524333 HRS524331:HRS524333 IBO524331:IBO524333 ILK524331:ILK524333 IVG524331:IVG524333 JFC524331:JFC524333 JOY524331:JOY524333 JYU524331:JYU524333 KIQ524331:KIQ524333 KSM524331:KSM524333 LCI524331:LCI524333 LME524331:LME524333 LWA524331:LWA524333 MFW524331:MFW524333 MPS524331:MPS524333 MZO524331:MZO524333 NJK524331:NJK524333 NTG524331:NTG524333 ODC524331:ODC524333 OMY524331:OMY524333 OWU524331:OWU524333 PGQ524331:PGQ524333 PQM524331:PQM524333 QAI524331:QAI524333 QKE524331:QKE524333 QUA524331:QUA524333 RDW524331:RDW524333 RNS524331:RNS524333 RXO524331:RXO524333 SHK524331:SHK524333 SRG524331:SRG524333 TBC524331:TBC524333 TKY524331:TKY524333 TUU524331:TUU524333 UEQ524331:UEQ524333 UOM524331:UOM524333 UYI524331:UYI524333 VIE524331:VIE524333 VSA524331:VSA524333 WBW524331:WBW524333 WLS524331:WLS524333 WVO524331:WVO524333 G589867:G589869 JC589867:JC589869 SY589867:SY589869 ACU589867:ACU589869 AMQ589867:AMQ589869 AWM589867:AWM589869 BGI589867:BGI589869 BQE589867:BQE589869 CAA589867:CAA589869 CJW589867:CJW589869 CTS589867:CTS589869 DDO589867:DDO589869 DNK589867:DNK589869 DXG589867:DXG589869 EHC589867:EHC589869 EQY589867:EQY589869 FAU589867:FAU589869 FKQ589867:FKQ589869 FUM589867:FUM589869 GEI589867:GEI589869 GOE589867:GOE589869 GYA589867:GYA589869 HHW589867:HHW589869 HRS589867:HRS589869 IBO589867:IBO589869 ILK589867:ILK589869 IVG589867:IVG589869 JFC589867:JFC589869 JOY589867:JOY589869 JYU589867:JYU589869 KIQ589867:KIQ589869 KSM589867:KSM589869 LCI589867:LCI589869 LME589867:LME589869 LWA589867:LWA589869 MFW589867:MFW589869 MPS589867:MPS589869 MZO589867:MZO589869 NJK589867:NJK589869 NTG589867:NTG589869 ODC589867:ODC589869 OMY589867:OMY589869 OWU589867:OWU589869 PGQ589867:PGQ589869 PQM589867:PQM589869 QAI589867:QAI589869 QKE589867:QKE589869 QUA589867:QUA589869 RDW589867:RDW589869 RNS589867:RNS589869 RXO589867:RXO589869 SHK589867:SHK589869 SRG589867:SRG589869 TBC589867:TBC589869 TKY589867:TKY589869 TUU589867:TUU589869 UEQ589867:UEQ589869 UOM589867:UOM589869 UYI589867:UYI589869 VIE589867:VIE589869 VSA589867:VSA589869 WBW589867:WBW589869 WLS589867:WLS589869 WVO589867:WVO589869 G655403:G655405 JC655403:JC655405 SY655403:SY655405 ACU655403:ACU655405 AMQ655403:AMQ655405 AWM655403:AWM655405 BGI655403:BGI655405 BQE655403:BQE655405 CAA655403:CAA655405 CJW655403:CJW655405 CTS655403:CTS655405 DDO655403:DDO655405 DNK655403:DNK655405 DXG655403:DXG655405 EHC655403:EHC655405 EQY655403:EQY655405 FAU655403:FAU655405 FKQ655403:FKQ655405 FUM655403:FUM655405 GEI655403:GEI655405 GOE655403:GOE655405 GYA655403:GYA655405 HHW655403:HHW655405 HRS655403:HRS655405 IBO655403:IBO655405 ILK655403:ILK655405 IVG655403:IVG655405 JFC655403:JFC655405 JOY655403:JOY655405 JYU655403:JYU655405 KIQ655403:KIQ655405 KSM655403:KSM655405 LCI655403:LCI655405 LME655403:LME655405 LWA655403:LWA655405 MFW655403:MFW655405 MPS655403:MPS655405 MZO655403:MZO655405 NJK655403:NJK655405 NTG655403:NTG655405 ODC655403:ODC655405 OMY655403:OMY655405 OWU655403:OWU655405 PGQ655403:PGQ655405 PQM655403:PQM655405 QAI655403:QAI655405 QKE655403:QKE655405 QUA655403:QUA655405 RDW655403:RDW655405 RNS655403:RNS655405 RXO655403:RXO655405 SHK655403:SHK655405 SRG655403:SRG655405 TBC655403:TBC655405 TKY655403:TKY655405 TUU655403:TUU655405 UEQ655403:UEQ655405 UOM655403:UOM655405 UYI655403:UYI655405 VIE655403:VIE655405 VSA655403:VSA655405 WBW655403:WBW655405 WLS655403:WLS655405 WVO655403:WVO655405 G720939:G720941 JC720939:JC720941 SY720939:SY720941 ACU720939:ACU720941 AMQ720939:AMQ720941 AWM720939:AWM720941 BGI720939:BGI720941 BQE720939:BQE720941 CAA720939:CAA720941 CJW720939:CJW720941 CTS720939:CTS720941 DDO720939:DDO720941 DNK720939:DNK720941 DXG720939:DXG720941 EHC720939:EHC720941 EQY720939:EQY720941 FAU720939:FAU720941 FKQ720939:FKQ720941 FUM720939:FUM720941 GEI720939:GEI720941 GOE720939:GOE720941 GYA720939:GYA720941 HHW720939:HHW720941 HRS720939:HRS720941 IBO720939:IBO720941 ILK720939:ILK720941 IVG720939:IVG720941 JFC720939:JFC720941 JOY720939:JOY720941 JYU720939:JYU720941 KIQ720939:KIQ720941 KSM720939:KSM720941 LCI720939:LCI720941 LME720939:LME720941 LWA720939:LWA720941 MFW720939:MFW720941 MPS720939:MPS720941 MZO720939:MZO720941 NJK720939:NJK720941 NTG720939:NTG720941 ODC720939:ODC720941 OMY720939:OMY720941 OWU720939:OWU720941 PGQ720939:PGQ720941 PQM720939:PQM720941 QAI720939:QAI720941 QKE720939:QKE720941 QUA720939:QUA720941 RDW720939:RDW720941 RNS720939:RNS720941 RXO720939:RXO720941 SHK720939:SHK720941 SRG720939:SRG720941 TBC720939:TBC720941 TKY720939:TKY720941 TUU720939:TUU720941 UEQ720939:UEQ720941 UOM720939:UOM720941 UYI720939:UYI720941 VIE720939:VIE720941 VSA720939:VSA720941 WBW720939:WBW720941 WLS720939:WLS720941 WVO720939:WVO720941 G786475:G786477 JC786475:JC786477 SY786475:SY786477 ACU786475:ACU786477 AMQ786475:AMQ786477 AWM786475:AWM786477 BGI786475:BGI786477 BQE786475:BQE786477 CAA786475:CAA786477 CJW786475:CJW786477 CTS786475:CTS786477 DDO786475:DDO786477 DNK786475:DNK786477 DXG786475:DXG786477 EHC786475:EHC786477 EQY786475:EQY786477 FAU786475:FAU786477 FKQ786475:FKQ786477 FUM786475:FUM786477 GEI786475:GEI786477 GOE786475:GOE786477 GYA786475:GYA786477 HHW786475:HHW786477 HRS786475:HRS786477 IBO786475:IBO786477 ILK786475:ILK786477 IVG786475:IVG786477 JFC786475:JFC786477 JOY786475:JOY786477 JYU786475:JYU786477 KIQ786475:KIQ786477 KSM786475:KSM786477 LCI786475:LCI786477 LME786475:LME786477 LWA786475:LWA786477 MFW786475:MFW786477 MPS786475:MPS786477 MZO786475:MZO786477 NJK786475:NJK786477 NTG786475:NTG786477 ODC786475:ODC786477 OMY786475:OMY786477 OWU786475:OWU786477 PGQ786475:PGQ786477 PQM786475:PQM786477 QAI786475:QAI786477 QKE786475:QKE786477 QUA786475:QUA786477 RDW786475:RDW786477 RNS786475:RNS786477 RXO786475:RXO786477 SHK786475:SHK786477 SRG786475:SRG786477 TBC786475:TBC786477 TKY786475:TKY786477 TUU786475:TUU786477 UEQ786475:UEQ786477 UOM786475:UOM786477 UYI786475:UYI786477 VIE786475:VIE786477 VSA786475:VSA786477 WBW786475:WBW786477 WLS786475:WLS786477 WVO786475:WVO786477 G852011:G852013 JC852011:JC852013 SY852011:SY852013 ACU852011:ACU852013 AMQ852011:AMQ852013 AWM852011:AWM852013 BGI852011:BGI852013 BQE852011:BQE852013 CAA852011:CAA852013 CJW852011:CJW852013 CTS852011:CTS852013 DDO852011:DDO852013 DNK852011:DNK852013 DXG852011:DXG852013 EHC852011:EHC852013 EQY852011:EQY852013 FAU852011:FAU852013 FKQ852011:FKQ852013 FUM852011:FUM852013 GEI852011:GEI852013 GOE852011:GOE852013 GYA852011:GYA852013 HHW852011:HHW852013 HRS852011:HRS852013 IBO852011:IBO852013 ILK852011:ILK852013 IVG852011:IVG852013 JFC852011:JFC852013 JOY852011:JOY852013 JYU852011:JYU852013 KIQ852011:KIQ852013 KSM852011:KSM852013 LCI852011:LCI852013 LME852011:LME852013 LWA852011:LWA852013 MFW852011:MFW852013 MPS852011:MPS852013 MZO852011:MZO852013 NJK852011:NJK852013 NTG852011:NTG852013 ODC852011:ODC852013 OMY852011:OMY852013 OWU852011:OWU852013 PGQ852011:PGQ852013 PQM852011:PQM852013 QAI852011:QAI852013 QKE852011:QKE852013 QUA852011:QUA852013 RDW852011:RDW852013 RNS852011:RNS852013 RXO852011:RXO852013 SHK852011:SHK852013 SRG852011:SRG852013 TBC852011:TBC852013 TKY852011:TKY852013 TUU852011:TUU852013 UEQ852011:UEQ852013 UOM852011:UOM852013 UYI852011:UYI852013 VIE852011:VIE852013 VSA852011:VSA852013 WBW852011:WBW852013 WLS852011:WLS852013 WVO852011:WVO852013 G917547:G917549 JC917547:JC917549 SY917547:SY917549 ACU917547:ACU917549 AMQ917547:AMQ917549 AWM917547:AWM917549 BGI917547:BGI917549 BQE917547:BQE917549 CAA917547:CAA917549 CJW917547:CJW917549 CTS917547:CTS917549 DDO917547:DDO917549 DNK917547:DNK917549 DXG917547:DXG917549 EHC917547:EHC917549 EQY917547:EQY917549 FAU917547:FAU917549 FKQ917547:FKQ917549 FUM917547:FUM917549 GEI917547:GEI917549 GOE917547:GOE917549 GYA917547:GYA917549 HHW917547:HHW917549 HRS917547:HRS917549 IBO917547:IBO917549 ILK917547:ILK917549 IVG917547:IVG917549 JFC917547:JFC917549 JOY917547:JOY917549 JYU917547:JYU917549 KIQ917547:KIQ917549 KSM917547:KSM917549 LCI917547:LCI917549 LME917547:LME917549 LWA917547:LWA917549 MFW917547:MFW917549 MPS917547:MPS917549 MZO917547:MZO917549 NJK917547:NJK917549 NTG917547:NTG917549 ODC917547:ODC917549 OMY917547:OMY917549 OWU917547:OWU917549 PGQ917547:PGQ917549 PQM917547:PQM917549 QAI917547:QAI917549 QKE917547:QKE917549 QUA917547:QUA917549 RDW917547:RDW917549 RNS917547:RNS917549 RXO917547:RXO917549 SHK917547:SHK917549 SRG917547:SRG917549 TBC917547:TBC917549 TKY917547:TKY917549 TUU917547:TUU917549 UEQ917547:UEQ917549 UOM917547:UOM917549 UYI917547:UYI917549 VIE917547:VIE917549 VSA917547:VSA917549 WBW917547:WBW917549 WLS917547:WLS917549 WVO917547:WVO917549 G983083:G983085 JC983083:JC983085 SY983083:SY983085 ACU983083:ACU983085 AMQ983083:AMQ983085 AWM983083:AWM983085 BGI983083:BGI983085 BQE983083:BQE983085 CAA983083:CAA983085 CJW983083:CJW983085 CTS983083:CTS983085 DDO983083:DDO983085 DNK983083:DNK983085 DXG983083:DXG983085 EHC983083:EHC983085 EQY983083:EQY983085 FAU983083:FAU983085 FKQ983083:FKQ983085 FUM983083:FUM983085 GEI983083:GEI983085 GOE983083:GOE983085 GYA983083:GYA983085 HHW983083:HHW983085 HRS983083:HRS983085 IBO983083:IBO983085 ILK983083:ILK983085 IVG983083:IVG983085 JFC983083:JFC983085 JOY983083:JOY983085 JYU983083:JYU983085 KIQ983083:KIQ983085 KSM983083:KSM983085 LCI983083:LCI983085 LME983083:LME983085 LWA983083:LWA983085 MFW983083:MFW983085 MPS983083:MPS983085 MZO983083:MZO983085 NJK983083:NJK983085 NTG983083:NTG983085 ODC983083:ODC983085 OMY983083:OMY983085 OWU983083:OWU983085 PGQ983083:PGQ983085 PQM983083:PQM983085 QAI983083:QAI983085 QKE983083:QKE983085 QUA983083:QUA983085 RDW983083:RDW983085 RNS983083:RNS983085 RXO983083:RXO983085 SHK983083:SHK983085 SRG983083:SRG983085 TBC983083:TBC983085 TKY983083:TKY983085 TUU983083:TUU983085 UEQ983083:UEQ983085 UOM983083:UOM983085 UYI983083:UYI983085 VIE983083:VIE983085 VSA983083:VSA983085 WBW983083:WBW983085 WLS983083:WLS983085 WVO983083:WVO983085" xr:uid="{84F2BEC0-3EA2-4F2C-B4AF-765222FC80C4}">
      <formula1>"①,②"</formula1>
    </dataValidation>
    <dataValidation type="list" allowBlank="1" showInputMessage="1" showErrorMessage="1" sqref="E17:E22 JA17:JA22 SW17:SW22 ACS17:ACS22 AMO17:AMO22 AWK17:AWK22 BGG17:BGG22 BQC17:BQC22 BZY17:BZY22 CJU17:CJU22 CTQ17:CTQ22 DDM17:DDM22 DNI17:DNI22 DXE17:DXE22 EHA17:EHA22 EQW17:EQW22 FAS17:FAS22 FKO17:FKO22 FUK17:FUK22 GEG17:GEG22 GOC17:GOC22 GXY17:GXY22 HHU17:HHU22 HRQ17:HRQ22 IBM17:IBM22 ILI17:ILI22 IVE17:IVE22 JFA17:JFA22 JOW17:JOW22 JYS17:JYS22 KIO17:KIO22 KSK17:KSK22 LCG17:LCG22 LMC17:LMC22 LVY17:LVY22 MFU17:MFU22 MPQ17:MPQ22 MZM17:MZM22 NJI17:NJI22 NTE17:NTE22 ODA17:ODA22 OMW17:OMW22 OWS17:OWS22 PGO17:PGO22 PQK17:PQK22 QAG17:QAG22 QKC17:QKC22 QTY17:QTY22 RDU17:RDU22 RNQ17:RNQ22 RXM17:RXM22 SHI17:SHI22 SRE17:SRE22 TBA17:TBA22 TKW17:TKW22 TUS17:TUS22 UEO17:UEO22 UOK17:UOK22 UYG17:UYG22 VIC17:VIC22 VRY17:VRY22 WBU17:WBU22 WLQ17:WLQ22 WVM17:WVM22 E65548:E65553 JA65548:JA65553 SW65548:SW65553 ACS65548:ACS65553 AMO65548:AMO65553 AWK65548:AWK65553 BGG65548:BGG65553 BQC65548:BQC65553 BZY65548:BZY65553 CJU65548:CJU65553 CTQ65548:CTQ65553 DDM65548:DDM65553 DNI65548:DNI65553 DXE65548:DXE65553 EHA65548:EHA65553 EQW65548:EQW65553 FAS65548:FAS65553 FKO65548:FKO65553 FUK65548:FUK65553 GEG65548:GEG65553 GOC65548:GOC65553 GXY65548:GXY65553 HHU65548:HHU65553 HRQ65548:HRQ65553 IBM65548:IBM65553 ILI65548:ILI65553 IVE65548:IVE65553 JFA65548:JFA65553 JOW65548:JOW65553 JYS65548:JYS65553 KIO65548:KIO65553 KSK65548:KSK65553 LCG65548:LCG65553 LMC65548:LMC65553 LVY65548:LVY65553 MFU65548:MFU65553 MPQ65548:MPQ65553 MZM65548:MZM65553 NJI65548:NJI65553 NTE65548:NTE65553 ODA65548:ODA65553 OMW65548:OMW65553 OWS65548:OWS65553 PGO65548:PGO65553 PQK65548:PQK65553 QAG65548:QAG65553 QKC65548:QKC65553 QTY65548:QTY65553 RDU65548:RDU65553 RNQ65548:RNQ65553 RXM65548:RXM65553 SHI65548:SHI65553 SRE65548:SRE65553 TBA65548:TBA65553 TKW65548:TKW65553 TUS65548:TUS65553 UEO65548:UEO65553 UOK65548:UOK65553 UYG65548:UYG65553 VIC65548:VIC65553 VRY65548:VRY65553 WBU65548:WBU65553 WLQ65548:WLQ65553 WVM65548:WVM65553 E131084:E131089 JA131084:JA131089 SW131084:SW131089 ACS131084:ACS131089 AMO131084:AMO131089 AWK131084:AWK131089 BGG131084:BGG131089 BQC131084:BQC131089 BZY131084:BZY131089 CJU131084:CJU131089 CTQ131084:CTQ131089 DDM131084:DDM131089 DNI131084:DNI131089 DXE131084:DXE131089 EHA131084:EHA131089 EQW131084:EQW131089 FAS131084:FAS131089 FKO131084:FKO131089 FUK131084:FUK131089 GEG131084:GEG131089 GOC131084:GOC131089 GXY131084:GXY131089 HHU131084:HHU131089 HRQ131084:HRQ131089 IBM131084:IBM131089 ILI131084:ILI131089 IVE131084:IVE131089 JFA131084:JFA131089 JOW131084:JOW131089 JYS131084:JYS131089 KIO131084:KIO131089 KSK131084:KSK131089 LCG131084:LCG131089 LMC131084:LMC131089 LVY131084:LVY131089 MFU131084:MFU131089 MPQ131084:MPQ131089 MZM131084:MZM131089 NJI131084:NJI131089 NTE131084:NTE131089 ODA131084:ODA131089 OMW131084:OMW131089 OWS131084:OWS131089 PGO131084:PGO131089 PQK131084:PQK131089 QAG131084:QAG131089 QKC131084:QKC131089 QTY131084:QTY131089 RDU131084:RDU131089 RNQ131084:RNQ131089 RXM131084:RXM131089 SHI131084:SHI131089 SRE131084:SRE131089 TBA131084:TBA131089 TKW131084:TKW131089 TUS131084:TUS131089 UEO131084:UEO131089 UOK131084:UOK131089 UYG131084:UYG131089 VIC131084:VIC131089 VRY131084:VRY131089 WBU131084:WBU131089 WLQ131084:WLQ131089 WVM131084:WVM131089 E196620:E196625 JA196620:JA196625 SW196620:SW196625 ACS196620:ACS196625 AMO196620:AMO196625 AWK196620:AWK196625 BGG196620:BGG196625 BQC196620:BQC196625 BZY196620:BZY196625 CJU196620:CJU196625 CTQ196620:CTQ196625 DDM196620:DDM196625 DNI196620:DNI196625 DXE196620:DXE196625 EHA196620:EHA196625 EQW196620:EQW196625 FAS196620:FAS196625 FKO196620:FKO196625 FUK196620:FUK196625 GEG196620:GEG196625 GOC196620:GOC196625 GXY196620:GXY196625 HHU196620:HHU196625 HRQ196620:HRQ196625 IBM196620:IBM196625 ILI196620:ILI196625 IVE196620:IVE196625 JFA196620:JFA196625 JOW196620:JOW196625 JYS196620:JYS196625 KIO196620:KIO196625 KSK196620:KSK196625 LCG196620:LCG196625 LMC196620:LMC196625 LVY196620:LVY196625 MFU196620:MFU196625 MPQ196620:MPQ196625 MZM196620:MZM196625 NJI196620:NJI196625 NTE196620:NTE196625 ODA196620:ODA196625 OMW196620:OMW196625 OWS196620:OWS196625 PGO196620:PGO196625 PQK196620:PQK196625 QAG196620:QAG196625 QKC196620:QKC196625 QTY196620:QTY196625 RDU196620:RDU196625 RNQ196620:RNQ196625 RXM196620:RXM196625 SHI196620:SHI196625 SRE196620:SRE196625 TBA196620:TBA196625 TKW196620:TKW196625 TUS196620:TUS196625 UEO196620:UEO196625 UOK196620:UOK196625 UYG196620:UYG196625 VIC196620:VIC196625 VRY196620:VRY196625 WBU196620:WBU196625 WLQ196620:WLQ196625 WVM196620:WVM196625 E262156:E262161 JA262156:JA262161 SW262156:SW262161 ACS262156:ACS262161 AMO262156:AMO262161 AWK262156:AWK262161 BGG262156:BGG262161 BQC262156:BQC262161 BZY262156:BZY262161 CJU262156:CJU262161 CTQ262156:CTQ262161 DDM262156:DDM262161 DNI262156:DNI262161 DXE262156:DXE262161 EHA262156:EHA262161 EQW262156:EQW262161 FAS262156:FAS262161 FKO262156:FKO262161 FUK262156:FUK262161 GEG262156:GEG262161 GOC262156:GOC262161 GXY262156:GXY262161 HHU262156:HHU262161 HRQ262156:HRQ262161 IBM262156:IBM262161 ILI262156:ILI262161 IVE262156:IVE262161 JFA262156:JFA262161 JOW262156:JOW262161 JYS262156:JYS262161 KIO262156:KIO262161 KSK262156:KSK262161 LCG262156:LCG262161 LMC262156:LMC262161 LVY262156:LVY262161 MFU262156:MFU262161 MPQ262156:MPQ262161 MZM262156:MZM262161 NJI262156:NJI262161 NTE262156:NTE262161 ODA262156:ODA262161 OMW262156:OMW262161 OWS262156:OWS262161 PGO262156:PGO262161 PQK262156:PQK262161 QAG262156:QAG262161 QKC262156:QKC262161 QTY262156:QTY262161 RDU262156:RDU262161 RNQ262156:RNQ262161 RXM262156:RXM262161 SHI262156:SHI262161 SRE262156:SRE262161 TBA262156:TBA262161 TKW262156:TKW262161 TUS262156:TUS262161 UEO262156:UEO262161 UOK262156:UOK262161 UYG262156:UYG262161 VIC262156:VIC262161 VRY262156:VRY262161 WBU262156:WBU262161 WLQ262156:WLQ262161 WVM262156:WVM262161 E327692:E327697 JA327692:JA327697 SW327692:SW327697 ACS327692:ACS327697 AMO327692:AMO327697 AWK327692:AWK327697 BGG327692:BGG327697 BQC327692:BQC327697 BZY327692:BZY327697 CJU327692:CJU327697 CTQ327692:CTQ327697 DDM327692:DDM327697 DNI327692:DNI327697 DXE327692:DXE327697 EHA327692:EHA327697 EQW327692:EQW327697 FAS327692:FAS327697 FKO327692:FKO327697 FUK327692:FUK327697 GEG327692:GEG327697 GOC327692:GOC327697 GXY327692:GXY327697 HHU327692:HHU327697 HRQ327692:HRQ327697 IBM327692:IBM327697 ILI327692:ILI327697 IVE327692:IVE327697 JFA327692:JFA327697 JOW327692:JOW327697 JYS327692:JYS327697 KIO327692:KIO327697 KSK327692:KSK327697 LCG327692:LCG327697 LMC327692:LMC327697 LVY327692:LVY327697 MFU327692:MFU327697 MPQ327692:MPQ327697 MZM327692:MZM327697 NJI327692:NJI327697 NTE327692:NTE327697 ODA327692:ODA327697 OMW327692:OMW327697 OWS327692:OWS327697 PGO327692:PGO327697 PQK327692:PQK327697 QAG327692:QAG327697 QKC327692:QKC327697 QTY327692:QTY327697 RDU327692:RDU327697 RNQ327692:RNQ327697 RXM327692:RXM327697 SHI327692:SHI327697 SRE327692:SRE327697 TBA327692:TBA327697 TKW327692:TKW327697 TUS327692:TUS327697 UEO327692:UEO327697 UOK327692:UOK327697 UYG327692:UYG327697 VIC327692:VIC327697 VRY327692:VRY327697 WBU327692:WBU327697 WLQ327692:WLQ327697 WVM327692:WVM327697 E393228:E393233 JA393228:JA393233 SW393228:SW393233 ACS393228:ACS393233 AMO393228:AMO393233 AWK393228:AWK393233 BGG393228:BGG393233 BQC393228:BQC393233 BZY393228:BZY393233 CJU393228:CJU393233 CTQ393228:CTQ393233 DDM393228:DDM393233 DNI393228:DNI393233 DXE393228:DXE393233 EHA393228:EHA393233 EQW393228:EQW393233 FAS393228:FAS393233 FKO393228:FKO393233 FUK393228:FUK393233 GEG393228:GEG393233 GOC393228:GOC393233 GXY393228:GXY393233 HHU393228:HHU393233 HRQ393228:HRQ393233 IBM393228:IBM393233 ILI393228:ILI393233 IVE393228:IVE393233 JFA393228:JFA393233 JOW393228:JOW393233 JYS393228:JYS393233 KIO393228:KIO393233 KSK393228:KSK393233 LCG393228:LCG393233 LMC393228:LMC393233 LVY393228:LVY393233 MFU393228:MFU393233 MPQ393228:MPQ393233 MZM393228:MZM393233 NJI393228:NJI393233 NTE393228:NTE393233 ODA393228:ODA393233 OMW393228:OMW393233 OWS393228:OWS393233 PGO393228:PGO393233 PQK393228:PQK393233 QAG393228:QAG393233 QKC393228:QKC393233 QTY393228:QTY393233 RDU393228:RDU393233 RNQ393228:RNQ393233 RXM393228:RXM393233 SHI393228:SHI393233 SRE393228:SRE393233 TBA393228:TBA393233 TKW393228:TKW393233 TUS393228:TUS393233 UEO393228:UEO393233 UOK393228:UOK393233 UYG393228:UYG393233 VIC393228:VIC393233 VRY393228:VRY393233 WBU393228:WBU393233 WLQ393228:WLQ393233 WVM393228:WVM393233 E458764:E458769 JA458764:JA458769 SW458764:SW458769 ACS458764:ACS458769 AMO458764:AMO458769 AWK458764:AWK458769 BGG458764:BGG458769 BQC458764:BQC458769 BZY458764:BZY458769 CJU458764:CJU458769 CTQ458764:CTQ458769 DDM458764:DDM458769 DNI458764:DNI458769 DXE458764:DXE458769 EHA458764:EHA458769 EQW458764:EQW458769 FAS458764:FAS458769 FKO458764:FKO458769 FUK458764:FUK458769 GEG458764:GEG458769 GOC458764:GOC458769 GXY458764:GXY458769 HHU458764:HHU458769 HRQ458764:HRQ458769 IBM458764:IBM458769 ILI458764:ILI458769 IVE458764:IVE458769 JFA458764:JFA458769 JOW458764:JOW458769 JYS458764:JYS458769 KIO458764:KIO458769 KSK458764:KSK458769 LCG458764:LCG458769 LMC458764:LMC458769 LVY458764:LVY458769 MFU458764:MFU458769 MPQ458764:MPQ458769 MZM458764:MZM458769 NJI458764:NJI458769 NTE458764:NTE458769 ODA458764:ODA458769 OMW458764:OMW458769 OWS458764:OWS458769 PGO458764:PGO458769 PQK458764:PQK458769 QAG458764:QAG458769 QKC458764:QKC458769 QTY458764:QTY458769 RDU458764:RDU458769 RNQ458764:RNQ458769 RXM458764:RXM458769 SHI458764:SHI458769 SRE458764:SRE458769 TBA458764:TBA458769 TKW458764:TKW458769 TUS458764:TUS458769 UEO458764:UEO458769 UOK458764:UOK458769 UYG458764:UYG458769 VIC458764:VIC458769 VRY458764:VRY458769 WBU458764:WBU458769 WLQ458764:WLQ458769 WVM458764:WVM458769 E524300:E524305 JA524300:JA524305 SW524300:SW524305 ACS524300:ACS524305 AMO524300:AMO524305 AWK524300:AWK524305 BGG524300:BGG524305 BQC524300:BQC524305 BZY524300:BZY524305 CJU524300:CJU524305 CTQ524300:CTQ524305 DDM524300:DDM524305 DNI524300:DNI524305 DXE524300:DXE524305 EHA524300:EHA524305 EQW524300:EQW524305 FAS524300:FAS524305 FKO524300:FKO524305 FUK524300:FUK524305 GEG524300:GEG524305 GOC524300:GOC524305 GXY524300:GXY524305 HHU524300:HHU524305 HRQ524300:HRQ524305 IBM524300:IBM524305 ILI524300:ILI524305 IVE524300:IVE524305 JFA524300:JFA524305 JOW524300:JOW524305 JYS524300:JYS524305 KIO524300:KIO524305 KSK524300:KSK524305 LCG524300:LCG524305 LMC524300:LMC524305 LVY524300:LVY524305 MFU524300:MFU524305 MPQ524300:MPQ524305 MZM524300:MZM524305 NJI524300:NJI524305 NTE524300:NTE524305 ODA524300:ODA524305 OMW524300:OMW524305 OWS524300:OWS524305 PGO524300:PGO524305 PQK524300:PQK524305 QAG524300:QAG524305 QKC524300:QKC524305 QTY524300:QTY524305 RDU524300:RDU524305 RNQ524300:RNQ524305 RXM524300:RXM524305 SHI524300:SHI524305 SRE524300:SRE524305 TBA524300:TBA524305 TKW524300:TKW524305 TUS524300:TUS524305 UEO524300:UEO524305 UOK524300:UOK524305 UYG524300:UYG524305 VIC524300:VIC524305 VRY524300:VRY524305 WBU524300:WBU524305 WLQ524300:WLQ524305 WVM524300:WVM524305 E589836:E589841 JA589836:JA589841 SW589836:SW589841 ACS589836:ACS589841 AMO589836:AMO589841 AWK589836:AWK589841 BGG589836:BGG589841 BQC589836:BQC589841 BZY589836:BZY589841 CJU589836:CJU589841 CTQ589836:CTQ589841 DDM589836:DDM589841 DNI589836:DNI589841 DXE589836:DXE589841 EHA589836:EHA589841 EQW589836:EQW589841 FAS589836:FAS589841 FKO589836:FKO589841 FUK589836:FUK589841 GEG589836:GEG589841 GOC589836:GOC589841 GXY589836:GXY589841 HHU589836:HHU589841 HRQ589836:HRQ589841 IBM589836:IBM589841 ILI589836:ILI589841 IVE589836:IVE589841 JFA589836:JFA589841 JOW589836:JOW589841 JYS589836:JYS589841 KIO589836:KIO589841 KSK589836:KSK589841 LCG589836:LCG589841 LMC589836:LMC589841 LVY589836:LVY589841 MFU589836:MFU589841 MPQ589836:MPQ589841 MZM589836:MZM589841 NJI589836:NJI589841 NTE589836:NTE589841 ODA589836:ODA589841 OMW589836:OMW589841 OWS589836:OWS589841 PGO589836:PGO589841 PQK589836:PQK589841 QAG589836:QAG589841 QKC589836:QKC589841 QTY589836:QTY589841 RDU589836:RDU589841 RNQ589836:RNQ589841 RXM589836:RXM589841 SHI589836:SHI589841 SRE589836:SRE589841 TBA589836:TBA589841 TKW589836:TKW589841 TUS589836:TUS589841 UEO589836:UEO589841 UOK589836:UOK589841 UYG589836:UYG589841 VIC589836:VIC589841 VRY589836:VRY589841 WBU589836:WBU589841 WLQ589836:WLQ589841 WVM589836:WVM589841 E655372:E655377 JA655372:JA655377 SW655372:SW655377 ACS655372:ACS655377 AMO655372:AMO655377 AWK655372:AWK655377 BGG655372:BGG655377 BQC655372:BQC655377 BZY655372:BZY655377 CJU655372:CJU655377 CTQ655372:CTQ655377 DDM655372:DDM655377 DNI655372:DNI655377 DXE655372:DXE655377 EHA655372:EHA655377 EQW655372:EQW655377 FAS655372:FAS655377 FKO655372:FKO655377 FUK655372:FUK655377 GEG655372:GEG655377 GOC655372:GOC655377 GXY655372:GXY655377 HHU655372:HHU655377 HRQ655372:HRQ655377 IBM655372:IBM655377 ILI655372:ILI655377 IVE655372:IVE655377 JFA655372:JFA655377 JOW655372:JOW655377 JYS655372:JYS655377 KIO655372:KIO655377 KSK655372:KSK655377 LCG655372:LCG655377 LMC655372:LMC655377 LVY655372:LVY655377 MFU655372:MFU655377 MPQ655372:MPQ655377 MZM655372:MZM655377 NJI655372:NJI655377 NTE655372:NTE655377 ODA655372:ODA655377 OMW655372:OMW655377 OWS655372:OWS655377 PGO655372:PGO655377 PQK655372:PQK655377 QAG655372:QAG655377 QKC655372:QKC655377 QTY655372:QTY655377 RDU655372:RDU655377 RNQ655372:RNQ655377 RXM655372:RXM655377 SHI655372:SHI655377 SRE655372:SRE655377 TBA655372:TBA655377 TKW655372:TKW655377 TUS655372:TUS655377 UEO655372:UEO655377 UOK655372:UOK655377 UYG655372:UYG655377 VIC655372:VIC655377 VRY655372:VRY655377 WBU655372:WBU655377 WLQ655372:WLQ655377 WVM655372:WVM655377 E720908:E720913 JA720908:JA720913 SW720908:SW720913 ACS720908:ACS720913 AMO720908:AMO720913 AWK720908:AWK720913 BGG720908:BGG720913 BQC720908:BQC720913 BZY720908:BZY720913 CJU720908:CJU720913 CTQ720908:CTQ720913 DDM720908:DDM720913 DNI720908:DNI720913 DXE720908:DXE720913 EHA720908:EHA720913 EQW720908:EQW720913 FAS720908:FAS720913 FKO720908:FKO720913 FUK720908:FUK720913 GEG720908:GEG720913 GOC720908:GOC720913 GXY720908:GXY720913 HHU720908:HHU720913 HRQ720908:HRQ720913 IBM720908:IBM720913 ILI720908:ILI720913 IVE720908:IVE720913 JFA720908:JFA720913 JOW720908:JOW720913 JYS720908:JYS720913 KIO720908:KIO720913 KSK720908:KSK720913 LCG720908:LCG720913 LMC720908:LMC720913 LVY720908:LVY720913 MFU720908:MFU720913 MPQ720908:MPQ720913 MZM720908:MZM720913 NJI720908:NJI720913 NTE720908:NTE720913 ODA720908:ODA720913 OMW720908:OMW720913 OWS720908:OWS720913 PGO720908:PGO720913 PQK720908:PQK720913 QAG720908:QAG720913 QKC720908:QKC720913 QTY720908:QTY720913 RDU720908:RDU720913 RNQ720908:RNQ720913 RXM720908:RXM720913 SHI720908:SHI720913 SRE720908:SRE720913 TBA720908:TBA720913 TKW720908:TKW720913 TUS720908:TUS720913 UEO720908:UEO720913 UOK720908:UOK720913 UYG720908:UYG720913 VIC720908:VIC720913 VRY720908:VRY720913 WBU720908:WBU720913 WLQ720908:WLQ720913 WVM720908:WVM720913 E786444:E786449 JA786444:JA786449 SW786444:SW786449 ACS786444:ACS786449 AMO786444:AMO786449 AWK786444:AWK786449 BGG786444:BGG786449 BQC786444:BQC786449 BZY786444:BZY786449 CJU786444:CJU786449 CTQ786444:CTQ786449 DDM786444:DDM786449 DNI786444:DNI786449 DXE786444:DXE786449 EHA786444:EHA786449 EQW786444:EQW786449 FAS786444:FAS786449 FKO786444:FKO786449 FUK786444:FUK786449 GEG786444:GEG786449 GOC786444:GOC786449 GXY786444:GXY786449 HHU786444:HHU786449 HRQ786444:HRQ786449 IBM786444:IBM786449 ILI786444:ILI786449 IVE786444:IVE786449 JFA786444:JFA786449 JOW786444:JOW786449 JYS786444:JYS786449 KIO786444:KIO786449 KSK786444:KSK786449 LCG786444:LCG786449 LMC786444:LMC786449 LVY786444:LVY786449 MFU786444:MFU786449 MPQ786444:MPQ786449 MZM786444:MZM786449 NJI786444:NJI786449 NTE786444:NTE786449 ODA786444:ODA786449 OMW786444:OMW786449 OWS786444:OWS786449 PGO786444:PGO786449 PQK786444:PQK786449 QAG786444:QAG786449 QKC786444:QKC786449 QTY786444:QTY786449 RDU786444:RDU786449 RNQ786444:RNQ786449 RXM786444:RXM786449 SHI786444:SHI786449 SRE786444:SRE786449 TBA786444:TBA786449 TKW786444:TKW786449 TUS786444:TUS786449 UEO786444:UEO786449 UOK786444:UOK786449 UYG786444:UYG786449 VIC786444:VIC786449 VRY786444:VRY786449 WBU786444:WBU786449 WLQ786444:WLQ786449 WVM786444:WVM786449 E851980:E851985 JA851980:JA851985 SW851980:SW851985 ACS851980:ACS851985 AMO851980:AMO851985 AWK851980:AWK851985 BGG851980:BGG851985 BQC851980:BQC851985 BZY851980:BZY851985 CJU851980:CJU851985 CTQ851980:CTQ851985 DDM851980:DDM851985 DNI851980:DNI851985 DXE851980:DXE851985 EHA851980:EHA851985 EQW851980:EQW851985 FAS851980:FAS851985 FKO851980:FKO851985 FUK851980:FUK851985 GEG851980:GEG851985 GOC851980:GOC851985 GXY851980:GXY851985 HHU851980:HHU851985 HRQ851980:HRQ851985 IBM851980:IBM851985 ILI851980:ILI851985 IVE851980:IVE851985 JFA851980:JFA851985 JOW851980:JOW851985 JYS851980:JYS851985 KIO851980:KIO851985 KSK851980:KSK851985 LCG851980:LCG851985 LMC851980:LMC851985 LVY851980:LVY851985 MFU851980:MFU851985 MPQ851980:MPQ851985 MZM851980:MZM851985 NJI851980:NJI851985 NTE851980:NTE851985 ODA851980:ODA851985 OMW851980:OMW851985 OWS851980:OWS851985 PGO851980:PGO851985 PQK851980:PQK851985 QAG851980:QAG851985 QKC851980:QKC851985 QTY851980:QTY851985 RDU851980:RDU851985 RNQ851980:RNQ851985 RXM851980:RXM851985 SHI851980:SHI851985 SRE851980:SRE851985 TBA851980:TBA851985 TKW851980:TKW851985 TUS851980:TUS851985 UEO851980:UEO851985 UOK851980:UOK851985 UYG851980:UYG851985 VIC851980:VIC851985 VRY851980:VRY851985 WBU851980:WBU851985 WLQ851980:WLQ851985 WVM851980:WVM851985 E917516:E917521 JA917516:JA917521 SW917516:SW917521 ACS917516:ACS917521 AMO917516:AMO917521 AWK917516:AWK917521 BGG917516:BGG917521 BQC917516:BQC917521 BZY917516:BZY917521 CJU917516:CJU917521 CTQ917516:CTQ917521 DDM917516:DDM917521 DNI917516:DNI917521 DXE917516:DXE917521 EHA917516:EHA917521 EQW917516:EQW917521 FAS917516:FAS917521 FKO917516:FKO917521 FUK917516:FUK917521 GEG917516:GEG917521 GOC917516:GOC917521 GXY917516:GXY917521 HHU917516:HHU917521 HRQ917516:HRQ917521 IBM917516:IBM917521 ILI917516:ILI917521 IVE917516:IVE917521 JFA917516:JFA917521 JOW917516:JOW917521 JYS917516:JYS917521 KIO917516:KIO917521 KSK917516:KSK917521 LCG917516:LCG917521 LMC917516:LMC917521 LVY917516:LVY917521 MFU917516:MFU917521 MPQ917516:MPQ917521 MZM917516:MZM917521 NJI917516:NJI917521 NTE917516:NTE917521 ODA917516:ODA917521 OMW917516:OMW917521 OWS917516:OWS917521 PGO917516:PGO917521 PQK917516:PQK917521 QAG917516:QAG917521 QKC917516:QKC917521 QTY917516:QTY917521 RDU917516:RDU917521 RNQ917516:RNQ917521 RXM917516:RXM917521 SHI917516:SHI917521 SRE917516:SRE917521 TBA917516:TBA917521 TKW917516:TKW917521 TUS917516:TUS917521 UEO917516:UEO917521 UOK917516:UOK917521 UYG917516:UYG917521 VIC917516:VIC917521 VRY917516:VRY917521 WBU917516:WBU917521 WLQ917516:WLQ917521 WVM917516:WVM917521 E983052:E983057 JA983052:JA983057 SW983052:SW983057 ACS983052:ACS983057 AMO983052:AMO983057 AWK983052:AWK983057 BGG983052:BGG983057 BQC983052:BQC983057 BZY983052:BZY983057 CJU983052:CJU983057 CTQ983052:CTQ983057 DDM983052:DDM983057 DNI983052:DNI983057 DXE983052:DXE983057 EHA983052:EHA983057 EQW983052:EQW983057 FAS983052:FAS983057 FKO983052:FKO983057 FUK983052:FUK983057 GEG983052:GEG983057 GOC983052:GOC983057 GXY983052:GXY983057 HHU983052:HHU983057 HRQ983052:HRQ983057 IBM983052:IBM983057 ILI983052:ILI983057 IVE983052:IVE983057 JFA983052:JFA983057 JOW983052:JOW983057 JYS983052:JYS983057 KIO983052:KIO983057 KSK983052:KSK983057 LCG983052:LCG983057 LMC983052:LMC983057 LVY983052:LVY983057 MFU983052:MFU983057 MPQ983052:MPQ983057 MZM983052:MZM983057 NJI983052:NJI983057 NTE983052:NTE983057 ODA983052:ODA983057 OMW983052:OMW983057 OWS983052:OWS983057 PGO983052:PGO983057 PQK983052:PQK983057 QAG983052:QAG983057 QKC983052:QKC983057 QTY983052:QTY983057 RDU983052:RDU983057 RNQ983052:RNQ983057 RXM983052:RXM983057 SHI983052:SHI983057 SRE983052:SRE983057 TBA983052:TBA983057 TKW983052:TKW983057 TUS983052:TUS983057 UEO983052:UEO983057 UOK983052:UOK983057 UYG983052:UYG983057 VIC983052:VIC983057 VRY983052:VRY983057 WBU983052:WBU983057 WLQ983052:WLQ983057 WVM983052:WVM983057 E65556:E65565 JA65556:JA65565 SW65556:SW65565 ACS65556:ACS65565 AMO65556:AMO65565 AWK65556:AWK65565 BGG65556:BGG65565 BQC65556:BQC65565 BZY65556:BZY65565 CJU65556:CJU65565 CTQ65556:CTQ65565 DDM65556:DDM65565 DNI65556:DNI65565 DXE65556:DXE65565 EHA65556:EHA65565 EQW65556:EQW65565 FAS65556:FAS65565 FKO65556:FKO65565 FUK65556:FUK65565 GEG65556:GEG65565 GOC65556:GOC65565 GXY65556:GXY65565 HHU65556:HHU65565 HRQ65556:HRQ65565 IBM65556:IBM65565 ILI65556:ILI65565 IVE65556:IVE65565 JFA65556:JFA65565 JOW65556:JOW65565 JYS65556:JYS65565 KIO65556:KIO65565 KSK65556:KSK65565 LCG65556:LCG65565 LMC65556:LMC65565 LVY65556:LVY65565 MFU65556:MFU65565 MPQ65556:MPQ65565 MZM65556:MZM65565 NJI65556:NJI65565 NTE65556:NTE65565 ODA65556:ODA65565 OMW65556:OMW65565 OWS65556:OWS65565 PGO65556:PGO65565 PQK65556:PQK65565 QAG65556:QAG65565 QKC65556:QKC65565 QTY65556:QTY65565 RDU65556:RDU65565 RNQ65556:RNQ65565 RXM65556:RXM65565 SHI65556:SHI65565 SRE65556:SRE65565 TBA65556:TBA65565 TKW65556:TKW65565 TUS65556:TUS65565 UEO65556:UEO65565 UOK65556:UOK65565 UYG65556:UYG65565 VIC65556:VIC65565 VRY65556:VRY65565 WBU65556:WBU65565 WLQ65556:WLQ65565 WVM65556:WVM65565 E131092:E131101 JA131092:JA131101 SW131092:SW131101 ACS131092:ACS131101 AMO131092:AMO131101 AWK131092:AWK131101 BGG131092:BGG131101 BQC131092:BQC131101 BZY131092:BZY131101 CJU131092:CJU131101 CTQ131092:CTQ131101 DDM131092:DDM131101 DNI131092:DNI131101 DXE131092:DXE131101 EHA131092:EHA131101 EQW131092:EQW131101 FAS131092:FAS131101 FKO131092:FKO131101 FUK131092:FUK131101 GEG131092:GEG131101 GOC131092:GOC131101 GXY131092:GXY131101 HHU131092:HHU131101 HRQ131092:HRQ131101 IBM131092:IBM131101 ILI131092:ILI131101 IVE131092:IVE131101 JFA131092:JFA131101 JOW131092:JOW131101 JYS131092:JYS131101 KIO131092:KIO131101 KSK131092:KSK131101 LCG131092:LCG131101 LMC131092:LMC131101 LVY131092:LVY131101 MFU131092:MFU131101 MPQ131092:MPQ131101 MZM131092:MZM131101 NJI131092:NJI131101 NTE131092:NTE131101 ODA131092:ODA131101 OMW131092:OMW131101 OWS131092:OWS131101 PGO131092:PGO131101 PQK131092:PQK131101 QAG131092:QAG131101 QKC131092:QKC131101 QTY131092:QTY131101 RDU131092:RDU131101 RNQ131092:RNQ131101 RXM131092:RXM131101 SHI131092:SHI131101 SRE131092:SRE131101 TBA131092:TBA131101 TKW131092:TKW131101 TUS131092:TUS131101 UEO131092:UEO131101 UOK131092:UOK131101 UYG131092:UYG131101 VIC131092:VIC131101 VRY131092:VRY131101 WBU131092:WBU131101 WLQ131092:WLQ131101 WVM131092:WVM131101 E196628:E196637 JA196628:JA196637 SW196628:SW196637 ACS196628:ACS196637 AMO196628:AMO196637 AWK196628:AWK196637 BGG196628:BGG196637 BQC196628:BQC196637 BZY196628:BZY196637 CJU196628:CJU196637 CTQ196628:CTQ196637 DDM196628:DDM196637 DNI196628:DNI196637 DXE196628:DXE196637 EHA196628:EHA196637 EQW196628:EQW196637 FAS196628:FAS196637 FKO196628:FKO196637 FUK196628:FUK196637 GEG196628:GEG196637 GOC196628:GOC196637 GXY196628:GXY196637 HHU196628:HHU196637 HRQ196628:HRQ196637 IBM196628:IBM196637 ILI196628:ILI196637 IVE196628:IVE196637 JFA196628:JFA196637 JOW196628:JOW196637 JYS196628:JYS196637 KIO196628:KIO196637 KSK196628:KSK196637 LCG196628:LCG196637 LMC196628:LMC196637 LVY196628:LVY196637 MFU196628:MFU196637 MPQ196628:MPQ196637 MZM196628:MZM196637 NJI196628:NJI196637 NTE196628:NTE196637 ODA196628:ODA196637 OMW196628:OMW196637 OWS196628:OWS196637 PGO196628:PGO196637 PQK196628:PQK196637 QAG196628:QAG196637 QKC196628:QKC196637 QTY196628:QTY196637 RDU196628:RDU196637 RNQ196628:RNQ196637 RXM196628:RXM196637 SHI196628:SHI196637 SRE196628:SRE196637 TBA196628:TBA196637 TKW196628:TKW196637 TUS196628:TUS196637 UEO196628:UEO196637 UOK196628:UOK196637 UYG196628:UYG196637 VIC196628:VIC196637 VRY196628:VRY196637 WBU196628:WBU196637 WLQ196628:WLQ196637 WVM196628:WVM196637 E262164:E262173 JA262164:JA262173 SW262164:SW262173 ACS262164:ACS262173 AMO262164:AMO262173 AWK262164:AWK262173 BGG262164:BGG262173 BQC262164:BQC262173 BZY262164:BZY262173 CJU262164:CJU262173 CTQ262164:CTQ262173 DDM262164:DDM262173 DNI262164:DNI262173 DXE262164:DXE262173 EHA262164:EHA262173 EQW262164:EQW262173 FAS262164:FAS262173 FKO262164:FKO262173 FUK262164:FUK262173 GEG262164:GEG262173 GOC262164:GOC262173 GXY262164:GXY262173 HHU262164:HHU262173 HRQ262164:HRQ262173 IBM262164:IBM262173 ILI262164:ILI262173 IVE262164:IVE262173 JFA262164:JFA262173 JOW262164:JOW262173 JYS262164:JYS262173 KIO262164:KIO262173 KSK262164:KSK262173 LCG262164:LCG262173 LMC262164:LMC262173 LVY262164:LVY262173 MFU262164:MFU262173 MPQ262164:MPQ262173 MZM262164:MZM262173 NJI262164:NJI262173 NTE262164:NTE262173 ODA262164:ODA262173 OMW262164:OMW262173 OWS262164:OWS262173 PGO262164:PGO262173 PQK262164:PQK262173 QAG262164:QAG262173 QKC262164:QKC262173 QTY262164:QTY262173 RDU262164:RDU262173 RNQ262164:RNQ262173 RXM262164:RXM262173 SHI262164:SHI262173 SRE262164:SRE262173 TBA262164:TBA262173 TKW262164:TKW262173 TUS262164:TUS262173 UEO262164:UEO262173 UOK262164:UOK262173 UYG262164:UYG262173 VIC262164:VIC262173 VRY262164:VRY262173 WBU262164:WBU262173 WLQ262164:WLQ262173 WVM262164:WVM262173 E327700:E327709 JA327700:JA327709 SW327700:SW327709 ACS327700:ACS327709 AMO327700:AMO327709 AWK327700:AWK327709 BGG327700:BGG327709 BQC327700:BQC327709 BZY327700:BZY327709 CJU327700:CJU327709 CTQ327700:CTQ327709 DDM327700:DDM327709 DNI327700:DNI327709 DXE327700:DXE327709 EHA327700:EHA327709 EQW327700:EQW327709 FAS327700:FAS327709 FKO327700:FKO327709 FUK327700:FUK327709 GEG327700:GEG327709 GOC327700:GOC327709 GXY327700:GXY327709 HHU327700:HHU327709 HRQ327700:HRQ327709 IBM327700:IBM327709 ILI327700:ILI327709 IVE327700:IVE327709 JFA327700:JFA327709 JOW327700:JOW327709 JYS327700:JYS327709 KIO327700:KIO327709 KSK327700:KSK327709 LCG327700:LCG327709 LMC327700:LMC327709 LVY327700:LVY327709 MFU327700:MFU327709 MPQ327700:MPQ327709 MZM327700:MZM327709 NJI327700:NJI327709 NTE327700:NTE327709 ODA327700:ODA327709 OMW327700:OMW327709 OWS327700:OWS327709 PGO327700:PGO327709 PQK327700:PQK327709 QAG327700:QAG327709 QKC327700:QKC327709 QTY327700:QTY327709 RDU327700:RDU327709 RNQ327700:RNQ327709 RXM327700:RXM327709 SHI327700:SHI327709 SRE327700:SRE327709 TBA327700:TBA327709 TKW327700:TKW327709 TUS327700:TUS327709 UEO327700:UEO327709 UOK327700:UOK327709 UYG327700:UYG327709 VIC327700:VIC327709 VRY327700:VRY327709 WBU327700:WBU327709 WLQ327700:WLQ327709 WVM327700:WVM327709 E393236:E393245 JA393236:JA393245 SW393236:SW393245 ACS393236:ACS393245 AMO393236:AMO393245 AWK393236:AWK393245 BGG393236:BGG393245 BQC393236:BQC393245 BZY393236:BZY393245 CJU393236:CJU393245 CTQ393236:CTQ393245 DDM393236:DDM393245 DNI393236:DNI393245 DXE393236:DXE393245 EHA393236:EHA393245 EQW393236:EQW393245 FAS393236:FAS393245 FKO393236:FKO393245 FUK393236:FUK393245 GEG393236:GEG393245 GOC393236:GOC393245 GXY393236:GXY393245 HHU393236:HHU393245 HRQ393236:HRQ393245 IBM393236:IBM393245 ILI393236:ILI393245 IVE393236:IVE393245 JFA393236:JFA393245 JOW393236:JOW393245 JYS393236:JYS393245 KIO393236:KIO393245 KSK393236:KSK393245 LCG393236:LCG393245 LMC393236:LMC393245 LVY393236:LVY393245 MFU393236:MFU393245 MPQ393236:MPQ393245 MZM393236:MZM393245 NJI393236:NJI393245 NTE393236:NTE393245 ODA393236:ODA393245 OMW393236:OMW393245 OWS393236:OWS393245 PGO393236:PGO393245 PQK393236:PQK393245 QAG393236:QAG393245 QKC393236:QKC393245 QTY393236:QTY393245 RDU393236:RDU393245 RNQ393236:RNQ393245 RXM393236:RXM393245 SHI393236:SHI393245 SRE393236:SRE393245 TBA393236:TBA393245 TKW393236:TKW393245 TUS393236:TUS393245 UEO393236:UEO393245 UOK393236:UOK393245 UYG393236:UYG393245 VIC393236:VIC393245 VRY393236:VRY393245 WBU393236:WBU393245 WLQ393236:WLQ393245 WVM393236:WVM393245 E458772:E458781 JA458772:JA458781 SW458772:SW458781 ACS458772:ACS458781 AMO458772:AMO458781 AWK458772:AWK458781 BGG458772:BGG458781 BQC458772:BQC458781 BZY458772:BZY458781 CJU458772:CJU458781 CTQ458772:CTQ458781 DDM458772:DDM458781 DNI458772:DNI458781 DXE458772:DXE458781 EHA458772:EHA458781 EQW458772:EQW458781 FAS458772:FAS458781 FKO458772:FKO458781 FUK458772:FUK458781 GEG458772:GEG458781 GOC458772:GOC458781 GXY458772:GXY458781 HHU458772:HHU458781 HRQ458772:HRQ458781 IBM458772:IBM458781 ILI458772:ILI458781 IVE458772:IVE458781 JFA458772:JFA458781 JOW458772:JOW458781 JYS458772:JYS458781 KIO458772:KIO458781 KSK458772:KSK458781 LCG458772:LCG458781 LMC458772:LMC458781 LVY458772:LVY458781 MFU458772:MFU458781 MPQ458772:MPQ458781 MZM458772:MZM458781 NJI458772:NJI458781 NTE458772:NTE458781 ODA458772:ODA458781 OMW458772:OMW458781 OWS458772:OWS458781 PGO458772:PGO458781 PQK458772:PQK458781 QAG458772:QAG458781 QKC458772:QKC458781 QTY458772:QTY458781 RDU458772:RDU458781 RNQ458772:RNQ458781 RXM458772:RXM458781 SHI458772:SHI458781 SRE458772:SRE458781 TBA458772:TBA458781 TKW458772:TKW458781 TUS458772:TUS458781 UEO458772:UEO458781 UOK458772:UOK458781 UYG458772:UYG458781 VIC458772:VIC458781 VRY458772:VRY458781 WBU458772:WBU458781 WLQ458772:WLQ458781 WVM458772:WVM458781 E524308:E524317 JA524308:JA524317 SW524308:SW524317 ACS524308:ACS524317 AMO524308:AMO524317 AWK524308:AWK524317 BGG524308:BGG524317 BQC524308:BQC524317 BZY524308:BZY524317 CJU524308:CJU524317 CTQ524308:CTQ524317 DDM524308:DDM524317 DNI524308:DNI524317 DXE524308:DXE524317 EHA524308:EHA524317 EQW524308:EQW524317 FAS524308:FAS524317 FKO524308:FKO524317 FUK524308:FUK524317 GEG524308:GEG524317 GOC524308:GOC524317 GXY524308:GXY524317 HHU524308:HHU524317 HRQ524308:HRQ524317 IBM524308:IBM524317 ILI524308:ILI524317 IVE524308:IVE524317 JFA524308:JFA524317 JOW524308:JOW524317 JYS524308:JYS524317 KIO524308:KIO524317 KSK524308:KSK524317 LCG524308:LCG524317 LMC524308:LMC524317 LVY524308:LVY524317 MFU524308:MFU524317 MPQ524308:MPQ524317 MZM524308:MZM524317 NJI524308:NJI524317 NTE524308:NTE524317 ODA524308:ODA524317 OMW524308:OMW524317 OWS524308:OWS524317 PGO524308:PGO524317 PQK524308:PQK524317 QAG524308:QAG524317 QKC524308:QKC524317 QTY524308:QTY524317 RDU524308:RDU524317 RNQ524308:RNQ524317 RXM524308:RXM524317 SHI524308:SHI524317 SRE524308:SRE524317 TBA524308:TBA524317 TKW524308:TKW524317 TUS524308:TUS524317 UEO524308:UEO524317 UOK524308:UOK524317 UYG524308:UYG524317 VIC524308:VIC524317 VRY524308:VRY524317 WBU524308:WBU524317 WLQ524308:WLQ524317 WVM524308:WVM524317 E589844:E589853 JA589844:JA589853 SW589844:SW589853 ACS589844:ACS589853 AMO589844:AMO589853 AWK589844:AWK589853 BGG589844:BGG589853 BQC589844:BQC589853 BZY589844:BZY589853 CJU589844:CJU589853 CTQ589844:CTQ589853 DDM589844:DDM589853 DNI589844:DNI589853 DXE589844:DXE589853 EHA589844:EHA589853 EQW589844:EQW589853 FAS589844:FAS589853 FKO589844:FKO589853 FUK589844:FUK589853 GEG589844:GEG589853 GOC589844:GOC589853 GXY589844:GXY589853 HHU589844:HHU589853 HRQ589844:HRQ589853 IBM589844:IBM589853 ILI589844:ILI589853 IVE589844:IVE589853 JFA589844:JFA589853 JOW589844:JOW589853 JYS589844:JYS589853 KIO589844:KIO589853 KSK589844:KSK589853 LCG589844:LCG589853 LMC589844:LMC589853 LVY589844:LVY589853 MFU589844:MFU589853 MPQ589844:MPQ589853 MZM589844:MZM589853 NJI589844:NJI589853 NTE589844:NTE589853 ODA589844:ODA589853 OMW589844:OMW589853 OWS589844:OWS589853 PGO589844:PGO589853 PQK589844:PQK589853 QAG589844:QAG589853 QKC589844:QKC589853 QTY589844:QTY589853 RDU589844:RDU589853 RNQ589844:RNQ589853 RXM589844:RXM589853 SHI589844:SHI589853 SRE589844:SRE589853 TBA589844:TBA589853 TKW589844:TKW589853 TUS589844:TUS589853 UEO589844:UEO589853 UOK589844:UOK589853 UYG589844:UYG589853 VIC589844:VIC589853 VRY589844:VRY589853 WBU589844:WBU589853 WLQ589844:WLQ589853 WVM589844:WVM589853 E655380:E655389 JA655380:JA655389 SW655380:SW655389 ACS655380:ACS655389 AMO655380:AMO655389 AWK655380:AWK655389 BGG655380:BGG655389 BQC655380:BQC655389 BZY655380:BZY655389 CJU655380:CJU655389 CTQ655380:CTQ655389 DDM655380:DDM655389 DNI655380:DNI655389 DXE655380:DXE655389 EHA655380:EHA655389 EQW655380:EQW655389 FAS655380:FAS655389 FKO655380:FKO655389 FUK655380:FUK655389 GEG655380:GEG655389 GOC655380:GOC655389 GXY655380:GXY655389 HHU655380:HHU655389 HRQ655380:HRQ655389 IBM655380:IBM655389 ILI655380:ILI655389 IVE655380:IVE655389 JFA655380:JFA655389 JOW655380:JOW655389 JYS655380:JYS655389 KIO655380:KIO655389 KSK655380:KSK655389 LCG655380:LCG655389 LMC655380:LMC655389 LVY655380:LVY655389 MFU655380:MFU655389 MPQ655380:MPQ655389 MZM655380:MZM655389 NJI655380:NJI655389 NTE655380:NTE655389 ODA655380:ODA655389 OMW655380:OMW655389 OWS655380:OWS655389 PGO655380:PGO655389 PQK655380:PQK655389 QAG655380:QAG655389 QKC655380:QKC655389 QTY655380:QTY655389 RDU655380:RDU655389 RNQ655380:RNQ655389 RXM655380:RXM655389 SHI655380:SHI655389 SRE655380:SRE655389 TBA655380:TBA655389 TKW655380:TKW655389 TUS655380:TUS655389 UEO655380:UEO655389 UOK655380:UOK655389 UYG655380:UYG655389 VIC655380:VIC655389 VRY655380:VRY655389 WBU655380:WBU655389 WLQ655380:WLQ655389 WVM655380:WVM655389 E720916:E720925 JA720916:JA720925 SW720916:SW720925 ACS720916:ACS720925 AMO720916:AMO720925 AWK720916:AWK720925 BGG720916:BGG720925 BQC720916:BQC720925 BZY720916:BZY720925 CJU720916:CJU720925 CTQ720916:CTQ720925 DDM720916:DDM720925 DNI720916:DNI720925 DXE720916:DXE720925 EHA720916:EHA720925 EQW720916:EQW720925 FAS720916:FAS720925 FKO720916:FKO720925 FUK720916:FUK720925 GEG720916:GEG720925 GOC720916:GOC720925 GXY720916:GXY720925 HHU720916:HHU720925 HRQ720916:HRQ720925 IBM720916:IBM720925 ILI720916:ILI720925 IVE720916:IVE720925 JFA720916:JFA720925 JOW720916:JOW720925 JYS720916:JYS720925 KIO720916:KIO720925 KSK720916:KSK720925 LCG720916:LCG720925 LMC720916:LMC720925 LVY720916:LVY720925 MFU720916:MFU720925 MPQ720916:MPQ720925 MZM720916:MZM720925 NJI720916:NJI720925 NTE720916:NTE720925 ODA720916:ODA720925 OMW720916:OMW720925 OWS720916:OWS720925 PGO720916:PGO720925 PQK720916:PQK720925 QAG720916:QAG720925 QKC720916:QKC720925 QTY720916:QTY720925 RDU720916:RDU720925 RNQ720916:RNQ720925 RXM720916:RXM720925 SHI720916:SHI720925 SRE720916:SRE720925 TBA720916:TBA720925 TKW720916:TKW720925 TUS720916:TUS720925 UEO720916:UEO720925 UOK720916:UOK720925 UYG720916:UYG720925 VIC720916:VIC720925 VRY720916:VRY720925 WBU720916:WBU720925 WLQ720916:WLQ720925 WVM720916:WVM720925 E786452:E786461 JA786452:JA786461 SW786452:SW786461 ACS786452:ACS786461 AMO786452:AMO786461 AWK786452:AWK786461 BGG786452:BGG786461 BQC786452:BQC786461 BZY786452:BZY786461 CJU786452:CJU786461 CTQ786452:CTQ786461 DDM786452:DDM786461 DNI786452:DNI786461 DXE786452:DXE786461 EHA786452:EHA786461 EQW786452:EQW786461 FAS786452:FAS786461 FKO786452:FKO786461 FUK786452:FUK786461 GEG786452:GEG786461 GOC786452:GOC786461 GXY786452:GXY786461 HHU786452:HHU786461 HRQ786452:HRQ786461 IBM786452:IBM786461 ILI786452:ILI786461 IVE786452:IVE786461 JFA786452:JFA786461 JOW786452:JOW786461 JYS786452:JYS786461 KIO786452:KIO786461 KSK786452:KSK786461 LCG786452:LCG786461 LMC786452:LMC786461 LVY786452:LVY786461 MFU786452:MFU786461 MPQ786452:MPQ786461 MZM786452:MZM786461 NJI786452:NJI786461 NTE786452:NTE786461 ODA786452:ODA786461 OMW786452:OMW786461 OWS786452:OWS786461 PGO786452:PGO786461 PQK786452:PQK786461 QAG786452:QAG786461 QKC786452:QKC786461 QTY786452:QTY786461 RDU786452:RDU786461 RNQ786452:RNQ786461 RXM786452:RXM786461 SHI786452:SHI786461 SRE786452:SRE786461 TBA786452:TBA786461 TKW786452:TKW786461 TUS786452:TUS786461 UEO786452:UEO786461 UOK786452:UOK786461 UYG786452:UYG786461 VIC786452:VIC786461 VRY786452:VRY786461 WBU786452:WBU786461 WLQ786452:WLQ786461 WVM786452:WVM786461 E851988:E851997 JA851988:JA851997 SW851988:SW851997 ACS851988:ACS851997 AMO851988:AMO851997 AWK851988:AWK851997 BGG851988:BGG851997 BQC851988:BQC851997 BZY851988:BZY851997 CJU851988:CJU851997 CTQ851988:CTQ851997 DDM851988:DDM851997 DNI851988:DNI851997 DXE851988:DXE851997 EHA851988:EHA851997 EQW851988:EQW851997 FAS851988:FAS851997 FKO851988:FKO851997 FUK851988:FUK851997 GEG851988:GEG851997 GOC851988:GOC851997 GXY851988:GXY851997 HHU851988:HHU851997 HRQ851988:HRQ851997 IBM851988:IBM851997 ILI851988:ILI851997 IVE851988:IVE851997 JFA851988:JFA851997 JOW851988:JOW851997 JYS851988:JYS851997 KIO851988:KIO851997 KSK851988:KSK851997 LCG851988:LCG851997 LMC851988:LMC851997 LVY851988:LVY851997 MFU851988:MFU851997 MPQ851988:MPQ851997 MZM851988:MZM851997 NJI851988:NJI851997 NTE851988:NTE851997 ODA851988:ODA851997 OMW851988:OMW851997 OWS851988:OWS851997 PGO851988:PGO851997 PQK851988:PQK851997 QAG851988:QAG851997 QKC851988:QKC851997 QTY851988:QTY851997 RDU851988:RDU851997 RNQ851988:RNQ851997 RXM851988:RXM851997 SHI851988:SHI851997 SRE851988:SRE851997 TBA851988:TBA851997 TKW851988:TKW851997 TUS851988:TUS851997 UEO851988:UEO851997 UOK851988:UOK851997 UYG851988:UYG851997 VIC851988:VIC851997 VRY851988:VRY851997 WBU851988:WBU851997 WLQ851988:WLQ851997 WVM851988:WVM851997 E917524:E917533 JA917524:JA917533 SW917524:SW917533 ACS917524:ACS917533 AMO917524:AMO917533 AWK917524:AWK917533 BGG917524:BGG917533 BQC917524:BQC917533 BZY917524:BZY917533 CJU917524:CJU917533 CTQ917524:CTQ917533 DDM917524:DDM917533 DNI917524:DNI917533 DXE917524:DXE917533 EHA917524:EHA917533 EQW917524:EQW917533 FAS917524:FAS917533 FKO917524:FKO917533 FUK917524:FUK917533 GEG917524:GEG917533 GOC917524:GOC917533 GXY917524:GXY917533 HHU917524:HHU917533 HRQ917524:HRQ917533 IBM917524:IBM917533 ILI917524:ILI917533 IVE917524:IVE917533 JFA917524:JFA917533 JOW917524:JOW917533 JYS917524:JYS917533 KIO917524:KIO917533 KSK917524:KSK917533 LCG917524:LCG917533 LMC917524:LMC917533 LVY917524:LVY917533 MFU917524:MFU917533 MPQ917524:MPQ917533 MZM917524:MZM917533 NJI917524:NJI917533 NTE917524:NTE917533 ODA917524:ODA917533 OMW917524:OMW917533 OWS917524:OWS917533 PGO917524:PGO917533 PQK917524:PQK917533 QAG917524:QAG917533 QKC917524:QKC917533 QTY917524:QTY917533 RDU917524:RDU917533 RNQ917524:RNQ917533 RXM917524:RXM917533 SHI917524:SHI917533 SRE917524:SRE917533 TBA917524:TBA917533 TKW917524:TKW917533 TUS917524:TUS917533 UEO917524:UEO917533 UOK917524:UOK917533 UYG917524:UYG917533 VIC917524:VIC917533 VRY917524:VRY917533 WBU917524:WBU917533 WLQ917524:WLQ917533 WVM917524:WVM917533 E983060:E983069 JA983060:JA983069 SW983060:SW983069 ACS983060:ACS983069 AMO983060:AMO983069 AWK983060:AWK983069 BGG983060:BGG983069 BQC983060:BQC983069 BZY983060:BZY983069 CJU983060:CJU983069 CTQ983060:CTQ983069 DDM983060:DDM983069 DNI983060:DNI983069 DXE983060:DXE983069 EHA983060:EHA983069 EQW983060:EQW983069 FAS983060:FAS983069 FKO983060:FKO983069 FUK983060:FUK983069 GEG983060:GEG983069 GOC983060:GOC983069 GXY983060:GXY983069 HHU983060:HHU983069 HRQ983060:HRQ983069 IBM983060:IBM983069 ILI983060:ILI983069 IVE983060:IVE983069 JFA983060:JFA983069 JOW983060:JOW983069 JYS983060:JYS983069 KIO983060:KIO983069 KSK983060:KSK983069 LCG983060:LCG983069 LMC983060:LMC983069 LVY983060:LVY983069 MFU983060:MFU983069 MPQ983060:MPQ983069 MZM983060:MZM983069 NJI983060:NJI983069 NTE983060:NTE983069 ODA983060:ODA983069 OMW983060:OMW983069 OWS983060:OWS983069 PGO983060:PGO983069 PQK983060:PQK983069 QAG983060:QAG983069 QKC983060:QKC983069 QTY983060:QTY983069 RDU983060:RDU983069 RNQ983060:RNQ983069 RXM983060:RXM983069 SHI983060:SHI983069 SRE983060:SRE983069 TBA983060:TBA983069 TKW983060:TKW983069 TUS983060:TUS983069 UEO983060:UEO983069 UOK983060:UOK983069 UYG983060:UYG983069 VIC983060:VIC983069 VRY983060:VRY983069 WBU983060:WBU983069 WLQ983060:WLQ983069 WVM983060:WVM983069 E51:E56 JA51:JA56 SW51:SW56 ACS51:ACS56 AMO51:AMO56 AWK51:AWK56 BGG51:BGG56 BQC51:BQC56 BZY51:BZY56 CJU51:CJU56 CTQ51:CTQ56 DDM51:DDM56 DNI51:DNI56 DXE51:DXE56 EHA51:EHA56 EQW51:EQW56 FAS51:FAS56 FKO51:FKO56 FUK51:FUK56 GEG51:GEG56 GOC51:GOC56 GXY51:GXY56 HHU51:HHU56 HRQ51:HRQ56 IBM51:IBM56 ILI51:ILI56 IVE51:IVE56 JFA51:JFA56 JOW51:JOW56 JYS51:JYS56 KIO51:KIO56 KSK51:KSK56 LCG51:LCG56 LMC51:LMC56 LVY51:LVY56 MFU51:MFU56 MPQ51:MPQ56 MZM51:MZM56 NJI51:NJI56 NTE51:NTE56 ODA51:ODA56 OMW51:OMW56 OWS51:OWS56 PGO51:PGO56 PQK51:PQK56 QAG51:QAG56 QKC51:QKC56 QTY51:QTY56 RDU51:RDU56 RNQ51:RNQ56 RXM51:RXM56 SHI51:SHI56 SRE51:SRE56 TBA51:TBA56 TKW51:TKW56 TUS51:TUS56 UEO51:UEO56 UOK51:UOK56 UYG51:UYG56 VIC51:VIC56 VRY51:VRY56 WBU51:WBU56 WLQ51:WLQ56 WVM51:WVM56 E65586:E65591 JA65586:JA65591 SW65586:SW65591 ACS65586:ACS65591 AMO65586:AMO65591 AWK65586:AWK65591 BGG65586:BGG65591 BQC65586:BQC65591 BZY65586:BZY65591 CJU65586:CJU65591 CTQ65586:CTQ65591 DDM65586:DDM65591 DNI65586:DNI65591 DXE65586:DXE65591 EHA65586:EHA65591 EQW65586:EQW65591 FAS65586:FAS65591 FKO65586:FKO65591 FUK65586:FUK65591 GEG65586:GEG65591 GOC65586:GOC65591 GXY65586:GXY65591 HHU65586:HHU65591 HRQ65586:HRQ65591 IBM65586:IBM65591 ILI65586:ILI65591 IVE65586:IVE65591 JFA65586:JFA65591 JOW65586:JOW65591 JYS65586:JYS65591 KIO65586:KIO65591 KSK65586:KSK65591 LCG65586:LCG65591 LMC65586:LMC65591 LVY65586:LVY65591 MFU65586:MFU65591 MPQ65586:MPQ65591 MZM65586:MZM65591 NJI65586:NJI65591 NTE65586:NTE65591 ODA65586:ODA65591 OMW65586:OMW65591 OWS65586:OWS65591 PGO65586:PGO65591 PQK65586:PQK65591 QAG65586:QAG65591 QKC65586:QKC65591 QTY65586:QTY65591 RDU65586:RDU65591 RNQ65586:RNQ65591 RXM65586:RXM65591 SHI65586:SHI65591 SRE65586:SRE65591 TBA65586:TBA65591 TKW65586:TKW65591 TUS65586:TUS65591 UEO65586:UEO65591 UOK65586:UOK65591 UYG65586:UYG65591 VIC65586:VIC65591 VRY65586:VRY65591 WBU65586:WBU65591 WLQ65586:WLQ65591 WVM65586:WVM65591 E131122:E131127 JA131122:JA131127 SW131122:SW131127 ACS131122:ACS131127 AMO131122:AMO131127 AWK131122:AWK131127 BGG131122:BGG131127 BQC131122:BQC131127 BZY131122:BZY131127 CJU131122:CJU131127 CTQ131122:CTQ131127 DDM131122:DDM131127 DNI131122:DNI131127 DXE131122:DXE131127 EHA131122:EHA131127 EQW131122:EQW131127 FAS131122:FAS131127 FKO131122:FKO131127 FUK131122:FUK131127 GEG131122:GEG131127 GOC131122:GOC131127 GXY131122:GXY131127 HHU131122:HHU131127 HRQ131122:HRQ131127 IBM131122:IBM131127 ILI131122:ILI131127 IVE131122:IVE131127 JFA131122:JFA131127 JOW131122:JOW131127 JYS131122:JYS131127 KIO131122:KIO131127 KSK131122:KSK131127 LCG131122:LCG131127 LMC131122:LMC131127 LVY131122:LVY131127 MFU131122:MFU131127 MPQ131122:MPQ131127 MZM131122:MZM131127 NJI131122:NJI131127 NTE131122:NTE131127 ODA131122:ODA131127 OMW131122:OMW131127 OWS131122:OWS131127 PGO131122:PGO131127 PQK131122:PQK131127 QAG131122:QAG131127 QKC131122:QKC131127 QTY131122:QTY131127 RDU131122:RDU131127 RNQ131122:RNQ131127 RXM131122:RXM131127 SHI131122:SHI131127 SRE131122:SRE131127 TBA131122:TBA131127 TKW131122:TKW131127 TUS131122:TUS131127 UEO131122:UEO131127 UOK131122:UOK131127 UYG131122:UYG131127 VIC131122:VIC131127 VRY131122:VRY131127 WBU131122:WBU131127 WLQ131122:WLQ131127 WVM131122:WVM131127 E196658:E196663 JA196658:JA196663 SW196658:SW196663 ACS196658:ACS196663 AMO196658:AMO196663 AWK196658:AWK196663 BGG196658:BGG196663 BQC196658:BQC196663 BZY196658:BZY196663 CJU196658:CJU196663 CTQ196658:CTQ196663 DDM196658:DDM196663 DNI196658:DNI196663 DXE196658:DXE196663 EHA196658:EHA196663 EQW196658:EQW196663 FAS196658:FAS196663 FKO196658:FKO196663 FUK196658:FUK196663 GEG196658:GEG196663 GOC196658:GOC196663 GXY196658:GXY196663 HHU196658:HHU196663 HRQ196658:HRQ196663 IBM196658:IBM196663 ILI196658:ILI196663 IVE196658:IVE196663 JFA196658:JFA196663 JOW196658:JOW196663 JYS196658:JYS196663 KIO196658:KIO196663 KSK196658:KSK196663 LCG196658:LCG196663 LMC196658:LMC196663 LVY196658:LVY196663 MFU196658:MFU196663 MPQ196658:MPQ196663 MZM196658:MZM196663 NJI196658:NJI196663 NTE196658:NTE196663 ODA196658:ODA196663 OMW196658:OMW196663 OWS196658:OWS196663 PGO196658:PGO196663 PQK196658:PQK196663 QAG196658:QAG196663 QKC196658:QKC196663 QTY196658:QTY196663 RDU196658:RDU196663 RNQ196658:RNQ196663 RXM196658:RXM196663 SHI196658:SHI196663 SRE196658:SRE196663 TBA196658:TBA196663 TKW196658:TKW196663 TUS196658:TUS196663 UEO196658:UEO196663 UOK196658:UOK196663 UYG196658:UYG196663 VIC196658:VIC196663 VRY196658:VRY196663 WBU196658:WBU196663 WLQ196658:WLQ196663 WVM196658:WVM196663 E262194:E262199 JA262194:JA262199 SW262194:SW262199 ACS262194:ACS262199 AMO262194:AMO262199 AWK262194:AWK262199 BGG262194:BGG262199 BQC262194:BQC262199 BZY262194:BZY262199 CJU262194:CJU262199 CTQ262194:CTQ262199 DDM262194:DDM262199 DNI262194:DNI262199 DXE262194:DXE262199 EHA262194:EHA262199 EQW262194:EQW262199 FAS262194:FAS262199 FKO262194:FKO262199 FUK262194:FUK262199 GEG262194:GEG262199 GOC262194:GOC262199 GXY262194:GXY262199 HHU262194:HHU262199 HRQ262194:HRQ262199 IBM262194:IBM262199 ILI262194:ILI262199 IVE262194:IVE262199 JFA262194:JFA262199 JOW262194:JOW262199 JYS262194:JYS262199 KIO262194:KIO262199 KSK262194:KSK262199 LCG262194:LCG262199 LMC262194:LMC262199 LVY262194:LVY262199 MFU262194:MFU262199 MPQ262194:MPQ262199 MZM262194:MZM262199 NJI262194:NJI262199 NTE262194:NTE262199 ODA262194:ODA262199 OMW262194:OMW262199 OWS262194:OWS262199 PGO262194:PGO262199 PQK262194:PQK262199 QAG262194:QAG262199 QKC262194:QKC262199 QTY262194:QTY262199 RDU262194:RDU262199 RNQ262194:RNQ262199 RXM262194:RXM262199 SHI262194:SHI262199 SRE262194:SRE262199 TBA262194:TBA262199 TKW262194:TKW262199 TUS262194:TUS262199 UEO262194:UEO262199 UOK262194:UOK262199 UYG262194:UYG262199 VIC262194:VIC262199 VRY262194:VRY262199 WBU262194:WBU262199 WLQ262194:WLQ262199 WVM262194:WVM262199 E327730:E327735 JA327730:JA327735 SW327730:SW327735 ACS327730:ACS327735 AMO327730:AMO327735 AWK327730:AWK327735 BGG327730:BGG327735 BQC327730:BQC327735 BZY327730:BZY327735 CJU327730:CJU327735 CTQ327730:CTQ327735 DDM327730:DDM327735 DNI327730:DNI327735 DXE327730:DXE327735 EHA327730:EHA327735 EQW327730:EQW327735 FAS327730:FAS327735 FKO327730:FKO327735 FUK327730:FUK327735 GEG327730:GEG327735 GOC327730:GOC327735 GXY327730:GXY327735 HHU327730:HHU327735 HRQ327730:HRQ327735 IBM327730:IBM327735 ILI327730:ILI327735 IVE327730:IVE327735 JFA327730:JFA327735 JOW327730:JOW327735 JYS327730:JYS327735 KIO327730:KIO327735 KSK327730:KSK327735 LCG327730:LCG327735 LMC327730:LMC327735 LVY327730:LVY327735 MFU327730:MFU327735 MPQ327730:MPQ327735 MZM327730:MZM327735 NJI327730:NJI327735 NTE327730:NTE327735 ODA327730:ODA327735 OMW327730:OMW327735 OWS327730:OWS327735 PGO327730:PGO327735 PQK327730:PQK327735 QAG327730:QAG327735 QKC327730:QKC327735 QTY327730:QTY327735 RDU327730:RDU327735 RNQ327730:RNQ327735 RXM327730:RXM327735 SHI327730:SHI327735 SRE327730:SRE327735 TBA327730:TBA327735 TKW327730:TKW327735 TUS327730:TUS327735 UEO327730:UEO327735 UOK327730:UOK327735 UYG327730:UYG327735 VIC327730:VIC327735 VRY327730:VRY327735 WBU327730:WBU327735 WLQ327730:WLQ327735 WVM327730:WVM327735 E393266:E393271 JA393266:JA393271 SW393266:SW393271 ACS393266:ACS393271 AMO393266:AMO393271 AWK393266:AWK393271 BGG393266:BGG393271 BQC393266:BQC393271 BZY393266:BZY393271 CJU393266:CJU393271 CTQ393266:CTQ393271 DDM393266:DDM393271 DNI393266:DNI393271 DXE393266:DXE393271 EHA393266:EHA393271 EQW393266:EQW393271 FAS393266:FAS393271 FKO393266:FKO393271 FUK393266:FUK393271 GEG393266:GEG393271 GOC393266:GOC393271 GXY393266:GXY393271 HHU393266:HHU393271 HRQ393266:HRQ393271 IBM393266:IBM393271 ILI393266:ILI393271 IVE393266:IVE393271 JFA393266:JFA393271 JOW393266:JOW393271 JYS393266:JYS393271 KIO393266:KIO393271 KSK393266:KSK393271 LCG393266:LCG393271 LMC393266:LMC393271 LVY393266:LVY393271 MFU393266:MFU393271 MPQ393266:MPQ393271 MZM393266:MZM393271 NJI393266:NJI393271 NTE393266:NTE393271 ODA393266:ODA393271 OMW393266:OMW393271 OWS393266:OWS393271 PGO393266:PGO393271 PQK393266:PQK393271 QAG393266:QAG393271 QKC393266:QKC393271 QTY393266:QTY393271 RDU393266:RDU393271 RNQ393266:RNQ393271 RXM393266:RXM393271 SHI393266:SHI393271 SRE393266:SRE393271 TBA393266:TBA393271 TKW393266:TKW393271 TUS393266:TUS393271 UEO393266:UEO393271 UOK393266:UOK393271 UYG393266:UYG393271 VIC393266:VIC393271 VRY393266:VRY393271 WBU393266:WBU393271 WLQ393266:WLQ393271 WVM393266:WVM393271 E458802:E458807 JA458802:JA458807 SW458802:SW458807 ACS458802:ACS458807 AMO458802:AMO458807 AWK458802:AWK458807 BGG458802:BGG458807 BQC458802:BQC458807 BZY458802:BZY458807 CJU458802:CJU458807 CTQ458802:CTQ458807 DDM458802:DDM458807 DNI458802:DNI458807 DXE458802:DXE458807 EHA458802:EHA458807 EQW458802:EQW458807 FAS458802:FAS458807 FKO458802:FKO458807 FUK458802:FUK458807 GEG458802:GEG458807 GOC458802:GOC458807 GXY458802:GXY458807 HHU458802:HHU458807 HRQ458802:HRQ458807 IBM458802:IBM458807 ILI458802:ILI458807 IVE458802:IVE458807 JFA458802:JFA458807 JOW458802:JOW458807 JYS458802:JYS458807 KIO458802:KIO458807 KSK458802:KSK458807 LCG458802:LCG458807 LMC458802:LMC458807 LVY458802:LVY458807 MFU458802:MFU458807 MPQ458802:MPQ458807 MZM458802:MZM458807 NJI458802:NJI458807 NTE458802:NTE458807 ODA458802:ODA458807 OMW458802:OMW458807 OWS458802:OWS458807 PGO458802:PGO458807 PQK458802:PQK458807 QAG458802:QAG458807 QKC458802:QKC458807 QTY458802:QTY458807 RDU458802:RDU458807 RNQ458802:RNQ458807 RXM458802:RXM458807 SHI458802:SHI458807 SRE458802:SRE458807 TBA458802:TBA458807 TKW458802:TKW458807 TUS458802:TUS458807 UEO458802:UEO458807 UOK458802:UOK458807 UYG458802:UYG458807 VIC458802:VIC458807 VRY458802:VRY458807 WBU458802:WBU458807 WLQ458802:WLQ458807 WVM458802:WVM458807 E524338:E524343 JA524338:JA524343 SW524338:SW524343 ACS524338:ACS524343 AMO524338:AMO524343 AWK524338:AWK524343 BGG524338:BGG524343 BQC524338:BQC524343 BZY524338:BZY524343 CJU524338:CJU524343 CTQ524338:CTQ524343 DDM524338:DDM524343 DNI524338:DNI524343 DXE524338:DXE524343 EHA524338:EHA524343 EQW524338:EQW524343 FAS524338:FAS524343 FKO524338:FKO524343 FUK524338:FUK524343 GEG524338:GEG524343 GOC524338:GOC524343 GXY524338:GXY524343 HHU524338:HHU524343 HRQ524338:HRQ524343 IBM524338:IBM524343 ILI524338:ILI524343 IVE524338:IVE524343 JFA524338:JFA524343 JOW524338:JOW524343 JYS524338:JYS524343 KIO524338:KIO524343 KSK524338:KSK524343 LCG524338:LCG524343 LMC524338:LMC524343 LVY524338:LVY524343 MFU524338:MFU524343 MPQ524338:MPQ524343 MZM524338:MZM524343 NJI524338:NJI524343 NTE524338:NTE524343 ODA524338:ODA524343 OMW524338:OMW524343 OWS524338:OWS524343 PGO524338:PGO524343 PQK524338:PQK524343 QAG524338:QAG524343 QKC524338:QKC524343 QTY524338:QTY524343 RDU524338:RDU524343 RNQ524338:RNQ524343 RXM524338:RXM524343 SHI524338:SHI524343 SRE524338:SRE524343 TBA524338:TBA524343 TKW524338:TKW524343 TUS524338:TUS524343 UEO524338:UEO524343 UOK524338:UOK524343 UYG524338:UYG524343 VIC524338:VIC524343 VRY524338:VRY524343 WBU524338:WBU524343 WLQ524338:WLQ524343 WVM524338:WVM524343 E589874:E589879 JA589874:JA589879 SW589874:SW589879 ACS589874:ACS589879 AMO589874:AMO589879 AWK589874:AWK589879 BGG589874:BGG589879 BQC589874:BQC589879 BZY589874:BZY589879 CJU589874:CJU589879 CTQ589874:CTQ589879 DDM589874:DDM589879 DNI589874:DNI589879 DXE589874:DXE589879 EHA589874:EHA589879 EQW589874:EQW589879 FAS589874:FAS589879 FKO589874:FKO589879 FUK589874:FUK589879 GEG589874:GEG589879 GOC589874:GOC589879 GXY589874:GXY589879 HHU589874:HHU589879 HRQ589874:HRQ589879 IBM589874:IBM589879 ILI589874:ILI589879 IVE589874:IVE589879 JFA589874:JFA589879 JOW589874:JOW589879 JYS589874:JYS589879 KIO589874:KIO589879 KSK589874:KSK589879 LCG589874:LCG589879 LMC589874:LMC589879 LVY589874:LVY589879 MFU589874:MFU589879 MPQ589874:MPQ589879 MZM589874:MZM589879 NJI589874:NJI589879 NTE589874:NTE589879 ODA589874:ODA589879 OMW589874:OMW589879 OWS589874:OWS589879 PGO589874:PGO589879 PQK589874:PQK589879 QAG589874:QAG589879 QKC589874:QKC589879 QTY589874:QTY589879 RDU589874:RDU589879 RNQ589874:RNQ589879 RXM589874:RXM589879 SHI589874:SHI589879 SRE589874:SRE589879 TBA589874:TBA589879 TKW589874:TKW589879 TUS589874:TUS589879 UEO589874:UEO589879 UOK589874:UOK589879 UYG589874:UYG589879 VIC589874:VIC589879 VRY589874:VRY589879 WBU589874:WBU589879 WLQ589874:WLQ589879 WVM589874:WVM589879 E655410:E655415 JA655410:JA655415 SW655410:SW655415 ACS655410:ACS655415 AMO655410:AMO655415 AWK655410:AWK655415 BGG655410:BGG655415 BQC655410:BQC655415 BZY655410:BZY655415 CJU655410:CJU655415 CTQ655410:CTQ655415 DDM655410:DDM655415 DNI655410:DNI655415 DXE655410:DXE655415 EHA655410:EHA655415 EQW655410:EQW655415 FAS655410:FAS655415 FKO655410:FKO655415 FUK655410:FUK655415 GEG655410:GEG655415 GOC655410:GOC655415 GXY655410:GXY655415 HHU655410:HHU655415 HRQ655410:HRQ655415 IBM655410:IBM655415 ILI655410:ILI655415 IVE655410:IVE655415 JFA655410:JFA655415 JOW655410:JOW655415 JYS655410:JYS655415 KIO655410:KIO655415 KSK655410:KSK655415 LCG655410:LCG655415 LMC655410:LMC655415 LVY655410:LVY655415 MFU655410:MFU655415 MPQ655410:MPQ655415 MZM655410:MZM655415 NJI655410:NJI655415 NTE655410:NTE655415 ODA655410:ODA655415 OMW655410:OMW655415 OWS655410:OWS655415 PGO655410:PGO655415 PQK655410:PQK655415 QAG655410:QAG655415 QKC655410:QKC655415 QTY655410:QTY655415 RDU655410:RDU655415 RNQ655410:RNQ655415 RXM655410:RXM655415 SHI655410:SHI655415 SRE655410:SRE655415 TBA655410:TBA655415 TKW655410:TKW655415 TUS655410:TUS655415 UEO655410:UEO655415 UOK655410:UOK655415 UYG655410:UYG655415 VIC655410:VIC655415 VRY655410:VRY655415 WBU655410:WBU655415 WLQ655410:WLQ655415 WVM655410:WVM655415 E720946:E720951 JA720946:JA720951 SW720946:SW720951 ACS720946:ACS720951 AMO720946:AMO720951 AWK720946:AWK720951 BGG720946:BGG720951 BQC720946:BQC720951 BZY720946:BZY720951 CJU720946:CJU720951 CTQ720946:CTQ720951 DDM720946:DDM720951 DNI720946:DNI720951 DXE720946:DXE720951 EHA720946:EHA720951 EQW720946:EQW720951 FAS720946:FAS720951 FKO720946:FKO720951 FUK720946:FUK720951 GEG720946:GEG720951 GOC720946:GOC720951 GXY720946:GXY720951 HHU720946:HHU720951 HRQ720946:HRQ720951 IBM720946:IBM720951 ILI720946:ILI720951 IVE720946:IVE720951 JFA720946:JFA720951 JOW720946:JOW720951 JYS720946:JYS720951 KIO720946:KIO720951 KSK720946:KSK720951 LCG720946:LCG720951 LMC720946:LMC720951 LVY720946:LVY720951 MFU720946:MFU720951 MPQ720946:MPQ720951 MZM720946:MZM720951 NJI720946:NJI720951 NTE720946:NTE720951 ODA720946:ODA720951 OMW720946:OMW720951 OWS720946:OWS720951 PGO720946:PGO720951 PQK720946:PQK720951 QAG720946:QAG720951 QKC720946:QKC720951 QTY720946:QTY720951 RDU720946:RDU720951 RNQ720946:RNQ720951 RXM720946:RXM720951 SHI720946:SHI720951 SRE720946:SRE720951 TBA720946:TBA720951 TKW720946:TKW720951 TUS720946:TUS720951 UEO720946:UEO720951 UOK720946:UOK720951 UYG720946:UYG720951 VIC720946:VIC720951 VRY720946:VRY720951 WBU720946:WBU720951 WLQ720946:WLQ720951 WVM720946:WVM720951 E786482:E786487 JA786482:JA786487 SW786482:SW786487 ACS786482:ACS786487 AMO786482:AMO786487 AWK786482:AWK786487 BGG786482:BGG786487 BQC786482:BQC786487 BZY786482:BZY786487 CJU786482:CJU786487 CTQ786482:CTQ786487 DDM786482:DDM786487 DNI786482:DNI786487 DXE786482:DXE786487 EHA786482:EHA786487 EQW786482:EQW786487 FAS786482:FAS786487 FKO786482:FKO786487 FUK786482:FUK786487 GEG786482:GEG786487 GOC786482:GOC786487 GXY786482:GXY786487 HHU786482:HHU786487 HRQ786482:HRQ786487 IBM786482:IBM786487 ILI786482:ILI786487 IVE786482:IVE786487 JFA786482:JFA786487 JOW786482:JOW786487 JYS786482:JYS786487 KIO786482:KIO786487 KSK786482:KSK786487 LCG786482:LCG786487 LMC786482:LMC786487 LVY786482:LVY786487 MFU786482:MFU786487 MPQ786482:MPQ786487 MZM786482:MZM786487 NJI786482:NJI786487 NTE786482:NTE786487 ODA786482:ODA786487 OMW786482:OMW786487 OWS786482:OWS786487 PGO786482:PGO786487 PQK786482:PQK786487 QAG786482:QAG786487 QKC786482:QKC786487 QTY786482:QTY786487 RDU786482:RDU786487 RNQ786482:RNQ786487 RXM786482:RXM786487 SHI786482:SHI786487 SRE786482:SRE786487 TBA786482:TBA786487 TKW786482:TKW786487 TUS786482:TUS786487 UEO786482:UEO786487 UOK786482:UOK786487 UYG786482:UYG786487 VIC786482:VIC786487 VRY786482:VRY786487 WBU786482:WBU786487 WLQ786482:WLQ786487 WVM786482:WVM786487 E852018:E852023 JA852018:JA852023 SW852018:SW852023 ACS852018:ACS852023 AMO852018:AMO852023 AWK852018:AWK852023 BGG852018:BGG852023 BQC852018:BQC852023 BZY852018:BZY852023 CJU852018:CJU852023 CTQ852018:CTQ852023 DDM852018:DDM852023 DNI852018:DNI852023 DXE852018:DXE852023 EHA852018:EHA852023 EQW852018:EQW852023 FAS852018:FAS852023 FKO852018:FKO852023 FUK852018:FUK852023 GEG852018:GEG852023 GOC852018:GOC852023 GXY852018:GXY852023 HHU852018:HHU852023 HRQ852018:HRQ852023 IBM852018:IBM852023 ILI852018:ILI852023 IVE852018:IVE852023 JFA852018:JFA852023 JOW852018:JOW852023 JYS852018:JYS852023 KIO852018:KIO852023 KSK852018:KSK852023 LCG852018:LCG852023 LMC852018:LMC852023 LVY852018:LVY852023 MFU852018:MFU852023 MPQ852018:MPQ852023 MZM852018:MZM852023 NJI852018:NJI852023 NTE852018:NTE852023 ODA852018:ODA852023 OMW852018:OMW852023 OWS852018:OWS852023 PGO852018:PGO852023 PQK852018:PQK852023 QAG852018:QAG852023 QKC852018:QKC852023 QTY852018:QTY852023 RDU852018:RDU852023 RNQ852018:RNQ852023 RXM852018:RXM852023 SHI852018:SHI852023 SRE852018:SRE852023 TBA852018:TBA852023 TKW852018:TKW852023 TUS852018:TUS852023 UEO852018:UEO852023 UOK852018:UOK852023 UYG852018:UYG852023 VIC852018:VIC852023 VRY852018:VRY852023 WBU852018:WBU852023 WLQ852018:WLQ852023 WVM852018:WVM852023 E917554:E917559 JA917554:JA917559 SW917554:SW917559 ACS917554:ACS917559 AMO917554:AMO917559 AWK917554:AWK917559 BGG917554:BGG917559 BQC917554:BQC917559 BZY917554:BZY917559 CJU917554:CJU917559 CTQ917554:CTQ917559 DDM917554:DDM917559 DNI917554:DNI917559 DXE917554:DXE917559 EHA917554:EHA917559 EQW917554:EQW917559 FAS917554:FAS917559 FKO917554:FKO917559 FUK917554:FUK917559 GEG917554:GEG917559 GOC917554:GOC917559 GXY917554:GXY917559 HHU917554:HHU917559 HRQ917554:HRQ917559 IBM917554:IBM917559 ILI917554:ILI917559 IVE917554:IVE917559 JFA917554:JFA917559 JOW917554:JOW917559 JYS917554:JYS917559 KIO917554:KIO917559 KSK917554:KSK917559 LCG917554:LCG917559 LMC917554:LMC917559 LVY917554:LVY917559 MFU917554:MFU917559 MPQ917554:MPQ917559 MZM917554:MZM917559 NJI917554:NJI917559 NTE917554:NTE917559 ODA917554:ODA917559 OMW917554:OMW917559 OWS917554:OWS917559 PGO917554:PGO917559 PQK917554:PQK917559 QAG917554:QAG917559 QKC917554:QKC917559 QTY917554:QTY917559 RDU917554:RDU917559 RNQ917554:RNQ917559 RXM917554:RXM917559 SHI917554:SHI917559 SRE917554:SRE917559 TBA917554:TBA917559 TKW917554:TKW917559 TUS917554:TUS917559 UEO917554:UEO917559 UOK917554:UOK917559 UYG917554:UYG917559 VIC917554:VIC917559 VRY917554:VRY917559 WBU917554:WBU917559 WLQ917554:WLQ917559 WVM917554:WVM917559 E983090:E983095 JA983090:JA983095 SW983090:SW983095 ACS983090:ACS983095 AMO983090:AMO983095 AWK983090:AWK983095 BGG983090:BGG983095 BQC983090:BQC983095 BZY983090:BZY983095 CJU983090:CJU983095 CTQ983090:CTQ983095 DDM983090:DDM983095 DNI983090:DNI983095 DXE983090:DXE983095 EHA983090:EHA983095 EQW983090:EQW983095 FAS983090:FAS983095 FKO983090:FKO983095 FUK983090:FUK983095 GEG983090:GEG983095 GOC983090:GOC983095 GXY983090:GXY983095 HHU983090:HHU983095 HRQ983090:HRQ983095 IBM983090:IBM983095 ILI983090:ILI983095 IVE983090:IVE983095 JFA983090:JFA983095 JOW983090:JOW983095 JYS983090:JYS983095 KIO983090:KIO983095 KSK983090:KSK983095 LCG983090:LCG983095 LMC983090:LMC983095 LVY983090:LVY983095 MFU983090:MFU983095 MPQ983090:MPQ983095 MZM983090:MZM983095 NJI983090:NJI983095 NTE983090:NTE983095 ODA983090:ODA983095 OMW983090:OMW983095 OWS983090:OWS983095 PGO983090:PGO983095 PQK983090:PQK983095 QAG983090:QAG983095 QKC983090:QKC983095 QTY983090:QTY983095 RDU983090:RDU983095 RNQ983090:RNQ983095 RXM983090:RXM983095 SHI983090:SHI983095 SRE983090:SRE983095 TBA983090:TBA983095 TKW983090:TKW983095 TUS983090:TUS983095 UEO983090:UEO983095 UOK983090:UOK983095 UYG983090:UYG983095 VIC983090:VIC983095 VRY983090:VRY983095 WBU983090:WBU983095 WLQ983090:WLQ983095 WVM983090:WVM983095 E65594:E65603 JA65594:JA65603 SW65594:SW65603 ACS65594:ACS65603 AMO65594:AMO65603 AWK65594:AWK65603 BGG65594:BGG65603 BQC65594:BQC65603 BZY65594:BZY65603 CJU65594:CJU65603 CTQ65594:CTQ65603 DDM65594:DDM65603 DNI65594:DNI65603 DXE65594:DXE65603 EHA65594:EHA65603 EQW65594:EQW65603 FAS65594:FAS65603 FKO65594:FKO65603 FUK65594:FUK65603 GEG65594:GEG65603 GOC65594:GOC65603 GXY65594:GXY65603 HHU65594:HHU65603 HRQ65594:HRQ65603 IBM65594:IBM65603 ILI65594:ILI65603 IVE65594:IVE65603 JFA65594:JFA65603 JOW65594:JOW65603 JYS65594:JYS65603 KIO65594:KIO65603 KSK65594:KSK65603 LCG65594:LCG65603 LMC65594:LMC65603 LVY65594:LVY65603 MFU65594:MFU65603 MPQ65594:MPQ65603 MZM65594:MZM65603 NJI65594:NJI65603 NTE65594:NTE65603 ODA65594:ODA65603 OMW65594:OMW65603 OWS65594:OWS65603 PGO65594:PGO65603 PQK65594:PQK65603 QAG65594:QAG65603 QKC65594:QKC65603 QTY65594:QTY65603 RDU65594:RDU65603 RNQ65594:RNQ65603 RXM65594:RXM65603 SHI65594:SHI65603 SRE65594:SRE65603 TBA65594:TBA65603 TKW65594:TKW65603 TUS65594:TUS65603 UEO65594:UEO65603 UOK65594:UOK65603 UYG65594:UYG65603 VIC65594:VIC65603 VRY65594:VRY65603 WBU65594:WBU65603 WLQ65594:WLQ65603 WVM65594:WVM65603 E131130:E131139 JA131130:JA131139 SW131130:SW131139 ACS131130:ACS131139 AMO131130:AMO131139 AWK131130:AWK131139 BGG131130:BGG131139 BQC131130:BQC131139 BZY131130:BZY131139 CJU131130:CJU131139 CTQ131130:CTQ131139 DDM131130:DDM131139 DNI131130:DNI131139 DXE131130:DXE131139 EHA131130:EHA131139 EQW131130:EQW131139 FAS131130:FAS131139 FKO131130:FKO131139 FUK131130:FUK131139 GEG131130:GEG131139 GOC131130:GOC131139 GXY131130:GXY131139 HHU131130:HHU131139 HRQ131130:HRQ131139 IBM131130:IBM131139 ILI131130:ILI131139 IVE131130:IVE131139 JFA131130:JFA131139 JOW131130:JOW131139 JYS131130:JYS131139 KIO131130:KIO131139 KSK131130:KSK131139 LCG131130:LCG131139 LMC131130:LMC131139 LVY131130:LVY131139 MFU131130:MFU131139 MPQ131130:MPQ131139 MZM131130:MZM131139 NJI131130:NJI131139 NTE131130:NTE131139 ODA131130:ODA131139 OMW131130:OMW131139 OWS131130:OWS131139 PGO131130:PGO131139 PQK131130:PQK131139 QAG131130:QAG131139 QKC131130:QKC131139 QTY131130:QTY131139 RDU131130:RDU131139 RNQ131130:RNQ131139 RXM131130:RXM131139 SHI131130:SHI131139 SRE131130:SRE131139 TBA131130:TBA131139 TKW131130:TKW131139 TUS131130:TUS131139 UEO131130:UEO131139 UOK131130:UOK131139 UYG131130:UYG131139 VIC131130:VIC131139 VRY131130:VRY131139 WBU131130:WBU131139 WLQ131130:WLQ131139 WVM131130:WVM131139 E196666:E196675 JA196666:JA196675 SW196666:SW196675 ACS196666:ACS196675 AMO196666:AMO196675 AWK196666:AWK196675 BGG196666:BGG196675 BQC196666:BQC196675 BZY196666:BZY196675 CJU196666:CJU196675 CTQ196666:CTQ196675 DDM196666:DDM196675 DNI196666:DNI196675 DXE196666:DXE196675 EHA196666:EHA196675 EQW196666:EQW196675 FAS196666:FAS196675 FKO196666:FKO196675 FUK196666:FUK196675 GEG196666:GEG196675 GOC196666:GOC196675 GXY196666:GXY196675 HHU196666:HHU196675 HRQ196666:HRQ196675 IBM196666:IBM196675 ILI196666:ILI196675 IVE196666:IVE196675 JFA196666:JFA196675 JOW196666:JOW196675 JYS196666:JYS196675 KIO196666:KIO196675 KSK196666:KSK196675 LCG196666:LCG196675 LMC196666:LMC196675 LVY196666:LVY196675 MFU196666:MFU196675 MPQ196666:MPQ196675 MZM196666:MZM196675 NJI196666:NJI196675 NTE196666:NTE196675 ODA196666:ODA196675 OMW196666:OMW196675 OWS196666:OWS196675 PGO196666:PGO196675 PQK196666:PQK196675 QAG196666:QAG196675 QKC196666:QKC196675 QTY196666:QTY196675 RDU196666:RDU196675 RNQ196666:RNQ196675 RXM196666:RXM196675 SHI196666:SHI196675 SRE196666:SRE196675 TBA196666:TBA196675 TKW196666:TKW196675 TUS196666:TUS196675 UEO196666:UEO196675 UOK196666:UOK196675 UYG196666:UYG196675 VIC196666:VIC196675 VRY196666:VRY196675 WBU196666:WBU196675 WLQ196666:WLQ196675 WVM196666:WVM196675 E262202:E262211 JA262202:JA262211 SW262202:SW262211 ACS262202:ACS262211 AMO262202:AMO262211 AWK262202:AWK262211 BGG262202:BGG262211 BQC262202:BQC262211 BZY262202:BZY262211 CJU262202:CJU262211 CTQ262202:CTQ262211 DDM262202:DDM262211 DNI262202:DNI262211 DXE262202:DXE262211 EHA262202:EHA262211 EQW262202:EQW262211 FAS262202:FAS262211 FKO262202:FKO262211 FUK262202:FUK262211 GEG262202:GEG262211 GOC262202:GOC262211 GXY262202:GXY262211 HHU262202:HHU262211 HRQ262202:HRQ262211 IBM262202:IBM262211 ILI262202:ILI262211 IVE262202:IVE262211 JFA262202:JFA262211 JOW262202:JOW262211 JYS262202:JYS262211 KIO262202:KIO262211 KSK262202:KSK262211 LCG262202:LCG262211 LMC262202:LMC262211 LVY262202:LVY262211 MFU262202:MFU262211 MPQ262202:MPQ262211 MZM262202:MZM262211 NJI262202:NJI262211 NTE262202:NTE262211 ODA262202:ODA262211 OMW262202:OMW262211 OWS262202:OWS262211 PGO262202:PGO262211 PQK262202:PQK262211 QAG262202:QAG262211 QKC262202:QKC262211 QTY262202:QTY262211 RDU262202:RDU262211 RNQ262202:RNQ262211 RXM262202:RXM262211 SHI262202:SHI262211 SRE262202:SRE262211 TBA262202:TBA262211 TKW262202:TKW262211 TUS262202:TUS262211 UEO262202:UEO262211 UOK262202:UOK262211 UYG262202:UYG262211 VIC262202:VIC262211 VRY262202:VRY262211 WBU262202:WBU262211 WLQ262202:WLQ262211 WVM262202:WVM262211 E327738:E327747 JA327738:JA327747 SW327738:SW327747 ACS327738:ACS327747 AMO327738:AMO327747 AWK327738:AWK327747 BGG327738:BGG327747 BQC327738:BQC327747 BZY327738:BZY327747 CJU327738:CJU327747 CTQ327738:CTQ327747 DDM327738:DDM327747 DNI327738:DNI327747 DXE327738:DXE327747 EHA327738:EHA327747 EQW327738:EQW327747 FAS327738:FAS327747 FKO327738:FKO327747 FUK327738:FUK327747 GEG327738:GEG327747 GOC327738:GOC327747 GXY327738:GXY327747 HHU327738:HHU327747 HRQ327738:HRQ327747 IBM327738:IBM327747 ILI327738:ILI327747 IVE327738:IVE327747 JFA327738:JFA327747 JOW327738:JOW327747 JYS327738:JYS327747 KIO327738:KIO327747 KSK327738:KSK327747 LCG327738:LCG327747 LMC327738:LMC327747 LVY327738:LVY327747 MFU327738:MFU327747 MPQ327738:MPQ327747 MZM327738:MZM327747 NJI327738:NJI327747 NTE327738:NTE327747 ODA327738:ODA327747 OMW327738:OMW327747 OWS327738:OWS327747 PGO327738:PGO327747 PQK327738:PQK327747 QAG327738:QAG327747 QKC327738:QKC327747 QTY327738:QTY327747 RDU327738:RDU327747 RNQ327738:RNQ327747 RXM327738:RXM327747 SHI327738:SHI327747 SRE327738:SRE327747 TBA327738:TBA327747 TKW327738:TKW327747 TUS327738:TUS327747 UEO327738:UEO327747 UOK327738:UOK327747 UYG327738:UYG327747 VIC327738:VIC327747 VRY327738:VRY327747 WBU327738:WBU327747 WLQ327738:WLQ327747 WVM327738:WVM327747 E393274:E393283 JA393274:JA393283 SW393274:SW393283 ACS393274:ACS393283 AMO393274:AMO393283 AWK393274:AWK393283 BGG393274:BGG393283 BQC393274:BQC393283 BZY393274:BZY393283 CJU393274:CJU393283 CTQ393274:CTQ393283 DDM393274:DDM393283 DNI393274:DNI393283 DXE393274:DXE393283 EHA393274:EHA393283 EQW393274:EQW393283 FAS393274:FAS393283 FKO393274:FKO393283 FUK393274:FUK393283 GEG393274:GEG393283 GOC393274:GOC393283 GXY393274:GXY393283 HHU393274:HHU393283 HRQ393274:HRQ393283 IBM393274:IBM393283 ILI393274:ILI393283 IVE393274:IVE393283 JFA393274:JFA393283 JOW393274:JOW393283 JYS393274:JYS393283 KIO393274:KIO393283 KSK393274:KSK393283 LCG393274:LCG393283 LMC393274:LMC393283 LVY393274:LVY393283 MFU393274:MFU393283 MPQ393274:MPQ393283 MZM393274:MZM393283 NJI393274:NJI393283 NTE393274:NTE393283 ODA393274:ODA393283 OMW393274:OMW393283 OWS393274:OWS393283 PGO393274:PGO393283 PQK393274:PQK393283 QAG393274:QAG393283 QKC393274:QKC393283 QTY393274:QTY393283 RDU393274:RDU393283 RNQ393274:RNQ393283 RXM393274:RXM393283 SHI393274:SHI393283 SRE393274:SRE393283 TBA393274:TBA393283 TKW393274:TKW393283 TUS393274:TUS393283 UEO393274:UEO393283 UOK393274:UOK393283 UYG393274:UYG393283 VIC393274:VIC393283 VRY393274:VRY393283 WBU393274:WBU393283 WLQ393274:WLQ393283 WVM393274:WVM393283 E458810:E458819 JA458810:JA458819 SW458810:SW458819 ACS458810:ACS458819 AMO458810:AMO458819 AWK458810:AWK458819 BGG458810:BGG458819 BQC458810:BQC458819 BZY458810:BZY458819 CJU458810:CJU458819 CTQ458810:CTQ458819 DDM458810:DDM458819 DNI458810:DNI458819 DXE458810:DXE458819 EHA458810:EHA458819 EQW458810:EQW458819 FAS458810:FAS458819 FKO458810:FKO458819 FUK458810:FUK458819 GEG458810:GEG458819 GOC458810:GOC458819 GXY458810:GXY458819 HHU458810:HHU458819 HRQ458810:HRQ458819 IBM458810:IBM458819 ILI458810:ILI458819 IVE458810:IVE458819 JFA458810:JFA458819 JOW458810:JOW458819 JYS458810:JYS458819 KIO458810:KIO458819 KSK458810:KSK458819 LCG458810:LCG458819 LMC458810:LMC458819 LVY458810:LVY458819 MFU458810:MFU458819 MPQ458810:MPQ458819 MZM458810:MZM458819 NJI458810:NJI458819 NTE458810:NTE458819 ODA458810:ODA458819 OMW458810:OMW458819 OWS458810:OWS458819 PGO458810:PGO458819 PQK458810:PQK458819 QAG458810:QAG458819 QKC458810:QKC458819 QTY458810:QTY458819 RDU458810:RDU458819 RNQ458810:RNQ458819 RXM458810:RXM458819 SHI458810:SHI458819 SRE458810:SRE458819 TBA458810:TBA458819 TKW458810:TKW458819 TUS458810:TUS458819 UEO458810:UEO458819 UOK458810:UOK458819 UYG458810:UYG458819 VIC458810:VIC458819 VRY458810:VRY458819 WBU458810:WBU458819 WLQ458810:WLQ458819 WVM458810:WVM458819 E524346:E524355 JA524346:JA524355 SW524346:SW524355 ACS524346:ACS524355 AMO524346:AMO524355 AWK524346:AWK524355 BGG524346:BGG524355 BQC524346:BQC524355 BZY524346:BZY524355 CJU524346:CJU524355 CTQ524346:CTQ524355 DDM524346:DDM524355 DNI524346:DNI524355 DXE524346:DXE524355 EHA524346:EHA524355 EQW524346:EQW524355 FAS524346:FAS524355 FKO524346:FKO524355 FUK524346:FUK524355 GEG524346:GEG524355 GOC524346:GOC524355 GXY524346:GXY524355 HHU524346:HHU524355 HRQ524346:HRQ524355 IBM524346:IBM524355 ILI524346:ILI524355 IVE524346:IVE524355 JFA524346:JFA524355 JOW524346:JOW524355 JYS524346:JYS524355 KIO524346:KIO524355 KSK524346:KSK524355 LCG524346:LCG524355 LMC524346:LMC524355 LVY524346:LVY524355 MFU524346:MFU524355 MPQ524346:MPQ524355 MZM524346:MZM524355 NJI524346:NJI524355 NTE524346:NTE524355 ODA524346:ODA524355 OMW524346:OMW524355 OWS524346:OWS524355 PGO524346:PGO524355 PQK524346:PQK524355 QAG524346:QAG524355 QKC524346:QKC524355 QTY524346:QTY524355 RDU524346:RDU524355 RNQ524346:RNQ524355 RXM524346:RXM524355 SHI524346:SHI524355 SRE524346:SRE524355 TBA524346:TBA524355 TKW524346:TKW524355 TUS524346:TUS524355 UEO524346:UEO524355 UOK524346:UOK524355 UYG524346:UYG524355 VIC524346:VIC524355 VRY524346:VRY524355 WBU524346:WBU524355 WLQ524346:WLQ524355 WVM524346:WVM524355 E589882:E589891 JA589882:JA589891 SW589882:SW589891 ACS589882:ACS589891 AMO589882:AMO589891 AWK589882:AWK589891 BGG589882:BGG589891 BQC589882:BQC589891 BZY589882:BZY589891 CJU589882:CJU589891 CTQ589882:CTQ589891 DDM589882:DDM589891 DNI589882:DNI589891 DXE589882:DXE589891 EHA589882:EHA589891 EQW589882:EQW589891 FAS589882:FAS589891 FKO589882:FKO589891 FUK589882:FUK589891 GEG589882:GEG589891 GOC589882:GOC589891 GXY589882:GXY589891 HHU589882:HHU589891 HRQ589882:HRQ589891 IBM589882:IBM589891 ILI589882:ILI589891 IVE589882:IVE589891 JFA589882:JFA589891 JOW589882:JOW589891 JYS589882:JYS589891 KIO589882:KIO589891 KSK589882:KSK589891 LCG589882:LCG589891 LMC589882:LMC589891 LVY589882:LVY589891 MFU589882:MFU589891 MPQ589882:MPQ589891 MZM589882:MZM589891 NJI589882:NJI589891 NTE589882:NTE589891 ODA589882:ODA589891 OMW589882:OMW589891 OWS589882:OWS589891 PGO589882:PGO589891 PQK589882:PQK589891 QAG589882:QAG589891 QKC589882:QKC589891 QTY589882:QTY589891 RDU589882:RDU589891 RNQ589882:RNQ589891 RXM589882:RXM589891 SHI589882:SHI589891 SRE589882:SRE589891 TBA589882:TBA589891 TKW589882:TKW589891 TUS589882:TUS589891 UEO589882:UEO589891 UOK589882:UOK589891 UYG589882:UYG589891 VIC589882:VIC589891 VRY589882:VRY589891 WBU589882:WBU589891 WLQ589882:WLQ589891 WVM589882:WVM589891 E655418:E655427 JA655418:JA655427 SW655418:SW655427 ACS655418:ACS655427 AMO655418:AMO655427 AWK655418:AWK655427 BGG655418:BGG655427 BQC655418:BQC655427 BZY655418:BZY655427 CJU655418:CJU655427 CTQ655418:CTQ655427 DDM655418:DDM655427 DNI655418:DNI655427 DXE655418:DXE655427 EHA655418:EHA655427 EQW655418:EQW655427 FAS655418:FAS655427 FKO655418:FKO655427 FUK655418:FUK655427 GEG655418:GEG655427 GOC655418:GOC655427 GXY655418:GXY655427 HHU655418:HHU655427 HRQ655418:HRQ655427 IBM655418:IBM655427 ILI655418:ILI655427 IVE655418:IVE655427 JFA655418:JFA655427 JOW655418:JOW655427 JYS655418:JYS655427 KIO655418:KIO655427 KSK655418:KSK655427 LCG655418:LCG655427 LMC655418:LMC655427 LVY655418:LVY655427 MFU655418:MFU655427 MPQ655418:MPQ655427 MZM655418:MZM655427 NJI655418:NJI655427 NTE655418:NTE655427 ODA655418:ODA655427 OMW655418:OMW655427 OWS655418:OWS655427 PGO655418:PGO655427 PQK655418:PQK655427 QAG655418:QAG655427 QKC655418:QKC655427 QTY655418:QTY655427 RDU655418:RDU655427 RNQ655418:RNQ655427 RXM655418:RXM655427 SHI655418:SHI655427 SRE655418:SRE655427 TBA655418:TBA655427 TKW655418:TKW655427 TUS655418:TUS655427 UEO655418:UEO655427 UOK655418:UOK655427 UYG655418:UYG655427 VIC655418:VIC655427 VRY655418:VRY655427 WBU655418:WBU655427 WLQ655418:WLQ655427 WVM655418:WVM655427 E720954:E720963 JA720954:JA720963 SW720954:SW720963 ACS720954:ACS720963 AMO720954:AMO720963 AWK720954:AWK720963 BGG720954:BGG720963 BQC720954:BQC720963 BZY720954:BZY720963 CJU720954:CJU720963 CTQ720954:CTQ720963 DDM720954:DDM720963 DNI720954:DNI720963 DXE720954:DXE720963 EHA720954:EHA720963 EQW720954:EQW720963 FAS720954:FAS720963 FKO720954:FKO720963 FUK720954:FUK720963 GEG720954:GEG720963 GOC720954:GOC720963 GXY720954:GXY720963 HHU720954:HHU720963 HRQ720954:HRQ720963 IBM720954:IBM720963 ILI720954:ILI720963 IVE720954:IVE720963 JFA720954:JFA720963 JOW720954:JOW720963 JYS720954:JYS720963 KIO720954:KIO720963 KSK720954:KSK720963 LCG720954:LCG720963 LMC720954:LMC720963 LVY720954:LVY720963 MFU720954:MFU720963 MPQ720954:MPQ720963 MZM720954:MZM720963 NJI720954:NJI720963 NTE720954:NTE720963 ODA720954:ODA720963 OMW720954:OMW720963 OWS720954:OWS720963 PGO720954:PGO720963 PQK720954:PQK720963 QAG720954:QAG720963 QKC720954:QKC720963 QTY720954:QTY720963 RDU720954:RDU720963 RNQ720954:RNQ720963 RXM720954:RXM720963 SHI720954:SHI720963 SRE720954:SRE720963 TBA720954:TBA720963 TKW720954:TKW720963 TUS720954:TUS720963 UEO720954:UEO720963 UOK720954:UOK720963 UYG720954:UYG720963 VIC720954:VIC720963 VRY720954:VRY720963 WBU720954:WBU720963 WLQ720954:WLQ720963 WVM720954:WVM720963 E786490:E786499 JA786490:JA786499 SW786490:SW786499 ACS786490:ACS786499 AMO786490:AMO786499 AWK786490:AWK786499 BGG786490:BGG786499 BQC786490:BQC786499 BZY786490:BZY786499 CJU786490:CJU786499 CTQ786490:CTQ786499 DDM786490:DDM786499 DNI786490:DNI786499 DXE786490:DXE786499 EHA786490:EHA786499 EQW786490:EQW786499 FAS786490:FAS786499 FKO786490:FKO786499 FUK786490:FUK786499 GEG786490:GEG786499 GOC786490:GOC786499 GXY786490:GXY786499 HHU786490:HHU786499 HRQ786490:HRQ786499 IBM786490:IBM786499 ILI786490:ILI786499 IVE786490:IVE786499 JFA786490:JFA786499 JOW786490:JOW786499 JYS786490:JYS786499 KIO786490:KIO786499 KSK786490:KSK786499 LCG786490:LCG786499 LMC786490:LMC786499 LVY786490:LVY786499 MFU786490:MFU786499 MPQ786490:MPQ786499 MZM786490:MZM786499 NJI786490:NJI786499 NTE786490:NTE786499 ODA786490:ODA786499 OMW786490:OMW786499 OWS786490:OWS786499 PGO786490:PGO786499 PQK786490:PQK786499 QAG786490:QAG786499 QKC786490:QKC786499 QTY786490:QTY786499 RDU786490:RDU786499 RNQ786490:RNQ786499 RXM786490:RXM786499 SHI786490:SHI786499 SRE786490:SRE786499 TBA786490:TBA786499 TKW786490:TKW786499 TUS786490:TUS786499 UEO786490:UEO786499 UOK786490:UOK786499 UYG786490:UYG786499 VIC786490:VIC786499 VRY786490:VRY786499 WBU786490:WBU786499 WLQ786490:WLQ786499 WVM786490:WVM786499 E852026:E852035 JA852026:JA852035 SW852026:SW852035 ACS852026:ACS852035 AMO852026:AMO852035 AWK852026:AWK852035 BGG852026:BGG852035 BQC852026:BQC852035 BZY852026:BZY852035 CJU852026:CJU852035 CTQ852026:CTQ852035 DDM852026:DDM852035 DNI852026:DNI852035 DXE852026:DXE852035 EHA852026:EHA852035 EQW852026:EQW852035 FAS852026:FAS852035 FKO852026:FKO852035 FUK852026:FUK852035 GEG852026:GEG852035 GOC852026:GOC852035 GXY852026:GXY852035 HHU852026:HHU852035 HRQ852026:HRQ852035 IBM852026:IBM852035 ILI852026:ILI852035 IVE852026:IVE852035 JFA852026:JFA852035 JOW852026:JOW852035 JYS852026:JYS852035 KIO852026:KIO852035 KSK852026:KSK852035 LCG852026:LCG852035 LMC852026:LMC852035 LVY852026:LVY852035 MFU852026:MFU852035 MPQ852026:MPQ852035 MZM852026:MZM852035 NJI852026:NJI852035 NTE852026:NTE852035 ODA852026:ODA852035 OMW852026:OMW852035 OWS852026:OWS852035 PGO852026:PGO852035 PQK852026:PQK852035 QAG852026:QAG852035 QKC852026:QKC852035 QTY852026:QTY852035 RDU852026:RDU852035 RNQ852026:RNQ852035 RXM852026:RXM852035 SHI852026:SHI852035 SRE852026:SRE852035 TBA852026:TBA852035 TKW852026:TKW852035 TUS852026:TUS852035 UEO852026:UEO852035 UOK852026:UOK852035 UYG852026:UYG852035 VIC852026:VIC852035 VRY852026:VRY852035 WBU852026:WBU852035 WLQ852026:WLQ852035 WVM852026:WVM852035 E917562:E917571 JA917562:JA917571 SW917562:SW917571 ACS917562:ACS917571 AMO917562:AMO917571 AWK917562:AWK917571 BGG917562:BGG917571 BQC917562:BQC917571 BZY917562:BZY917571 CJU917562:CJU917571 CTQ917562:CTQ917571 DDM917562:DDM917571 DNI917562:DNI917571 DXE917562:DXE917571 EHA917562:EHA917571 EQW917562:EQW917571 FAS917562:FAS917571 FKO917562:FKO917571 FUK917562:FUK917571 GEG917562:GEG917571 GOC917562:GOC917571 GXY917562:GXY917571 HHU917562:HHU917571 HRQ917562:HRQ917571 IBM917562:IBM917571 ILI917562:ILI917571 IVE917562:IVE917571 JFA917562:JFA917571 JOW917562:JOW917571 JYS917562:JYS917571 KIO917562:KIO917571 KSK917562:KSK917571 LCG917562:LCG917571 LMC917562:LMC917571 LVY917562:LVY917571 MFU917562:MFU917571 MPQ917562:MPQ917571 MZM917562:MZM917571 NJI917562:NJI917571 NTE917562:NTE917571 ODA917562:ODA917571 OMW917562:OMW917571 OWS917562:OWS917571 PGO917562:PGO917571 PQK917562:PQK917571 QAG917562:QAG917571 QKC917562:QKC917571 QTY917562:QTY917571 RDU917562:RDU917571 RNQ917562:RNQ917571 RXM917562:RXM917571 SHI917562:SHI917571 SRE917562:SRE917571 TBA917562:TBA917571 TKW917562:TKW917571 TUS917562:TUS917571 UEO917562:UEO917571 UOK917562:UOK917571 UYG917562:UYG917571 VIC917562:VIC917571 VRY917562:VRY917571 WBU917562:WBU917571 WLQ917562:WLQ917571 WVM917562:WVM917571 E983098:E983107 JA983098:JA983107 SW983098:SW983107 ACS983098:ACS983107 AMO983098:AMO983107 AWK983098:AWK983107 BGG983098:BGG983107 BQC983098:BQC983107 BZY983098:BZY983107 CJU983098:CJU983107 CTQ983098:CTQ983107 DDM983098:DDM983107 DNI983098:DNI983107 DXE983098:DXE983107 EHA983098:EHA983107 EQW983098:EQW983107 FAS983098:FAS983107 FKO983098:FKO983107 FUK983098:FUK983107 GEG983098:GEG983107 GOC983098:GOC983107 GXY983098:GXY983107 HHU983098:HHU983107 HRQ983098:HRQ983107 IBM983098:IBM983107 ILI983098:ILI983107 IVE983098:IVE983107 JFA983098:JFA983107 JOW983098:JOW983107 JYS983098:JYS983107 KIO983098:KIO983107 KSK983098:KSK983107 LCG983098:LCG983107 LMC983098:LMC983107 LVY983098:LVY983107 MFU983098:MFU983107 MPQ983098:MPQ983107 MZM983098:MZM983107 NJI983098:NJI983107 NTE983098:NTE983107 ODA983098:ODA983107 OMW983098:OMW983107 OWS983098:OWS983107 PGO983098:PGO983107 PQK983098:PQK983107 QAG983098:QAG983107 QKC983098:QKC983107 QTY983098:QTY983107 RDU983098:RDU983107 RNQ983098:RNQ983107 RXM983098:RXM983107 SHI983098:SHI983107 SRE983098:SRE983107 TBA983098:TBA983107 TKW983098:TKW983107 TUS983098:TUS983107 UEO983098:UEO983107 UOK983098:UOK983107 UYG983098:UYG983107 VIC983098:VIC983107 VRY983098:VRY983107 WBU983098:WBU983107 WLQ983098:WLQ983107 WVM983098:WVM983107 WVM25:WVM33 WLQ25:WLQ33 WBU25:WBU33 VRY25:VRY33 VIC25:VIC33 UYG25:UYG33 UOK25:UOK33 UEO25:UEO33 TUS25:TUS33 TKW25:TKW33 TBA25:TBA33 SRE25:SRE33 SHI25:SHI33 RXM25:RXM33 RNQ25:RNQ33 RDU25:RDU33 QTY25:QTY33 QKC25:QKC33 QAG25:QAG33 PQK25:PQK33 PGO25:PGO33 OWS25:OWS33 OMW25:OMW33 ODA25:ODA33 NTE25:NTE33 NJI25:NJI33 MZM25:MZM33 MPQ25:MPQ33 MFU25:MFU33 LVY25:LVY33 LMC25:LMC33 LCG25:LCG33 KSK25:KSK33 KIO25:KIO33 JYS25:JYS33 JOW25:JOW33 JFA25:JFA33 IVE25:IVE33 ILI25:ILI33 IBM25:IBM33 HRQ25:HRQ33 HHU25:HHU33 GXY25:GXY33 GOC25:GOC33 GEG25:GEG33 FUK25:FUK33 FKO25:FKO33 FAS25:FAS33 EQW25:EQW33 EHA25:EHA33 DXE25:DXE33 DNI25:DNI33 DDM25:DDM33 CTQ25:CTQ33 CJU25:CJU33 BZY25:BZY33 BQC25:BQC33 BGG25:BGG33 AWK25:AWK33 AMO25:AMO33 ACS25:ACS33 SW25:SW33 JA25:JA33 E25:E33 WVM59:WVM67 WLQ59:WLQ67 WBU59:WBU67 VRY59:VRY67 VIC59:VIC67 UYG59:UYG67 UOK59:UOK67 UEO59:UEO67 TUS59:TUS67 TKW59:TKW67 TBA59:TBA67 SRE59:SRE67 SHI59:SHI67 RXM59:RXM67 RNQ59:RNQ67 RDU59:RDU67 QTY59:QTY67 QKC59:QKC67 QAG59:QAG67 PQK59:PQK67 PGO59:PGO67 OWS59:OWS67 OMW59:OMW67 ODA59:ODA67 NTE59:NTE67 NJI59:NJI67 MZM59:MZM67 MPQ59:MPQ67 MFU59:MFU67 LVY59:LVY67 LMC59:LMC67 LCG59:LCG67 KSK59:KSK67 KIO59:KIO67 JYS59:JYS67 JOW59:JOW67 JFA59:JFA67 IVE59:IVE67 ILI59:ILI67 IBM59:IBM67 HRQ59:HRQ67 HHU59:HHU67 GXY59:GXY67 GOC59:GOC67 GEG59:GEG67 FUK59:FUK67 FKO59:FKO67 FAS59:FAS67 EQW59:EQW67 EHA59:EHA67 DXE59:DXE67 DNI59:DNI67 DDM59:DDM67 CTQ59:CTQ67 CJU59:CJU67 BZY59:BZY67 BQC59:BQC67 BGG59:BGG67 AWK59:AWK67 AMO59:AMO67 ACS59:ACS67 SW59:SW67 JA59:JA67 E59:E67" xr:uid="{1A3E0D44-0427-4051-BF5E-754DE8EFAA40}">
      <formula1>"規制未指定,盛土許可等,公共施設用地等,他法令許可等,許可不要工事等,別途理由,規制区域外"</formula1>
    </dataValidation>
  </dataValidations>
  <printOptions horizontalCentered="1" verticalCentered="1"/>
  <pageMargins left="0.70866141732283472" right="0.70866141732283472" top="0.74803149606299213" bottom="0.74803149606299213" header="0.31496062992125984" footer="0.31496062992125984"/>
  <pageSetup paperSize="9" scale="77" fitToHeight="0" orientation="portrait" blackAndWhite="1" r:id="rId1"/>
  <headerFooter alignWithMargins="0"/>
  <rowBreaks count="1" manualBreakCount="1">
    <brk id="34" max="5" man="1"/>
  </rowBreaks>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720505-3D92-486F-9811-31EEFB6FD35B}">
  <sheetPr>
    <tabColor rgb="FF4BACC6"/>
    <pageSetUpPr fitToPage="1"/>
  </sheetPr>
  <dimension ref="A1:BF54"/>
  <sheetViews>
    <sheetView showGridLines="0" topLeftCell="A46" zoomScaleNormal="100" zoomScaleSheetLayoutView="78" workbookViewId="0">
      <selection activeCell="AY9" sqref="AY9"/>
    </sheetView>
  </sheetViews>
  <sheetFormatPr defaultColWidth="2.5" defaultRowHeight="13.5"/>
  <cols>
    <col min="1" max="21" width="2.5" style="1014"/>
    <col min="22" max="22" width="3" style="1014" customWidth="1"/>
    <col min="23" max="41" width="2.5" style="1014"/>
    <col min="42" max="42" width="2.5" style="1014" customWidth="1"/>
    <col min="43" max="16384" width="2.5" style="1014"/>
  </cols>
  <sheetData>
    <row r="1" spans="1:46" ht="13.5" customHeight="1">
      <c r="A1" s="3290" t="s">
        <v>1221</v>
      </c>
      <c r="B1" s="3290"/>
      <c r="C1" s="3290"/>
      <c r="D1" s="3290"/>
      <c r="E1" s="3290"/>
      <c r="F1" s="3290"/>
      <c r="G1" s="3290"/>
      <c r="H1" s="3290"/>
      <c r="I1" s="3290"/>
      <c r="J1" s="3290"/>
      <c r="K1" s="3290"/>
      <c r="L1" s="3290"/>
      <c r="M1" s="3290"/>
      <c r="N1" s="3290"/>
      <c r="O1" s="3290"/>
      <c r="P1" s="3290"/>
      <c r="Q1" s="3290"/>
      <c r="R1" s="3290"/>
      <c r="S1" s="3290"/>
      <c r="T1" s="3290"/>
      <c r="U1" s="3290"/>
      <c r="V1" s="3290"/>
      <c r="W1" s="3290"/>
      <c r="X1" s="3290"/>
      <c r="Y1" s="3290"/>
      <c r="Z1" s="3290"/>
      <c r="AA1" s="3290"/>
      <c r="AB1" s="3290"/>
      <c r="AC1" s="3290"/>
      <c r="AD1" s="3290"/>
      <c r="AE1" s="3290"/>
      <c r="AF1" s="3290"/>
      <c r="AG1" s="3290"/>
      <c r="AH1" s="3290"/>
      <c r="AI1" s="3290"/>
      <c r="AJ1" s="3290"/>
      <c r="AK1" s="3290"/>
      <c r="AL1" s="3290"/>
      <c r="AM1" s="3290"/>
      <c r="AN1" s="3290"/>
      <c r="AO1" s="3290"/>
      <c r="AP1" s="3290"/>
    </row>
    <row r="2" spans="1:46" ht="14.25" customHeight="1" thickBot="1">
      <c r="A2" s="3291"/>
      <c r="B2" s="3291"/>
      <c r="C2" s="3291"/>
      <c r="D2" s="3291"/>
      <c r="E2" s="3291"/>
      <c r="F2" s="3291"/>
      <c r="G2" s="3291"/>
      <c r="H2" s="3291"/>
      <c r="I2" s="3291"/>
      <c r="J2" s="3291"/>
      <c r="K2" s="3291"/>
      <c r="L2" s="3291"/>
      <c r="M2" s="3291"/>
      <c r="N2" s="3291"/>
      <c r="O2" s="3291"/>
      <c r="P2" s="3291"/>
      <c r="Q2" s="3291"/>
      <c r="R2" s="3291"/>
      <c r="S2" s="3291"/>
      <c r="T2" s="3291"/>
      <c r="U2" s="3291"/>
      <c r="V2" s="3291"/>
      <c r="W2" s="3291"/>
      <c r="X2" s="3291"/>
      <c r="Y2" s="3291"/>
      <c r="Z2" s="3291"/>
      <c r="AA2" s="3291"/>
      <c r="AB2" s="3291"/>
      <c r="AC2" s="3291"/>
      <c r="AD2" s="3291"/>
      <c r="AE2" s="3291"/>
      <c r="AF2" s="3291"/>
      <c r="AG2" s="3291"/>
      <c r="AH2" s="3291"/>
      <c r="AI2" s="3291"/>
      <c r="AJ2" s="3291"/>
      <c r="AK2" s="3291"/>
      <c r="AL2" s="3291"/>
      <c r="AM2" s="3291"/>
      <c r="AN2" s="3291"/>
      <c r="AO2" s="3291"/>
      <c r="AP2" s="3291"/>
    </row>
    <row r="3" spans="1:46" ht="14.25" thickBot="1">
      <c r="A3" s="1015"/>
      <c r="AP3" s="1016"/>
    </row>
    <row r="4" spans="1:46" ht="13.5" customHeight="1">
      <c r="A4" s="1015"/>
      <c r="B4" s="3292" t="s">
        <v>1222</v>
      </c>
      <c r="C4" s="3293"/>
      <c r="D4" s="3293"/>
      <c r="E4" s="3293"/>
      <c r="F4" s="3293"/>
      <c r="G4" s="3293"/>
      <c r="H4" s="3293"/>
      <c r="I4" s="3293"/>
      <c r="J4" s="3293"/>
      <c r="K4" s="3293"/>
      <c r="L4" s="3293"/>
      <c r="M4" s="3293"/>
      <c r="N4" s="3293"/>
      <c r="O4" s="3293"/>
      <c r="P4" s="3293"/>
      <c r="Q4" s="3293"/>
      <c r="R4" s="3293"/>
      <c r="S4" s="3293"/>
      <c r="T4" s="3293"/>
      <c r="U4" s="3293"/>
      <c r="V4" s="3293"/>
      <c r="W4" s="3293"/>
      <c r="X4" s="3293"/>
      <c r="Y4" s="3293"/>
      <c r="Z4" s="3293"/>
      <c r="AA4" s="3293"/>
      <c r="AB4" s="3293"/>
      <c r="AC4" s="3293"/>
      <c r="AD4" s="3293"/>
      <c r="AE4" s="3293"/>
      <c r="AF4" s="3293"/>
      <c r="AG4" s="3293"/>
      <c r="AH4" s="3293"/>
      <c r="AI4" s="3293"/>
      <c r="AJ4" s="3293"/>
      <c r="AK4" s="3293"/>
      <c r="AL4" s="3293"/>
      <c r="AM4" s="3293"/>
      <c r="AN4" s="3294"/>
      <c r="AO4" s="1017"/>
      <c r="AP4" s="1016"/>
    </row>
    <row r="5" spans="1:46" ht="13.5" customHeight="1" thickBot="1">
      <c r="A5" s="1015"/>
      <c r="B5" s="3295"/>
      <c r="C5" s="3296"/>
      <c r="D5" s="3296"/>
      <c r="E5" s="3296"/>
      <c r="F5" s="3296"/>
      <c r="G5" s="3296"/>
      <c r="H5" s="3296"/>
      <c r="I5" s="3296"/>
      <c r="J5" s="3296"/>
      <c r="K5" s="3296"/>
      <c r="L5" s="3296"/>
      <c r="M5" s="3296"/>
      <c r="N5" s="3296"/>
      <c r="O5" s="3296"/>
      <c r="P5" s="3296"/>
      <c r="Q5" s="3296"/>
      <c r="R5" s="3296"/>
      <c r="S5" s="3296"/>
      <c r="T5" s="3296"/>
      <c r="U5" s="3296"/>
      <c r="V5" s="3296"/>
      <c r="W5" s="3296"/>
      <c r="X5" s="3296"/>
      <c r="Y5" s="3296"/>
      <c r="Z5" s="3296"/>
      <c r="AA5" s="3296"/>
      <c r="AB5" s="3296"/>
      <c r="AC5" s="3296"/>
      <c r="AD5" s="3296"/>
      <c r="AE5" s="3296"/>
      <c r="AF5" s="3296"/>
      <c r="AG5" s="3296"/>
      <c r="AH5" s="3296"/>
      <c r="AI5" s="3296"/>
      <c r="AJ5" s="3296"/>
      <c r="AK5" s="3296"/>
      <c r="AL5" s="3296"/>
      <c r="AM5" s="3296"/>
      <c r="AN5" s="3297"/>
      <c r="AO5" s="1017"/>
      <c r="AP5" s="1016"/>
    </row>
    <row r="6" spans="1:46" ht="14.1" customHeight="1">
      <c r="A6" s="1015"/>
      <c r="AP6" s="1016"/>
      <c r="AT6" s="1018"/>
    </row>
    <row r="7" spans="1:46" ht="14.1" customHeight="1">
      <c r="A7" s="1015"/>
      <c r="N7" s="3298" t="s">
        <v>1223</v>
      </c>
      <c r="O7" s="3298"/>
      <c r="U7" s="1019"/>
      <c r="V7" s="1019"/>
      <c r="AE7" s="3299" t="s">
        <v>1224</v>
      </c>
      <c r="AF7" s="3299"/>
      <c r="AP7" s="1016"/>
    </row>
    <row r="8" spans="1:46" ht="14.1" customHeight="1">
      <c r="A8" s="1015"/>
      <c r="U8" s="1019"/>
      <c r="V8" s="1019"/>
      <c r="W8" s="1020"/>
      <c r="X8" s="1020"/>
      <c r="Y8" s="1020"/>
      <c r="Z8" s="1020"/>
      <c r="AA8" s="1020"/>
      <c r="AB8" s="1020"/>
      <c r="AC8" s="1020"/>
      <c r="AD8" s="1020"/>
      <c r="AE8" s="1020"/>
      <c r="AF8" s="1020"/>
      <c r="AG8" s="1020"/>
      <c r="AH8" s="1020"/>
      <c r="AI8" s="1020"/>
      <c r="AJ8" s="1020"/>
      <c r="AK8" s="1020"/>
      <c r="AL8" s="1020"/>
      <c r="AM8" s="1020"/>
      <c r="AP8" s="1016"/>
    </row>
    <row r="9" spans="1:46" ht="14.1" customHeight="1" thickBot="1">
      <c r="A9" s="1015"/>
      <c r="V9" s="1020"/>
      <c r="W9" s="1020"/>
      <c r="X9" s="1020"/>
      <c r="Y9" s="1020"/>
      <c r="Z9" s="1020"/>
      <c r="AA9" s="1020"/>
      <c r="AB9" s="1020"/>
      <c r="AC9" s="1020"/>
      <c r="AD9" s="1020"/>
      <c r="AE9" s="1020"/>
      <c r="AF9" s="1020"/>
      <c r="AG9" s="1020"/>
      <c r="AH9" s="1020"/>
      <c r="AI9" s="1020"/>
      <c r="AJ9" s="1020"/>
      <c r="AK9" s="1020"/>
      <c r="AL9" s="1020"/>
      <c r="AM9" s="1020"/>
      <c r="AP9" s="1016"/>
    </row>
    <row r="10" spans="1:46" ht="14.1" customHeight="1">
      <c r="A10" s="1015"/>
      <c r="B10" s="3300" t="s">
        <v>1225</v>
      </c>
      <c r="C10" s="3301"/>
      <c r="D10" s="3301"/>
      <c r="E10" s="3301"/>
      <c r="F10" s="3301"/>
      <c r="G10" s="3301"/>
      <c r="H10" s="3301"/>
      <c r="I10" s="3301"/>
      <c r="J10" s="3301"/>
      <c r="K10" s="3301"/>
      <c r="L10" s="3301"/>
      <c r="M10" s="3301"/>
      <c r="N10" s="3301"/>
      <c r="O10" s="3301"/>
      <c r="P10" s="3301"/>
      <c r="Q10" s="3302"/>
      <c r="V10" s="3300" t="s">
        <v>1226</v>
      </c>
      <c r="W10" s="3301"/>
      <c r="X10" s="3301"/>
      <c r="Y10" s="3301"/>
      <c r="Z10" s="3301"/>
      <c r="AA10" s="3301"/>
      <c r="AB10" s="3301"/>
      <c r="AC10" s="3301"/>
      <c r="AD10" s="3301"/>
      <c r="AE10" s="3301"/>
      <c r="AF10" s="3301"/>
      <c r="AG10" s="3301"/>
      <c r="AH10" s="3301"/>
      <c r="AI10" s="3301"/>
      <c r="AJ10" s="3301"/>
      <c r="AK10" s="3301"/>
      <c r="AL10" s="3301"/>
      <c r="AM10" s="3301"/>
      <c r="AN10" s="3302"/>
      <c r="AO10" s="1021"/>
      <c r="AP10" s="1016"/>
    </row>
    <row r="11" spans="1:46" ht="14.1" customHeight="1" thickBot="1">
      <c r="A11" s="1015"/>
      <c r="B11" s="3303"/>
      <c r="C11" s="3304"/>
      <c r="D11" s="3304"/>
      <c r="E11" s="3304"/>
      <c r="F11" s="3304"/>
      <c r="G11" s="3304"/>
      <c r="H11" s="3304"/>
      <c r="I11" s="3304"/>
      <c r="J11" s="3304"/>
      <c r="K11" s="3304"/>
      <c r="L11" s="3304"/>
      <c r="M11" s="3304"/>
      <c r="N11" s="3304"/>
      <c r="O11" s="3304"/>
      <c r="P11" s="3304"/>
      <c r="Q11" s="3305"/>
      <c r="V11" s="3306"/>
      <c r="W11" s="3307"/>
      <c r="X11" s="3307"/>
      <c r="Y11" s="3307"/>
      <c r="Z11" s="3307"/>
      <c r="AA11" s="3307"/>
      <c r="AB11" s="3307"/>
      <c r="AC11" s="3307"/>
      <c r="AD11" s="3307"/>
      <c r="AE11" s="3307"/>
      <c r="AF11" s="3307"/>
      <c r="AG11" s="3307"/>
      <c r="AH11" s="3307"/>
      <c r="AI11" s="3307"/>
      <c r="AJ11" s="3307"/>
      <c r="AK11" s="3307"/>
      <c r="AL11" s="3307"/>
      <c r="AM11" s="3307"/>
      <c r="AN11" s="3308"/>
      <c r="AO11" s="1021"/>
      <c r="AP11" s="1016"/>
    </row>
    <row r="12" spans="1:46" ht="14.1" customHeight="1">
      <c r="A12" s="1015"/>
      <c r="B12" s="1022"/>
      <c r="C12" s="1022"/>
      <c r="D12" s="1022"/>
      <c r="E12" s="1022"/>
      <c r="F12" s="1022"/>
      <c r="G12" s="1022"/>
      <c r="H12" s="1022"/>
      <c r="I12" s="1022"/>
      <c r="J12" s="1022"/>
      <c r="K12" s="1022"/>
      <c r="L12" s="1022"/>
      <c r="M12" s="1022"/>
      <c r="N12" s="1022"/>
      <c r="O12" s="1022"/>
      <c r="P12" s="1022"/>
      <c r="Q12" s="1022"/>
      <c r="V12" s="3306"/>
      <c r="W12" s="3307"/>
      <c r="X12" s="3307"/>
      <c r="Y12" s="3307"/>
      <c r="Z12" s="3307"/>
      <c r="AA12" s="3307"/>
      <c r="AB12" s="3307"/>
      <c r="AC12" s="3307"/>
      <c r="AD12" s="3307"/>
      <c r="AE12" s="3307"/>
      <c r="AF12" s="3307"/>
      <c r="AG12" s="3307"/>
      <c r="AH12" s="3307"/>
      <c r="AI12" s="3307"/>
      <c r="AJ12" s="3307"/>
      <c r="AK12" s="3307"/>
      <c r="AL12" s="3307"/>
      <c r="AM12" s="3307"/>
      <c r="AN12" s="3308"/>
      <c r="AO12" s="1021"/>
      <c r="AP12" s="1016"/>
      <c r="AS12" s="1019"/>
    </row>
    <row r="13" spans="1:46" ht="14.1" customHeight="1">
      <c r="A13" s="1015"/>
      <c r="B13" s="1023"/>
      <c r="C13" s="1023"/>
      <c r="D13" s="1023"/>
      <c r="E13" s="1023"/>
      <c r="F13" s="1023"/>
      <c r="G13" s="1023"/>
      <c r="H13" s="1023"/>
      <c r="I13" s="1023"/>
      <c r="J13" s="1023"/>
      <c r="K13" s="1023"/>
      <c r="L13" s="1023"/>
      <c r="M13" s="1023"/>
      <c r="N13" s="1023"/>
      <c r="O13" s="1023"/>
      <c r="P13" s="1023"/>
      <c r="Q13" s="1023"/>
      <c r="V13" s="3306"/>
      <c r="W13" s="3307"/>
      <c r="X13" s="3307"/>
      <c r="Y13" s="3307"/>
      <c r="Z13" s="3307"/>
      <c r="AA13" s="3307"/>
      <c r="AB13" s="3307"/>
      <c r="AC13" s="3307"/>
      <c r="AD13" s="3307"/>
      <c r="AE13" s="3307"/>
      <c r="AF13" s="3307"/>
      <c r="AG13" s="3307"/>
      <c r="AH13" s="3307"/>
      <c r="AI13" s="3307"/>
      <c r="AJ13" s="3307"/>
      <c r="AK13" s="3307"/>
      <c r="AL13" s="3307"/>
      <c r="AM13" s="3307"/>
      <c r="AN13" s="3308"/>
      <c r="AO13" s="1021"/>
      <c r="AP13" s="1016"/>
      <c r="AS13" s="1019"/>
    </row>
    <row r="14" spans="1:46" ht="14.1" customHeight="1" thickBot="1">
      <c r="A14" s="1015"/>
      <c r="R14" s="1023"/>
      <c r="S14" s="1023"/>
      <c r="T14" s="1023"/>
      <c r="U14" s="1023"/>
      <c r="V14" s="3303"/>
      <c r="W14" s="3304"/>
      <c r="X14" s="3304"/>
      <c r="Y14" s="3304"/>
      <c r="Z14" s="3304"/>
      <c r="AA14" s="3304"/>
      <c r="AB14" s="3304"/>
      <c r="AC14" s="3304"/>
      <c r="AD14" s="3304"/>
      <c r="AE14" s="3304"/>
      <c r="AF14" s="3304"/>
      <c r="AG14" s="3304"/>
      <c r="AH14" s="3304"/>
      <c r="AI14" s="3304"/>
      <c r="AJ14" s="3304"/>
      <c r="AK14" s="3304"/>
      <c r="AL14" s="3304"/>
      <c r="AM14" s="3304"/>
      <c r="AN14" s="3305"/>
      <c r="AO14" s="1021"/>
      <c r="AP14" s="1016"/>
    </row>
    <row r="15" spans="1:46" ht="14.1" customHeight="1">
      <c r="A15" s="1015"/>
      <c r="E15" s="3299" t="s">
        <v>1223</v>
      </c>
      <c r="F15" s="3299"/>
      <c r="M15" s="3298" t="s">
        <v>1224</v>
      </c>
      <c r="N15" s="3298"/>
      <c r="R15" s="1023"/>
      <c r="S15" s="1023"/>
      <c r="T15" s="1023"/>
      <c r="U15" s="1023"/>
      <c r="AP15" s="1016"/>
    </row>
    <row r="16" spans="1:46" ht="14.1" customHeight="1">
      <c r="A16" s="1015"/>
      <c r="R16" s="1023"/>
      <c r="S16" s="1023"/>
      <c r="T16" s="1023"/>
      <c r="U16" s="1023"/>
      <c r="Z16" s="3298" t="s">
        <v>1223</v>
      </c>
      <c r="AA16" s="3298"/>
      <c r="AJ16" s="3298" t="s">
        <v>1224</v>
      </c>
      <c r="AK16" s="3298"/>
      <c r="AP16" s="1016"/>
    </row>
    <row r="17" spans="1:45" ht="14.1" customHeight="1">
      <c r="A17" s="1015"/>
      <c r="H17" s="3307" t="s">
        <v>1227</v>
      </c>
      <c r="I17" s="3309"/>
      <c r="J17" s="3309"/>
      <c r="K17" s="3309"/>
      <c r="L17" s="3309"/>
      <c r="M17" s="3309"/>
      <c r="N17" s="3309"/>
      <c r="O17" s="3309"/>
      <c r="P17" s="3309"/>
      <c r="Q17" s="3309"/>
      <c r="R17" s="1023"/>
      <c r="S17" s="1023"/>
      <c r="T17" s="1023"/>
      <c r="U17" s="1023"/>
      <c r="AP17" s="1016"/>
    </row>
    <row r="18" spans="1:45" ht="14.1" customHeight="1">
      <c r="A18" s="1015"/>
      <c r="H18" s="3309"/>
      <c r="I18" s="3309"/>
      <c r="J18" s="3309"/>
      <c r="K18" s="3309"/>
      <c r="L18" s="3309"/>
      <c r="M18" s="3309"/>
      <c r="N18" s="3309"/>
      <c r="O18" s="3309"/>
      <c r="P18" s="3309"/>
      <c r="Q18" s="3309"/>
      <c r="R18" s="1023"/>
      <c r="S18" s="1023"/>
      <c r="T18" s="1023"/>
      <c r="U18" s="1023"/>
      <c r="AE18" s="3307" t="s">
        <v>1228</v>
      </c>
      <c r="AF18" s="3307"/>
      <c r="AG18" s="3307"/>
      <c r="AH18" s="3307"/>
      <c r="AI18" s="3307"/>
      <c r="AJ18" s="3307"/>
      <c r="AK18" s="3307"/>
      <c r="AL18" s="3307"/>
      <c r="AM18" s="3307"/>
      <c r="AN18" s="3307"/>
      <c r="AO18" s="1021"/>
      <c r="AP18" s="1016"/>
    </row>
    <row r="19" spans="1:45" ht="14.1" customHeight="1">
      <c r="A19" s="1015"/>
      <c r="H19" s="3309"/>
      <c r="I19" s="3309"/>
      <c r="J19" s="3309"/>
      <c r="K19" s="3309"/>
      <c r="L19" s="3309"/>
      <c r="M19" s="3309"/>
      <c r="N19" s="3309"/>
      <c r="O19" s="3309"/>
      <c r="P19" s="3309"/>
      <c r="Q19" s="3309"/>
      <c r="R19" s="1023"/>
      <c r="S19" s="1023"/>
      <c r="T19" s="1023"/>
      <c r="U19" s="1023"/>
      <c r="AE19" s="3307"/>
      <c r="AF19" s="3307"/>
      <c r="AG19" s="3307"/>
      <c r="AH19" s="3307"/>
      <c r="AI19" s="3307"/>
      <c r="AJ19" s="3307"/>
      <c r="AK19" s="3307"/>
      <c r="AL19" s="3307"/>
      <c r="AM19" s="3307"/>
      <c r="AN19" s="3307"/>
      <c r="AO19" s="1021"/>
      <c r="AP19" s="1016"/>
    </row>
    <row r="20" spans="1:45" ht="14.1" customHeight="1">
      <c r="A20" s="1015"/>
      <c r="O20" s="3298" t="s">
        <v>1224</v>
      </c>
      <c r="P20" s="3298"/>
      <c r="AE20" s="3307"/>
      <c r="AF20" s="3307"/>
      <c r="AG20" s="3307"/>
      <c r="AH20" s="3307"/>
      <c r="AI20" s="3307"/>
      <c r="AJ20" s="3307"/>
      <c r="AK20" s="3307"/>
      <c r="AL20" s="3307"/>
      <c r="AM20" s="3307"/>
      <c r="AN20" s="3307"/>
      <c r="AO20" s="1021"/>
      <c r="AP20" s="1016"/>
    </row>
    <row r="21" spans="1:45" ht="14.1" customHeight="1" thickBot="1">
      <c r="A21" s="1015"/>
      <c r="K21" s="3299" t="s">
        <v>1223</v>
      </c>
      <c r="L21" s="3299"/>
      <c r="O21" s="3310"/>
      <c r="P21" s="3310"/>
      <c r="AP21" s="1016"/>
    </row>
    <row r="22" spans="1:45" ht="14.1" customHeight="1" thickBot="1">
      <c r="A22" s="1015"/>
      <c r="D22" s="3300" t="s">
        <v>1229</v>
      </c>
      <c r="E22" s="3301"/>
      <c r="F22" s="3301"/>
      <c r="G22" s="3301"/>
      <c r="H22" s="3301"/>
      <c r="I22" s="3301"/>
      <c r="J22" s="3301"/>
      <c r="K22" s="3301"/>
      <c r="L22" s="3301"/>
      <c r="M22" s="3301"/>
      <c r="N22" s="3301"/>
      <c r="O22" s="3301"/>
      <c r="P22" s="3302"/>
      <c r="AF22" s="3299" t="s">
        <v>1223</v>
      </c>
      <c r="AG22" s="3299"/>
      <c r="AK22" s="3298" t="s">
        <v>1224</v>
      </c>
      <c r="AL22" s="3298"/>
      <c r="AP22" s="1016"/>
    </row>
    <row r="23" spans="1:45" ht="14.1" customHeight="1">
      <c r="A23" s="1015"/>
      <c r="D23" s="3306"/>
      <c r="E23" s="3311"/>
      <c r="F23" s="3311"/>
      <c r="G23" s="3311"/>
      <c r="H23" s="3311"/>
      <c r="I23" s="3311"/>
      <c r="J23" s="3311"/>
      <c r="K23" s="3311"/>
      <c r="L23" s="3311"/>
      <c r="M23" s="3311"/>
      <c r="N23" s="3311"/>
      <c r="O23" s="3311"/>
      <c r="P23" s="3308"/>
      <c r="V23" s="3312" t="s">
        <v>1230</v>
      </c>
      <c r="W23" s="3313"/>
      <c r="X23" s="3313"/>
      <c r="Y23" s="3313"/>
      <c r="Z23" s="3313"/>
      <c r="AA23" s="3313"/>
      <c r="AB23" s="3313"/>
      <c r="AC23" s="3313"/>
      <c r="AD23" s="3313"/>
      <c r="AE23" s="3314"/>
      <c r="AF23" s="1024"/>
      <c r="AG23" s="1024"/>
      <c r="AP23" s="1016"/>
    </row>
    <row r="24" spans="1:45" ht="14.1" customHeight="1" thickBot="1">
      <c r="A24" s="1015"/>
      <c r="D24" s="3306"/>
      <c r="E24" s="3311"/>
      <c r="F24" s="3311"/>
      <c r="G24" s="3311"/>
      <c r="H24" s="3311"/>
      <c r="I24" s="3311"/>
      <c r="J24" s="3311"/>
      <c r="K24" s="3311"/>
      <c r="L24" s="3311"/>
      <c r="M24" s="3311"/>
      <c r="N24" s="3311"/>
      <c r="O24" s="3311"/>
      <c r="P24" s="3308"/>
      <c r="V24" s="3315"/>
      <c r="W24" s="3316"/>
      <c r="X24" s="3316"/>
      <c r="Y24" s="3316"/>
      <c r="Z24" s="3316"/>
      <c r="AA24" s="3316"/>
      <c r="AB24" s="3316"/>
      <c r="AC24" s="3316"/>
      <c r="AD24" s="3316"/>
      <c r="AE24" s="3317"/>
      <c r="AF24" s="1024"/>
      <c r="AG24" s="1024"/>
      <c r="AP24" s="1016"/>
      <c r="AS24" s="981"/>
    </row>
    <row r="25" spans="1:45" ht="14.1" customHeight="1" thickBot="1">
      <c r="A25" s="1015"/>
      <c r="D25" s="3303"/>
      <c r="E25" s="3304"/>
      <c r="F25" s="3304"/>
      <c r="G25" s="3304"/>
      <c r="H25" s="3304"/>
      <c r="I25" s="3304"/>
      <c r="J25" s="3304"/>
      <c r="K25" s="3304"/>
      <c r="L25" s="3304"/>
      <c r="M25" s="3304"/>
      <c r="N25" s="3304"/>
      <c r="O25" s="3304"/>
      <c r="P25" s="3305"/>
      <c r="Q25" s="1023"/>
      <c r="V25" s="1024"/>
      <c r="W25" s="1024"/>
      <c r="X25" s="1024"/>
      <c r="Y25" s="1024"/>
      <c r="Z25" s="1024"/>
      <c r="AA25" s="1024"/>
      <c r="AB25" s="1024"/>
      <c r="AC25" s="1024"/>
      <c r="AD25" s="1024"/>
      <c r="AE25" s="1024"/>
      <c r="AF25" s="1024"/>
      <c r="AG25" s="1024"/>
      <c r="AP25" s="1016"/>
    </row>
    <row r="26" spans="1:45" ht="14.1" customHeight="1">
      <c r="A26" s="1015"/>
      <c r="L26" s="1023"/>
      <c r="M26" s="1023"/>
      <c r="N26" s="1023"/>
      <c r="O26" s="1023"/>
      <c r="P26" s="1023"/>
      <c r="Q26" s="1023"/>
      <c r="AP26" s="1016"/>
    </row>
    <row r="27" spans="1:45" ht="14.1" customHeight="1" thickBot="1">
      <c r="A27" s="1015"/>
      <c r="D27" s="3299" t="s">
        <v>1223</v>
      </c>
      <c r="E27" s="3299"/>
      <c r="O27" s="3299" t="s">
        <v>1224</v>
      </c>
      <c r="P27" s="3299"/>
      <c r="AP27" s="1016"/>
    </row>
    <row r="28" spans="1:45" ht="14.1" customHeight="1" thickBot="1">
      <c r="A28" s="1015"/>
      <c r="C28" s="1025"/>
      <c r="D28" s="1025"/>
      <c r="V28" s="3318" t="s">
        <v>1231</v>
      </c>
      <c r="W28" s="3319"/>
      <c r="X28" s="3319"/>
      <c r="Y28" s="3319"/>
      <c r="Z28" s="3319"/>
      <c r="AA28" s="3319"/>
      <c r="AB28" s="3319"/>
      <c r="AC28" s="3319"/>
      <c r="AD28" s="3319"/>
      <c r="AE28" s="3320"/>
      <c r="AF28" s="1026"/>
      <c r="AG28" s="3299" t="s">
        <v>1224</v>
      </c>
      <c r="AH28" s="3299"/>
      <c r="AP28" s="1016"/>
    </row>
    <row r="29" spans="1:45" ht="14.1" customHeight="1" thickBot="1">
      <c r="A29" s="1015"/>
      <c r="K29" s="3312" t="s">
        <v>1232</v>
      </c>
      <c r="L29" s="3313"/>
      <c r="M29" s="3313"/>
      <c r="N29" s="3313"/>
      <c r="O29" s="3313"/>
      <c r="P29" s="3314"/>
      <c r="V29" s="3321"/>
      <c r="W29" s="3322"/>
      <c r="X29" s="3322"/>
      <c r="Y29" s="3322"/>
      <c r="Z29" s="3322"/>
      <c r="AA29" s="3322"/>
      <c r="AB29" s="3322"/>
      <c r="AC29" s="3322"/>
      <c r="AD29" s="3322"/>
      <c r="AE29" s="3323"/>
      <c r="AP29" s="1016"/>
    </row>
    <row r="30" spans="1:45" ht="14.1" customHeight="1">
      <c r="A30" s="1015"/>
      <c r="K30" s="3324"/>
      <c r="L30" s="3325"/>
      <c r="M30" s="3325"/>
      <c r="N30" s="3325"/>
      <c r="O30" s="3325"/>
      <c r="P30" s="3326"/>
      <c r="Z30" s="3299" t="s">
        <v>1223</v>
      </c>
      <c r="AA30" s="3299"/>
      <c r="AP30" s="1016"/>
    </row>
    <row r="31" spans="1:45" ht="14.1" customHeight="1" thickBot="1">
      <c r="A31" s="1015"/>
      <c r="K31" s="3315"/>
      <c r="L31" s="3316"/>
      <c r="M31" s="3316"/>
      <c r="N31" s="3316"/>
      <c r="O31" s="3316"/>
      <c r="P31" s="3317"/>
      <c r="AP31" s="1016"/>
    </row>
    <row r="32" spans="1:45" ht="14.1" customHeight="1" thickBot="1">
      <c r="A32" s="1015"/>
      <c r="T32" s="3299" t="s">
        <v>1224</v>
      </c>
      <c r="U32" s="3327"/>
      <c r="V32" s="3312" t="s">
        <v>1233</v>
      </c>
      <c r="W32" s="3313"/>
      <c r="X32" s="3313"/>
      <c r="Y32" s="3313"/>
      <c r="Z32" s="3313"/>
      <c r="AA32" s="3313"/>
      <c r="AB32" s="3313"/>
      <c r="AC32" s="3313"/>
      <c r="AD32" s="3313"/>
      <c r="AE32" s="3314"/>
      <c r="AF32" s="3328" t="s">
        <v>1223</v>
      </c>
      <c r="AG32" s="3299"/>
      <c r="AP32" s="1016"/>
    </row>
    <row r="33" spans="1:58" ht="14.1" customHeight="1">
      <c r="A33" s="1015"/>
      <c r="C33" s="3339" t="s">
        <v>1234</v>
      </c>
      <c r="D33" s="3340"/>
      <c r="E33" s="3340"/>
      <c r="F33" s="3340"/>
      <c r="G33" s="3340"/>
      <c r="H33" s="3340"/>
      <c r="I33" s="3341"/>
      <c r="T33" s="3299"/>
      <c r="U33" s="3327"/>
      <c r="V33" s="3324"/>
      <c r="W33" s="3325"/>
      <c r="X33" s="3325"/>
      <c r="Y33" s="3325"/>
      <c r="Z33" s="3325"/>
      <c r="AA33" s="3325"/>
      <c r="AB33" s="3325"/>
      <c r="AC33" s="3325"/>
      <c r="AD33" s="3325"/>
      <c r="AE33" s="3326"/>
      <c r="AF33" s="3328"/>
      <c r="AG33" s="3299"/>
      <c r="AH33" s="3339" t="s">
        <v>1235</v>
      </c>
      <c r="AI33" s="3340"/>
      <c r="AJ33" s="3340"/>
      <c r="AK33" s="3340"/>
      <c r="AL33" s="3340"/>
      <c r="AM33" s="3341"/>
      <c r="AP33" s="1016"/>
    </row>
    <row r="34" spans="1:58" ht="14.1" customHeight="1" thickBot="1">
      <c r="A34" s="1015"/>
      <c r="C34" s="3342"/>
      <c r="D34" s="3343"/>
      <c r="E34" s="3343"/>
      <c r="F34" s="3343"/>
      <c r="G34" s="3343"/>
      <c r="H34" s="3343"/>
      <c r="I34" s="3344"/>
      <c r="U34" s="1024"/>
      <c r="V34" s="3315"/>
      <c r="W34" s="3316"/>
      <c r="X34" s="3316"/>
      <c r="Y34" s="3316"/>
      <c r="Z34" s="3316"/>
      <c r="AA34" s="3316"/>
      <c r="AB34" s="3316"/>
      <c r="AC34" s="3316"/>
      <c r="AD34" s="3316"/>
      <c r="AE34" s="3317"/>
      <c r="AH34" s="3342"/>
      <c r="AI34" s="3348"/>
      <c r="AJ34" s="3348"/>
      <c r="AK34" s="3348"/>
      <c r="AL34" s="3348"/>
      <c r="AM34" s="3344"/>
      <c r="AP34" s="1016"/>
    </row>
    <row r="35" spans="1:58" ht="14.1" customHeight="1" thickBot="1">
      <c r="A35" s="1015"/>
      <c r="C35" s="3345"/>
      <c r="D35" s="3346"/>
      <c r="E35" s="3346"/>
      <c r="F35" s="3346"/>
      <c r="G35" s="3346"/>
      <c r="H35" s="3346"/>
      <c r="I35" s="3347"/>
      <c r="AH35" s="3345"/>
      <c r="AI35" s="3346"/>
      <c r="AJ35" s="3346"/>
      <c r="AK35" s="3346"/>
      <c r="AL35" s="3346"/>
      <c r="AM35" s="3347"/>
      <c r="AP35" s="1016"/>
    </row>
    <row r="36" spans="1:58" ht="14.1" customHeight="1">
      <c r="A36" s="1015"/>
      <c r="T36" s="1027"/>
      <c r="U36" s="1027"/>
      <c r="V36" s="1027"/>
      <c r="W36" s="1027"/>
      <c r="X36" s="1027"/>
      <c r="Y36" s="1027"/>
      <c r="Z36" s="1027"/>
      <c r="AA36" s="1027"/>
      <c r="AB36" s="1027"/>
      <c r="AC36" s="1027"/>
      <c r="AD36" s="1027"/>
      <c r="AE36" s="1027"/>
      <c r="AF36" s="1027"/>
      <c r="AG36" s="1027"/>
      <c r="AH36" s="1028"/>
      <c r="AI36" s="1028"/>
      <c r="AJ36" s="1028"/>
      <c r="AK36" s="1028"/>
      <c r="AL36" s="1028"/>
      <c r="AM36" s="1028"/>
      <c r="AN36" s="1029"/>
      <c r="AO36" s="1029"/>
      <c r="AP36" s="1030"/>
    </row>
    <row r="37" spans="1:58" ht="14.1" customHeight="1" thickBot="1">
      <c r="A37" s="1015"/>
      <c r="T37" s="1027"/>
      <c r="U37" s="1027"/>
      <c r="V37" s="1027"/>
      <c r="W37" s="1027"/>
      <c r="X37" s="1027"/>
      <c r="Y37" s="1027"/>
      <c r="Z37" s="1027"/>
      <c r="AA37" s="1027"/>
      <c r="AB37" s="1027"/>
      <c r="AC37" s="1027"/>
      <c r="AD37" s="1027"/>
      <c r="AE37" s="1027"/>
      <c r="AF37" s="1027"/>
      <c r="AG37" s="1027"/>
      <c r="AH37" s="1031"/>
      <c r="AI37" s="1031"/>
      <c r="AJ37" s="1031"/>
      <c r="AK37" s="1031"/>
      <c r="AL37" s="1031"/>
      <c r="AM37" s="1031"/>
      <c r="AN37" s="1027"/>
      <c r="AO37" s="1027"/>
      <c r="AP37" s="1030"/>
    </row>
    <row r="38" spans="1:58" ht="14.1" customHeight="1">
      <c r="A38" s="1015"/>
      <c r="B38" s="3349" t="s">
        <v>1236</v>
      </c>
      <c r="C38" s="3350"/>
      <c r="D38" s="3351"/>
      <c r="E38" s="3355" t="s">
        <v>614</v>
      </c>
      <c r="F38" s="3356"/>
      <c r="G38" s="3356"/>
      <c r="H38" s="3356"/>
      <c r="I38" s="3356"/>
      <c r="J38" s="3356"/>
      <c r="K38" s="3356"/>
      <c r="L38" s="3356"/>
      <c r="M38" s="3356"/>
      <c r="N38" s="3356"/>
      <c r="O38" s="3356"/>
      <c r="P38" s="3356"/>
      <c r="Q38" s="3356"/>
      <c r="R38" s="3356"/>
      <c r="S38" s="3356"/>
      <c r="T38" s="3356"/>
      <c r="U38" s="3356"/>
      <c r="V38" s="3356"/>
      <c r="W38" s="3356"/>
      <c r="X38" s="3356"/>
      <c r="Y38" s="3356"/>
      <c r="Z38" s="3356"/>
      <c r="AA38" s="3356"/>
      <c r="AB38" s="3356"/>
      <c r="AC38" s="3356"/>
      <c r="AD38" s="3356"/>
      <c r="AE38" s="3356"/>
      <c r="AF38" s="3356"/>
      <c r="AG38" s="3356"/>
      <c r="AH38" s="3356"/>
      <c r="AI38" s="3356"/>
      <c r="AJ38" s="3356"/>
      <c r="AK38" s="3356"/>
      <c r="AL38" s="3356"/>
      <c r="AM38" s="3356"/>
      <c r="AN38" s="3356"/>
      <c r="AO38" s="1032"/>
      <c r="AP38" s="1016"/>
    </row>
    <row r="39" spans="1:58" ht="14.1" customHeight="1">
      <c r="A39" s="1015"/>
      <c r="B39" s="3352"/>
      <c r="C39" s="3353"/>
      <c r="D39" s="3354"/>
      <c r="E39" s="3357"/>
      <c r="F39" s="3358"/>
      <c r="G39" s="3358"/>
      <c r="H39" s="3358"/>
      <c r="I39" s="3358"/>
      <c r="J39" s="3358"/>
      <c r="K39" s="3358"/>
      <c r="L39" s="3358"/>
      <c r="M39" s="3358"/>
      <c r="N39" s="3358"/>
      <c r="O39" s="3358"/>
      <c r="P39" s="3358"/>
      <c r="Q39" s="3358"/>
      <c r="R39" s="3358"/>
      <c r="S39" s="3358"/>
      <c r="T39" s="3358"/>
      <c r="U39" s="3358"/>
      <c r="V39" s="3358"/>
      <c r="W39" s="3358"/>
      <c r="X39" s="3358"/>
      <c r="Y39" s="3358"/>
      <c r="Z39" s="3358"/>
      <c r="AA39" s="3358"/>
      <c r="AB39" s="3358"/>
      <c r="AC39" s="3358"/>
      <c r="AD39" s="3358"/>
      <c r="AE39" s="3358"/>
      <c r="AF39" s="3358"/>
      <c r="AG39" s="3358"/>
      <c r="AH39" s="3358"/>
      <c r="AI39" s="3358"/>
      <c r="AJ39" s="3358"/>
      <c r="AK39" s="3358"/>
      <c r="AL39" s="3358"/>
      <c r="AM39" s="3358"/>
      <c r="AN39" s="3358"/>
      <c r="AO39" s="1033"/>
      <c r="AP39" s="1016"/>
    </row>
    <row r="40" spans="1:58" ht="14.1" customHeight="1">
      <c r="A40" s="1015"/>
      <c r="B40" s="3359"/>
      <c r="C40" s="3360"/>
      <c r="D40" s="3360"/>
      <c r="E40" s="3361" t="str">
        <f>IF(B40="②","手続確認済（搬出可能）",IF(B40="①","手続確認済"&amp;CHAR(10)&amp;"（区域指定地域に該当し、所管の都道府県等へ汚染土壌の区域外搬出に関する確認済）",""))</f>
        <v/>
      </c>
      <c r="F40" s="3362"/>
      <c r="G40" s="3362"/>
      <c r="H40" s="3362"/>
      <c r="I40" s="3362"/>
      <c r="J40" s="3362"/>
      <c r="K40" s="3362"/>
      <c r="L40" s="3362"/>
      <c r="M40" s="3362"/>
      <c r="N40" s="3362"/>
      <c r="O40" s="3362"/>
      <c r="P40" s="3362"/>
      <c r="Q40" s="3362"/>
      <c r="R40" s="3362"/>
      <c r="S40" s="3362"/>
      <c r="T40" s="3362"/>
      <c r="U40" s="3362"/>
      <c r="V40" s="3362"/>
      <c r="W40" s="3362"/>
      <c r="X40" s="3362"/>
      <c r="Y40" s="3362"/>
      <c r="Z40" s="3362"/>
      <c r="AA40" s="3362"/>
      <c r="AB40" s="3362"/>
      <c r="AC40" s="3362"/>
      <c r="AD40" s="3362"/>
      <c r="AE40" s="3362"/>
      <c r="AF40" s="3362"/>
      <c r="AG40" s="3362"/>
      <c r="AH40" s="3362"/>
      <c r="AI40" s="3362"/>
      <c r="AJ40" s="3362"/>
      <c r="AK40" s="3362"/>
      <c r="AL40" s="3362"/>
      <c r="AM40" s="3362"/>
      <c r="AN40" s="3362"/>
      <c r="AO40" s="3363"/>
      <c r="AP40" s="1016"/>
    </row>
    <row r="41" spans="1:58" ht="14.1" customHeight="1">
      <c r="A41" s="1015"/>
      <c r="B41" s="3359"/>
      <c r="C41" s="3360"/>
      <c r="D41" s="3360"/>
      <c r="E41" s="3364"/>
      <c r="F41" s="3365"/>
      <c r="G41" s="3365"/>
      <c r="H41" s="3365"/>
      <c r="I41" s="3365"/>
      <c r="J41" s="3365"/>
      <c r="K41" s="3365"/>
      <c r="L41" s="3365"/>
      <c r="M41" s="3365"/>
      <c r="N41" s="3365"/>
      <c r="O41" s="3365"/>
      <c r="P41" s="3365"/>
      <c r="Q41" s="3365"/>
      <c r="R41" s="3365"/>
      <c r="S41" s="3365"/>
      <c r="T41" s="3365"/>
      <c r="U41" s="3365"/>
      <c r="V41" s="3365"/>
      <c r="W41" s="3365"/>
      <c r="X41" s="3365"/>
      <c r="Y41" s="3365"/>
      <c r="Z41" s="3365"/>
      <c r="AA41" s="3365"/>
      <c r="AB41" s="3365"/>
      <c r="AC41" s="3365"/>
      <c r="AD41" s="3365"/>
      <c r="AE41" s="3365"/>
      <c r="AF41" s="3365"/>
      <c r="AG41" s="3365"/>
      <c r="AH41" s="3365"/>
      <c r="AI41" s="3365"/>
      <c r="AJ41" s="3365"/>
      <c r="AK41" s="3365"/>
      <c r="AL41" s="3365"/>
      <c r="AM41" s="3365"/>
      <c r="AN41" s="3365"/>
      <c r="AO41" s="3366"/>
      <c r="AP41" s="1016"/>
    </row>
    <row r="42" spans="1:58" ht="14.1" customHeight="1">
      <c r="A42" s="1015"/>
      <c r="B42" s="1034" t="s">
        <v>1237</v>
      </c>
      <c r="C42" s="1035"/>
      <c r="D42" s="1035"/>
      <c r="E42" s="1036"/>
      <c r="F42" s="1036"/>
      <c r="G42" s="1036"/>
      <c r="H42" s="1036"/>
      <c r="I42" s="1036"/>
      <c r="J42" s="1036"/>
      <c r="K42" s="1036"/>
      <c r="L42" s="1036"/>
      <c r="M42" s="1036"/>
      <c r="N42" s="1036"/>
      <c r="O42" s="1036"/>
      <c r="P42" s="1036"/>
      <c r="Q42" s="1036"/>
      <c r="R42" s="1036"/>
      <c r="S42" s="1036"/>
      <c r="T42" s="1036"/>
      <c r="U42" s="1036"/>
      <c r="V42" s="1036"/>
      <c r="W42" s="1036"/>
      <c r="X42" s="1036"/>
      <c r="Y42" s="1036"/>
      <c r="Z42" s="1036"/>
      <c r="AA42" s="1036"/>
      <c r="AB42" s="1036"/>
      <c r="AC42" s="1036"/>
      <c r="AD42" s="1036"/>
      <c r="AE42" s="1036"/>
      <c r="AF42" s="1036"/>
      <c r="AG42" s="1036"/>
      <c r="AH42" s="1036"/>
      <c r="AI42" s="1036"/>
      <c r="AJ42" s="1036"/>
      <c r="AK42" s="1036"/>
      <c r="AL42" s="1036"/>
      <c r="AM42" s="1036"/>
      <c r="AN42" s="1036"/>
      <c r="AO42" s="1037"/>
      <c r="AP42" s="1016"/>
      <c r="AT42" s="3329"/>
      <c r="AU42" s="3329"/>
      <c r="AV42" s="3329"/>
      <c r="AW42" s="3329"/>
      <c r="AX42" s="3329"/>
      <c r="AY42" s="3329"/>
      <c r="AZ42" s="3329"/>
      <c r="BA42" s="3329"/>
      <c r="BB42" s="3329"/>
      <c r="BC42" s="3329"/>
      <c r="BD42" s="3329"/>
      <c r="BE42" s="3329"/>
      <c r="BF42" s="3329"/>
    </row>
    <row r="43" spans="1:58" ht="14.1" customHeight="1">
      <c r="A43" s="1015"/>
      <c r="B43" s="3330"/>
      <c r="C43" s="3331"/>
      <c r="D43" s="3331"/>
      <c r="E43" s="3331"/>
      <c r="F43" s="3331"/>
      <c r="G43" s="3331"/>
      <c r="H43" s="3331"/>
      <c r="I43" s="3331"/>
      <c r="J43" s="3331"/>
      <c r="K43" s="3331"/>
      <c r="L43" s="3331"/>
      <c r="M43" s="3331"/>
      <c r="N43" s="3331"/>
      <c r="O43" s="3331"/>
      <c r="P43" s="3331"/>
      <c r="Q43" s="3331"/>
      <c r="R43" s="3331"/>
      <c r="S43" s="3331"/>
      <c r="T43" s="3331"/>
      <c r="U43" s="3331"/>
      <c r="V43" s="3331"/>
      <c r="W43" s="3331"/>
      <c r="X43" s="3331"/>
      <c r="Y43" s="3331"/>
      <c r="Z43" s="3331"/>
      <c r="AA43" s="3331"/>
      <c r="AB43" s="3331"/>
      <c r="AC43" s="3331"/>
      <c r="AD43" s="3331"/>
      <c r="AE43" s="3331"/>
      <c r="AF43" s="3331"/>
      <c r="AG43" s="3331"/>
      <c r="AH43" s="3331"/>
      <c r="AI43" s="3331"/>
      <c r="AJ43" s="3331"/>
      <c r="AK43" s="3331"/>
      <c r="AL43" s="3331"/>
      <c r="AM43" s="3331"/>
      <c r="AN43" s="3331"/>
      <c r="AO43" s="3332"/>
      <c r="AP43" s="1016"/>
    </row>
    <row r="44" spans="1:58" ht="14.1" customHeight="1">
      <c r="A44" s="1015"/>
      <c r="B44" s="3330"/>
      <c r="C44" s="3331"/>
      <c r="D44" s="3331"/>
      <c r="E44" s="3331"/>
      <c r="F44" s="3331"/>
      <c r="G44" s="3331"/>
      <c r="H44" s="3331"/>
      <c r="I44" s="3331"/>
      <c r="J44" s="3331"/>
      <c r="K44" s="3331"/>
      <c r="L44" s="3331"/>
      <c r="M44" s="3331"/>
      <c r="N44" s="3331"/>
      <c r="O44" s="3331"/>
      <c r="P44" s="3331"/>
      <c r="Q44" s="3331"/>
      <c r="R44" s="3331"/>
      <c r="S44" s="3331"/>
      <c r="T44" s="3331"/>
      <c r="U44" s="3331"/>
      <c r="V44" s="3331"/>
      <c r="W44" s="3331"/>
      <c r="X44" s="3331"/>
      <c r="Y44" s="3331"/>
      <c r="Z44" s="3331"/>
      <c r="AA44" s="3331"/>
      <c r="AB44" s="3331"/>
      <c r="AC44" s="3331"/>
      <c r="AD44" s="3331"/>
      <c r="AE44" s="3331"/>
      <c r="AF44" s="3331"/>
      <c r="AG44" s="3331"/>
      <c r="AH44" s="3331"/>
      <c r="AI44" s="3331"/>
      <c r="AJ44" s="3331"/>
      <c r="AK44" s="3331"/>
      <c r="AL44" s="3331"/>
      <c r="AM44" s="3331"/>
      <c r="AN44" s="3331"/>
      <c r="AO44" s="3332"/>
      <c r="AP44" s="1016"/>
    </row>
    <row r="45" spans="1:58" ht="14.1" customHeight="1" thickBot="1">
      <c r="A45" s="1015"/>
      <c r="B45" s="3333"/>
      <c r="C45" s="3334"/>
      <c r="D45" s="3334"/>
      <c r="E45" s="3334"/>
      <c r="F45" s="3334"/>
      <c r="G45" s="3334"/>
      <c r="H45" s="3334"/>
      <c r="I45" s="3334"/>
      <c r="J45" s="3334"/>
      <c r="K45" s="3334"/>
      <c r="L45" s="3334"/>
      <c r="M45" s="3334"/>
      <c r="N45" s="3334"/>
      <c r="O45" s="3334"/>
      <c r="P45" s="3334"/>
      <c r="Q45" s="3334"/>
      <c r="R45" s="3334"/>
      <c r="S45" s="3334"/>
      <c r="T45" s="3334"/>
      <c r="U45" s="3334"/>
      <c r="V45" s="3334"/>
      <c r="W45" s="3334"/>
      <c r="X45" s="3334"/>
      <c r="Y45" s="3334"/>
      <c r="Z45" s="3334"/>
      <c r="AA45" s="3334"/>
      <c r="AB45" s="3334"/>
      <c r="AC45" s="3334"/>
      <c r="AD45" s="3334"/>
      <c r="AE45" s="3334"/>
      <c r="AF45" s="3334"/>
      <c r="AG45" s="3334"/>
      <c r="AH45" s="3334"/>
      <c r="AI45" s="3334"/>
      <c r="AJ45" s="3334"/>
      <c r="AK45" s="3334"/>
      <c r="AL45" s="3334"/>
      <c r="AM45" s="3334"/>
      <c r="AN45" s="3334"/>
      <c r="AO45" s="3335"/>
      <c r="AP45" s="1016"/>
    </row>
    <row r="46" spans="1:58" ht="14.1" customHeight="1">
      <c r="A46" s="1015"/>
      <c r="AP46" s="1016"/>
    </row>
    <row r="47" spans="1:58" ht="14.1" customHeight="1">
      <c r="A47" s="1015"/>
      <c r="B47" s="1038" t="s">
        <v>1238</v>
      </c>
      <c r="AP47" s="1016"/>
    </row>
    <row r="48" spans="1:58" ht="14.1" customHeight="1">
      <c r="A48" s="1015"/>
      <c r="B48" s="1038"/>
      <c r="AP48" s="1016"/>
    </row>
    <row r="49" spans="1:51" ht="14.1" customHeight="1">
      <c r="A49" s="1015"/>
      <c r="B49" s="1039" t="s">
        <v>1239</v>
      </c>
      <c r="C49" s="1019"/>
      <c r="D49" s="1019"/>
      <c r="E49" s="1019"/>
      <c r="F49" s="1019"/>
      <c r="G49" s="1019"/>
      <c r="H49" s="1019"/>
      <c r="I49" s="1019"/>
      <c r="J49" s="1019"/>
      <c r="K49" s="1019"/>
      <c r="L49" s="1019"/>
      <c r="M49" s="1019"/>
      <c r="N49" s="1019"/>
      <c r="O49" s="1019"/>
      <c r="P49" s="1019"/>
      <c r="Q49" s="1019"/>
      <c r="R49" s="1019"/>
      <c r="S49" s="1019"/>
      <c r="T49" s="1019"/>
      <c r="U49" s="1019"/>
      <c r="V49" s="1019"/>
      <c r="W49" s="1019"/>
      <c r="X49" s="1019"/>
      <c r="Y49" s="1019"/>
      <c r="Z49" s="1019"/>
      <c r="AA49" s="1019"/>
      <c r="AB49" s="1019"/>
      <c r="AC49" s="1019"/>
      <c r="AD49" s="1019"/>
      <c r="AE49" s="1019"/>
      <c r="AF49" s="1019"/>
      <c r="AG49" s="1019"/>
      <c r="AH49" s="1019"/>
      <c r="AI49" s="1019"/>
      <c r="AJ49" s="1019"/>
      <c r="AK49" s="1019"/>
      <c r="AL49" s="1019"/>
      <c r="AM49" s="1019"/>
      <c r="AN49" s="1019"/>
      <c r="AO49" s="1019"/>
      <c r="AP49" s="1016"/>
      <c r="AR49" s="1040"/>
      <c r="AS49" s="1040"/>
      <c r="AT49" s="1040"/>
      <c r="AU49" s="1040"/>
      <c r="AV49" s="1040"/>
      <c r="AW49" s="1040"/>
      <c r="AX49" s="1040"/>
      <c r="AY49" s="1040"/>
    </row>
    <row r="50" spans="1:51" ht="14.1" customHeight="1">
      <c r="A50" s="1015"/>
      <c r="B50" s="1039" t="s">
        <v>1240</v>
      </c>
      <c r="C50" s="1019"/>
      <c r="D50" s="1019"/>
      <c r="E50" s="1019"/>
      <c r="F50" s="1019"/>
      <c r="G50" s="1019"/>
      <c r="H50" s="1019"/>
      <c r="I50" s="1019"/>
      <c r="J50" s="1019"/>
      <c r="K50" s="1019"/>
      <c r="L50" s="1019"/>
      <c r="M50" s="1019"/>
      <c r="N50" s="1019"/>
      <c r="O50" s="1019"/>
      <c r="P50" s="1019"/>
      <c r="Q50" s="1019"/>
      <c r="R50" s="1019"/>
      <c r="S50" s="1019"/>
      <c r="T50" s="1019"/>
      <c r="U50" s="1019"/>
      <c r="V50" s="1019"/>
      <c r="W50" s="1019"/>
      <c r="X50" s="1019"/>
      <c r="Y50" s="1019"/>
      <c r="Z50" s="1019"/>
      <c r="AA50" s="1019"/>
      <c r="AB50" s="1019"/>
      <c r="AC50" s="1019"/>
      <c r="AD50" s="1019"/>
      <c r="AE50" s="1019"/>
      <c r="AF50" s="1019"/>
      <c r="AG50" s="1019"/>
      <c r="AH50" s="1019"/>
      <c r="AI50" s="1019"/>
      <c r="AJ50" s="1019"/>
      <c r="AK50" s="1019"/>
      <c r="AL50" s="1019"/>
      <c r="AM50" s="1019"/>
      <c r="AN50" s="1019"/>
      <c r="AO50" s="1019"/>
      <c r="AP50" s="1016"/>
      <c r="AR50" s="1040"/>
      <c r="AS50" s="1040"/>
      <c r="AT50" s="1040"/>
      <c r="AU50" s="1040"/>
      <c r="AV50" s="1040"/>
      <c r="AW50" s="1040"/>
      <c r="AX50" s="1040"/>
      <c r="AY50" s="1040"/>
    </row>
    <row r="51" spans="1:51" ht="14.1" customHeight="1">
      <c r="A51" s="1015"/>
      <c r="B51" s="3336" t="s">
        <v>1241</v>
      </c>
      <c r="C51" s="3336"/>
      <c r="D51" s="3336"/>
      <c r="E51" s="3336"/>
      <c r="F51" s="3336"/>
      <c r="G51" s="3336"/>
      <c r="H51" s="3336"/>
      <c r="I51" s="3336"/>
      <c r="J51" s="3336"/>
      <c r="K51" s="3336"/>
      <c r="L51" s="3336"/>
      <c r="M51" s="3336"/>
      <c r="N51" s="3336"/>
      <c r="O51" s="3336"/>
      <c r="P51" s="3336"/>
      <c r="Q51" s="3336"/>
      <c r="R51" s="3336"/>
      <c r="S51" s="3336"/>
      <c r="T51" s="3336"/>
      <c r="U51" s="3336"/>
      <c r="V51" s="3336"/>
      <c r="W51" s="3336"/>
      <c r="X51" s="3336"/>
      <c r="Y51" s="3336"/>
      <c r="Z51" s="3336"/>
      <c r="AA51" s="3336"/>
      <c r="AB51" s="3336"/>
      <c r="AC51" s="3336"/>
      <c r="AD51" s="3336"/>
      <c r="AE51" s="3336"/>
      <c r="AF51" s="3336"/>
      <c r="AG51" s="3336"/>
      <c r="AH51" s="3336"/>
      <c r="AI51" s="3336"/>
      <c r="AJ51" s="3336"/>
      <c r="AK51" s="3336"/>
      <c r="AL51" s="3336"/>
      <c r="AM51" s="3336"/>
      <c r="AN51" s="3336"/>
      <c r="AO51" s="3336"/>
      <c r="AP51" s="1016"/>
      <c r="AR51" s="1040"/>
      <c r="AS51" s="1040"/>
      <c r="AT51" s="1040"/>
      <c r="AU51" s="1040"/>
      <c r="AV51" s="1040"/>
      <c r="AW51" s="1040"/>
      <c r="AX51" s="1040"/>
      <c r="AY51" s="1040"/>
    </row>
    <row r="52" spans="1:51" ht="14.1" customHeight="1">
      <c r="A52" s="1015"/>
      <c r="B52" s="1027"/>
      <c r="C52" s="1027"/>
      <c r="D52" s="1027"/>
      <c r="E52" s="1027"/>
      <c r="F52" s="1027"/>
      <c r="G52" s="1027"/>
      <c r="H52" s="1027"/>
      <c r="I52" s="1027"/>
      <c r="J52" s="1027"/>
      <c r="K52" s="1027"/>
      <c r="L52" s="1027"/>
      <c r="M52" s="1027"/>
      <c r="N52" s="1027"/>
      <c r="O52" s="1027"/>
      <c r="P52" s="1027"/>
      <c r="Q52" s="1027"/>
      <c r="R52" s="1027"/>
      <c r="S52" s="1027"/>
      <c r="T52" s="1027"/>
      <c r="U52" s="1027"/>
      <c r="V52" s="1027"/>
      <c r="W52" s="1027"/>
      <c r="X52" s="1027"/>
      <c r="Y52" s="1027"/>
      <c r="Z52" s="1027"/>
      <c r="AA52" s="1027"/>
      <c r="AB52" s="1027"/>
      <c r="AC52" s="1027"/>
      <c r="AD52" s="1027"/>
      <c r="AE52" s="1027"/>
      <c r="AF52" s="1027"/>
      <c r="AG52" s="1027"/>
      <c r="AH52" s="1027"/>
      <c r="AI52" s="1027"/>
      <c r="AJ52" s="1027"/>
      <c r="AK52" s="1027"/>
      <c r="AL52" s="1027"/>
      <c r="AM52" s="1027"/>
      <c r="AN52" s="1027"/>
      <c r="AO52" s="1027"/>
      <c r="AP52" s="1016"/>
      <c r="AR52" s="1040"/>
      <c r="AS52" s="1040"/>
      <c r="AT52" s="1040"/>
      <c r="AU52" s="1040"/>
      <c r="AV52" s="1040"/>
      <c r="AW52" s="1040"/>
      <c r="AX52" s="1040"/>
      <c r="AY52" s="1040"/>
    </row>
    <row r="53" spans="1:51" ht="14.45" customHeight="1">
      <c r="A53" s="1015"/>
      <c r="AP53" s="1016"/>
    </row>
    <row r="54" spans="1:51" ht="14.25" thickBot="1">
      <c r="A54" s="1041"/>
      <c r="B54" s="1042"/>
      <c r="C54" s="1042"/>
      <c r="D54" s="1042"/>
      <c r="E54" s="1042"/>
      <c r="F54" s="1042"/>
      <c r="G54" s="1042"/>
      <c r="H54" s="1042"/>
      <c r="I54" s="1042"/>
      <c r="J54" s="1042"/>
      <c r="K54" s="1042"/>
      <c r="L54" s="1042"/>
      <c r="M54" s="1042"/>
      <c r="N54" s="1042"/>
      <c r="O54" s="1042"/>
      <c r="P54" s="1042"/>
      <c r="Q54" s="1042"/>
      <c r="R54" s="1042"/>
      <c r="S54" s="1042"/>
      <c r="T54" s="1042"/>
      <c r="U54" s="1042"/>
      <c r="V54" s="1042"/>
      <c r="W54" s="1042"/>
      <c r="X54" s="1042"/>
      <c r="Y54" s="1042"/>
      <c r="Z54" s="1042"/>
      <c r="AA54" s="1042"/>
      <c r="AB54" s="1042"/>
      <c r="AC54" s="1042"/>
      <c r="AD54" s="1042"/>
      <c r="AE54" s="1042"/>
      <c r="AF54" s="1042"/>
      <c r="AG54" s="1042"/>
      <c r="AH54" s="1042"/>
      <c r="AI54" s="1042"/>
      <c r="AJ54" s="1042"/>
      <c r="AK54" s="3337" t="s">
        <v>1242</v>
      </c>
      <c r="AL54" s="3337"/>
      <c r="AM54" s="3337"/>
      <c r="AN54" s="3337"/>
      <c r="AO54" s="3337"/>
      <c r="AP54" s="3338"/>
    </row>
  </sheetData>
  <sheetProtection password="8986" sheet="1" formatCells="0"/>
  <mergeCells count="37">
    <mergeCell ref="AT42:BF42"/>
    <mergeCell ref="B43:AO45"/>
    <mergeCell ref="B51:AO51"/>
    <mergeCell ref="AK54:AP54"/>
    <mergeCell ref="C33:I35"/>
    <mergeCell ref="AH33:AM35"/>
    <mergeCell ref="B38:D39"/>
    <mergeCell ref="E38:AN39"/>
    <mergeCell ref="B40:D41"/>
    <mergeCell ref="E40:AO41"/>
    <mergeCell ref="V28:AE29"/>
    <mergeCell ref="AG28:AH28"/>
    <mergeCell ref="K29:P31"/>
    <mergeCell ref="Z30:AA30"/>
    <mergeCell ref="T32:U33"/>
    <mergeCell ref="V32:AE34"/>
    <mergeCell ref="AF32:AG33"/>
    <mergeCell ref="D22:P25"/>
    <mergeCell ref="AF22:AG22"/>
    <mergeCell ref="AK22:AL22"/>
    <mergeCell ref="V23:AE24"/>
    <mergeCell ref="D27:E27"/>
    <mergeCell ref="O27:P27"/>
    <mergeCell ref="E15:F15"/>
    <mergeCell ref="M15:N15"/>
    <mergeCell ref="Z16:AA16"/>
    <mergeCell ref="AJ16:AK16"/>
    <mergeCell ref="H17:Q19"/>
    <mergeCell ref="AE18:AN20"/>
    <mergeCell ref="O20:P21"/>
    <mergeCell ref="K21:L21"/>
    <mergeCell ref="A1:AP2"/>
    <mergeCell ref="B4:AN5"/>
    <mergeCell ref="N7:O7"/>
    <mergeCell ref="AE7:AF7"/>
    <mergeCell ref="B10:Q11"/>
    <mergeCell ref="V10:AN14"/>
  </mergeCells>
  <phoneticPr fontId="17"/>
  <conditionalFormatting sqref="B40:D41">
    <cfRule type="expression" dxfId="6" priority="2">
      <formula>$B$40=""</formula>
    </cfRule>
    <cfRule type="expression" dxfId="5" priority="4">
      <formula>AND($B$40="",#REF!&lt;&gt;"")</formula>
    </cfRule>
  </conditionalFormatting>
  <conditionalFormatting sqref="E40:AO41">
    <cfRule type="expression" dxfId="4" priority="1">
      <formula>OR($B$40="①",$B$40="②")</formula>
    </cfRule>
  </conditionalFormatting>
  <conditionalFormatting sqref="AJ21:AK21">
    <cfRule type="expression" dxfId="3" priority="3">
      <formula>$B$40="②"</formula>
    </cfRule>
  </conditionalFormatting>
  <dataValidations count="1">
    <dataValidation type="list" allowBlank="1" showInputMessage="1" showErrorMessage="1" sqref="B40:D41" xr:uid="{0722FC83-28EA-4793-831D-1E409A0F136C}">
      <formula1>"①,②"</formula1>
    </dataValidation>
  </dataValidations>
  <printOptions horizontalCentered="1" verticalCentered="1"/>
  <pageMargins left="0.39370078740157483" right="0.39370078740157483" top="0.39370078740157483" bottom="0.39370078740157483" header="0.31496062992125984" footer="0.31496062992125984"/>
  <pageSetup paperSize="9" scale="92" orientation="portrait" r:id="rId1"/>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B7FB5B-D607-46B5-AB43-A44A46765FE5}">
  <sheetPr>
    <tabColor rgb="FF4BACC6"/>
  </sheetPr>
  <dimension ref="A1:AP91"/>
  <sheetViews>
    <sheetView view="pageBreakPreview" topLeftCell="A3" zoomScaleNormal="100" zoomScaleSheetLayoutView="100" workbookViewId="0">
      <selection activeCell="A55" sqref="A55:F55"/>
    </sheetView>
  </sheetViews>
  <sheetFormatPr defaultRowHeight="13.5"/>
  <cols>
    <col min="1" max="1" width="5.25" style="1014" customWidth="1"/>
    <col min="2" max="2" width="13" style="1014" customWidth="1"/>
    <col min="3" max="3" width="5" style="1014" customWidth="1"/>
    <col min="4" max="4" width="38.5" style="1014" customWidth="1"/>
    <col min="5" max="5" width="14.25" style="1014" customWidth="1"/>
    <col min="6" max="6" width="41.25" style="1014" customWidth="1"/>
    <col min="7" max="16384" width="9" style="1014"/>
  </cols>
  <sheetData>
    <row r="1" spans="1:6">
      <c r="A1" s="1044"/>
      <c r="B1" s="1044"/>
      <c r="C1" s="1044"/>
      <c r="D1" s="1044"/>
      <c r="E1" s="1044"/>
      <c r="F1" s="1043"/>
    </row>
    <row r="2" spans="1:6" ht="16.5">
      <c r="A2" s="1051"/>
      <c r="B2" s="1051"/>
      <c r="C2" s="1051"/>
      <c r="D2" s="1051"/>
      <c r="E2" s="1051"/>
      <c r="F2" s="1077" t="s">
        <v>1255</v>
      </c>
    </row>
    <row r="3" spans="1:6" ht="16.5">
      <c r="A3" s="1076" t="s">
        <v>1254</v>
      </c>
      <c r="B3" s="1076"/>
      <c r="C3" s="1076"/>
      <c r="D3" s="1076"/>
      <c r="E3" s="1076"/>
      <c r="F3" s="1076"/>
    </row>
    <row r="4" spans="1:6" ht="16.5">
      <c r="A4" s="3396"/>
      <c r="B4" s="3396"/>
      <c r="C4" s="3396"/>
      <c r="D4" s="3396"/>
      <c r="E4" s="1076"/>
      <c r="F4" s="1076"/>
    </row>
    <row r="5" spans="1:6" ht="16.5">
      <c r="A5" s="1076"/>
      <c r="B5" s="1076"/>
      <c r="C5" s="1076"/>
      <c r="D5" s="1076"/>
      <c r="E5" s="1076"/>
      <c r="F5" s="1076" t="s">
        <v>1253</v>
      </c>
    </row>
    <row r="6" spans="1:6" ht="16.5">
      <c r="A6" s="1051"/>
      <c r="B6" s="1051"/>
      <c r="C6" s="1051"/>
      <c r="D6" s="1051"/>
      <c r="E6" s="1051"/>
      <c r="F6" s="1075"/>
    </row>
    <row r="7" spans="1:6" ht="16.5">
      <c r="A7" s="1051"/>
      <c r="B7" s="1051"/>
      <c r="C7" s="1051"/>
      <c r="D7" s="1051"/>
      <c r="E7" s="1051"/>
      <c r="F7" s="1074"/>
    </row>
    <row r="8" spans="1:6">
      <c r="A8" s="1051"/>
      <c r="B8" s="1051"/>
      <c r="C8" s="1051"/>
      <c r="D8" s="1051"/>
      <c r="E8" s="1051"/>
      <c r="F8" s="1051"/>
    </row>
    <row r="9" spans="1:6" ht="18.75">
      <c r="A9" s="3397" t="s">
        <v>1252</v>
      </c>
      <c r="B9" s="3397"/>
      <c r="C9" s="3397"/>
      <c r="D9" s="3397"/>
      <c r="E9" s="3397"/>
      <c r="F9" s="3397"/>
    </row>
    <row r="10" spans="1:6">
      <c r="A10" s="1051"/>
      <c r="B10" s="1051"/>
      <c r="C10" s="1051"/>
      <c r="D10" s="1051"/>
      <c r="E10" s="1051"/>
      <c r="F10" s="1051"/>
    </row>
    <row r="11" spans="1:6" ht="47.25" customHeight="1">
      <c r="A11" s="1051"/>
      <c r="B11" s="3398" t="s">
        <v>1251</v>
      </c>
      <c r="C11" s="3398"/>
      <c r="D11" s="3398"/>
      <c r="E11" s="3398"/>
      <c r="F11" s="3398"/>
    </row>
    <row r="12" spans="1:6">
      <c r="A12" s="1051"/>
      <c r="B12" s="1051"/>
      <c r="C12" s="1051"/>
      <c r="D12" s="1051"/>
      <c r="E12" s="1051"/>
      <c r="F12" s="1051"/>
    </row>
    <row r="13" spans="1:6" ht="16.5">
      <c r="A13" s="3399" t="s">
        <v>22</v>
      </c>
      <c r="B13" s="3399"/>
      <c r="C13" s="3399"/>
      <c r="D13" s="3399"/>
      <c r="E13" s="3399"/>
      <c r="F13" s="3399"/>
    </row>
    <row r="14" spans="1:6" ht="16.5">
      <c r="A14" s="1057" t="s">
        <v>1250</v>
      </c>
      <c r="B14" s="1051"/>
      <c r="C14" s="1051"/>
      <c r="D14" s="1051"/>
      <c r="E14" s="1051"/>
      <c r="F14" s="1051"/>
    </row>
    <row r="15" spans="1:6" ht="21.75" customHeight="1">
      <c r="A15" s="3400" t="s">
        <v>60</v>
      </c>
      <c r="B15" s="3401"/>
      <c r="C15" s="3402"/>
      <c r="D15" s="1073"/>
      <c r="E15" s="1072"/>
      <c r="F15" s="1071"/>
    </row>
    <row r="16" spans="1:6" ht="21.75" customHeight="1">
      <c r="A16" s="1070" t="s">
        <v>1156</v>
      </c>
      <c r="B16" s="1069"/>
      <c r="C16" s="1068"/>
      <c r="D16" s="1067"/>
      <c r="E16" s="1066" t="s">
        <v>1157</v>
      </c>
      <c r="F16" s="1065"/>
    </row>
    <row r="17" spans="1:42">
      <c r="A17" s="1051"/>
      <c r="B17" s="1051"/>
      <c r="C17" s="1051"/>
      <c r="D17" s="1051"/>
      <c r="E17" s="1051"/>
      <c r="F17" s="1051"/>
    </row>
    <row r="18" spans="1:42" ht="16.5">
      <c r="A18" s="1050" t="s">
        <v>1158</v>
      </c>
      <c r="B18" s="1049"/>
      <c r="C18" s="1049"/>
      <c r="D18" s="1044"/>
      <c r="E18" s="1044"/>
      <c r="F18" s="1044"/>
    </row>
    <row r="19" spans="1:42" ht="29.25" customHeight="1">
      <c r="A19" s="3391" t="s">
        <v>1159</v>
      </c>
      <c r="B19" s="3392"/>
      <c r="C19" s="1064" t="s">
        <v>1160</v>
      </c>
      <c r="D19" s="3393" t="s">
        <v>614</v>
      </c>
      <c r="E19" s="3394"/>
      <c r="F19" s="3395"/>
      <c r="L19" s="1058"/>
      <c r="M19" s="1058"/>
      <c r="N19" s="1058"/>
      <c r="O19" s="1058"/>
      <c r="P19" s="1058"/>
      <c r="Q19" s="1058"/>
      <c r="R19" s="1058"/>
      <c r="S19" s="1058"/>
      <c r="T19" s="1058"/>
      <c r="U19" s="1058"/>
      <c r="V19" s="1058"/>
      <c r="W19" s="1058"/>
      <c r="X19" s="1058"/>
      <c r="Y19" s="1058"/>
      <c r="Z19" s="1058"/>
      <c r="AA19" s="1058"/>
      <c r="AB19" s="1058"/>
      <c r="AC19" s="1058"/>
      <c r="AD19" s="1058"/>
      <c r="AE19" s="1058"/>
      <c r="AF19" s="1058"/>
      <c r="AG19" s="1058"/>
      <c r="AH19" s="1058"/>
      <c r="AI19" s="1058"/>
      <c r="AJ19" s="1058"/>
      <c r="AK19" s="1058"/>
      <c r="AL19" s="1058"/>
      <c r="AM19" s="1058"/>
      <c r="AN19" s="1058"/>
      <c r="AO19" s="1058"/>
      <c r="AP19" s="1058"/>
    </row>
    <row r="20" spans="1:42" ht="27" customHeight="1">
      <c r="A20" s="3403"/>
      <c r="B20" s="3404"/>
      <c r="C20" s="1063"/>
      <c r="D20" s="3405" t="str">
        <f>IF(C20="②","手続確認済（搬出可能）",IF(C20="①","手続確認済（区域指定地域に該当し、所管の都道府県等へ汚染土壌の区域外搬出に関する届出済）",""))</f>
        <v/>
      </c>
      <c r="E20" s="3406"/>
      <c r="F20" s="3407"/>
      <c r="G20" s="1061"/>
      <c r="H20" s="1060"/>
      <c r="I20" s="1060"/>
      <c r="J20" s="1060"/>
      <c r="K20" s="1060"/>
      <c r="L20" s="1058"/>
      <c r="M20" s="1058"/>
      <c r="N20" s="1058"/>
      <c r="O20" s="1058"/>
      <c r="P20" s="1058"/>
      <c r="Q20" s="1058"/>
      <c r="R20" s="1058"/>
      <c r="S20" s="1058"/>
      <c r="T20" s="1058"/>
      <c r="U20" s="1058"/>
      <c r="V20" s="1058"/>
      <c r="W20" s="1058"/>
      <c r="X20" s="1058"/>
      <c r="Y20" s="1058"/>
      <c r="Z20" s="1058"/>
      <c r="AA20" s="1058"/>
      <c r="AB20" s="1058"/>
      <c r="AC20" s="1058"/>
      <c r="AD20" s="1058"/>
      <c r="AE20" s="1058"/>
      <c r="AF20" s="1058"/>
      <c r="AG20" s="1058"/>
      <c r="AH20" s="1058"/>
      <c r="AI20" s="1058"/>
      <c r="AJ20" s="1058"/>
      <c r="AK20" s="1058"/>
      <c r="AL20" s="1058"/>
      <c r="AM20" s="1058"/>
      <c r="AN20" s="1058"/>
      <c r="AO20" s="1058"/>
      <c r="AP20" s="1058"/>
    </row>
    <row r="21" spans="1:42" ht="27" customHeight="1">
      <c r="A21" s="3403"/>
      <c r="B21" s="3404"/>
      <c r="C21" s="1063"/>
      <c r="D21" s="3405" t="str">
        <f>IF(C21="②","手続確認済（搬出可能）",IF(C21="①","手続確認済"&amp;CHAR(10)&amp;"（区域指定地域に該当し、所管の都道府県等へ汚染土壌の区域外搬出に関する届出済）",""))</f>
        <v/>
      </c>
      <c r="E21" s="3406"/>
      <c r="F21" s="3407"/>
      <c r="G21" s="1061"/>
      <c r="H21" s="1060"/>
      <c r="I21" s="1060"/>
      <c r="J21" s="1060"/>
      <c r="K21" s="1060"/>
      <c r="L21" s="1058"/>
      <c r="M21" s="1058"/>
      <c r="N21" s="1058"/>
      <c r="O21" s="1058"/>
      <c r="P21" s="1058"/>
      <c r="Q21" s="1058"/>
      <c r="R21" s="1058"/>
      <c r="S21" s="1058"/>
      <c r="T21" s="1058"/>
      <c r="U21" s="1058"/>
      <c r="V21" s="1058"/>
      <c r="W21" s="1058"/>
      <c r="X21" s="1058"/>
      <c r="Y21" s="1058"/>
      <c r="Z21" s="1058"/>
      <c r="AA21" s="1058"/>
      <c r="AB21" s="1058"/>
      <c r="AC21" s="1058"/>
      <c r="AD21" s="1058"/>
      <c r="AE21" s="1058"/>
      <c r="AF21" s="1058"/>
      <c r="AG21" s="1058"/>
      <c r="AH21" s="1058"/>
      <c r="AI21" s="1058"/>
      <c r="AJ21" s="1058"/>
      <c r="AK21" s="1058"/>
      <c r="AL21" s="1058"/>
      <c r="AM21" s="1058"/>
      <c r="AN21" s="1058"/>
      <c r="AO21" s="1058"/>
      <c r="AP21" s="1058"/>
    </row>
    <row r="22" spans="1:42" ht="27" customHeight="1">
      <c r="A22" s="3403"/>
      <c r="B22" s="3404"/>
      <c r="C22" s="1062"/>
      <c r="D22" s="3405" t="str">
        <f>IF(C22="②","手続確認済（搬出可能）",IF(C22="①","手続確認済（区域指定地域に該当し、所管の都道府県等へ汚染土壌の区域外搬出に関する届出済）",""))</f>
        <v/>
      </c>
      <c r="E22" s="3406"/>
      <c r="F22" s="3407"/>
      <c r="G22" s="1061"/>
      <c r="H22" s="1060"/>
      <c r="I22" s="1060"/>
      <c r="J22" s="1060"/>
      <c r="K22" s="1060"/>
      <c r="L22" s="1058"/>
      <c r="M22" s="1058"/>
      <c r="N22" s="1058"/>
      <c r="O22" s="1058"/>
      <c r="P22" s="1058"/>
      <c r="Q22" s="1058"/>
      <c r="R22" s="1058"/>
      <c r="S22" s="1058"/>
      <c r="T22" s="1058"/>
      <c r="U22" s="1058"/>
      <c r="V22" s="1058"/>
      <c r="W22" s="1058"/>
      <c r="X22" s="1058"/>
      <c r="Y22" s="1058"/>
      <c r="Z22" s="1058"/>
      <c r="AA22" s="1058"/>
      <c r="AB22" s="1058"/>
      <c r="AC22" s="1058"/>
      <c r="AD22" s="1058"/>
      <c r="AE22" s="1058"/>
      <c r="AF22" s="1058"/>
      <c r="AG22" s="1058"/>
      <c r="AH22" s="1058"/>
      <c r="AI22" s="1058"/>
      <c r="AJ22" s="1058"/>
      <c r="AK22" s="1058"/>
      <c r="AL22" s="1058"/>
      <c r="AM22" s="1058"/>
      <c r="AN22" s="1058"/>
      <c r="AO22" s="1058"/>
      <c r="AP22" s="1058"/>
    </row>
    <row r="23" spans="1:42" ht="16.5" customHeight="1">
      <c r="A23" s="1059"/>
      <c r="B23" s="3411" t="s">
        <v>1161</v>
      </c>
      <c r="C23" s="3412"/>
      <c r="D23" s="3412"/>
      <c r="E23" s="3412"/>
      <c r="F23" s="3412"/>
      <c r="G23" s="1058"/>
      <c r="H23" s="1058"/>
      <c r="I23" s="1058"/>
      <c r="J23" s="1058"/>
      <c r="K23" s="1058"/>
      <c r="L23" s="1058"/>
      <c r="M23" s="1058"/>
      <c r="N23" s="1058"/>
      <c r="O23" s="1058"/>
      <c r="P23" s="1058"/>
      <c r="Q23" s="1058"/>
      <c r="R23" s="1058"/>
      <c r="S23" s="1058"/>
      <c r="T23" s="1058"/>
      <c r="U23" s="1058"/>
      <c r="V23" s="1058"/>
      <c r="W23" s="1058"/>
      <c r="X23" s="1058"/>
      <c r="Y23" s="1058"/>
      <c r="Z23" s="1058"/>
      <c r="AA23" s="1058"/>
      <c r="AB23" s="1058"/>
      <c r="AC23" s="1058"/>
      <c r="AD23" s="1058"/>
      <c r="AE23" s="1058"/>
      <c r="AF23" s="1058"/>
      <c r="AG23" s="1058"/>
      <c r="AH23" s="1058"/>
      <c r="AI23" s="1058"/>
      <c r="AJ23" s="1058"/>
      <c r="AK23" s="1058"/>
      <c r="AL23" s="1058"/>
      <c r="AM23" s="1058"/>
      <c r="AN23" s="1058"/>
      <c r="AO23" s="1058"/>
      <c r="AP23" s="1058"/>
    </row>
    <row r="24" spans="1:42" ht="16.5">
      <c r="A24" s="1057" t="s">
        <v>1249</v>
      </c>
      <c r="B24" s="1056"/>
      <c r="C24" s="1056"/>
      <c r="D24" s="1051"/>
      <c r="E24" s="1051"/>
      <c r="F24" s="1051"/>
    </row>
    <row r="25" spans="1:42" ht="28.5" customHeight="1">
      <c r="A25" s="1055" t="s">
        <v>1163</v>
      </c>
      <c r="B25" s="3393" t="s">
        <v>1248</v>
      </c>
      <c r="C25" s="3395"/>
      <c r="D25" s="1048" t="s">
        <v>1247</v>
      </c>
      <c r="E25" s="1048" t="s">
        <v>1246</v>
      </c>
      <c r="F25" s="1048" t="s">
        <v>1245</v>
      </c>
    </row>
    <row r="26" spans="1:42" ht="28.5" customHeight="1">
      <c r="A26" s="1054">
        <v>1</v>
      </c>
      <c r="B26" s="3413"/>
      <c r="C26" s="3414"/>
      <c r="D26" s="1052"/>
      <c r="E26" s="1053"/>
      <c r="F26" s="1052"/>
    </row>
    <row r="27" spans="1:42" ht="28.5" customHeight="1">
      <c r="A27" s="1054">
        <v>2</v>
      </c>
      <c r="B27" s="3413"/>
      <c r="C27" s="3414"/>
      <c r="D27" s="1052"/>
      <c r="E27" s="1053"/>
      <c r="F27" s="1052"/>
    </row>
    <row r="28" spans="1:42" ht="28.5" customHeight="1">
      <c r="A28" s="1054">
        <v>3</v>
      </c>
      <c r="B28" s="3413"/>
      <c r="C28" s="3414"/>
      <c r="D28" s="1052"/>
      <c r="E28" s="1053"/>
      <c r="F28" s="1052"/>
    </row>
    <row r="29" spans="1:42" ht="28.5" customHeight="1">
      <c r="A29" s="1054">
        <v>4</v>
      </c>
      <c r="B29" s="3413"/>
      <c r="C29" s="3414"/>
      <c r="D29" s="1052"/>
      <c r="E29" s="1053"/>
      <c r="F29" s="1052"/>
    </row>
    <row r="30" spans="1:42" ht="28.5" customHeight="1">
      <c r="A30" s="1054">
        <v>5</v>
      </c>
      <c r="B30" s="3413"/>
      <c r="C30" s="3414"/>
      <c r="D30" s="1052"/>
      <c r="E30" s="1053"/>
      <c r="F30" s="1052"/>
    </row>
    <row r="31" spans="1:42" ht="28.5" customHeight="1">
      <c r="A31" s="1054">
        <v>6</v>
      </c>
      <c r="B31" s="3413"/>
      <c r="C31" s="3414"/>
      <c r="D31" s="1052"/>
      <c r="E31" s="1053"/>
      <c r="F31" s="1052"/>
    </row>
    <row r="32" spans="1:42" ht="28.5" customHeight="1">
      <c r="A32" s="1054">
        <v>7</v>
      </c>
      <c r="B32" s="3413"/>
      <c r="C32" s="3414"/>
      <c r="D32" s="1052"/>
      <c r="E32" s="1053"/>
      <c r="F32" s="1052"/>
    </row>
    <row r="33" spans="1:6">
      <c r="A33" s="1051" t="s">
        <v>1244</v>
      </c>
      <c r="B33" s="1051"/>
      <c r="C33" s="1051"/>
      <c r="D33" s="1051"/>
      <c r="E33" s="1051"/>
      <c r="F33" s="1051"/>
    </row>
    <row r="34" spans="1:6">
      <c r="A34" s="1044"/>
      <c r="B34" s="1044"/>
      <c r="C34" s="1044"/>
      <c r="D34" s="1044"/>
      <c r="E34" s="1044"/>
      <c r="F34" s="1044"/>
    </row>
    <row r="35" spans="1:6" ht="6.75" customHeight="1">
      <c r="A35" s="1044"/>
      <c r="B35" s="1044"/>
      <c r="C35" s="1044"/>
      <c r="D35" s="1044"/>
      <c r="E35" s="1044"/>
      <c r="F35" s="1044"/>
    </row>
    <row r="36" spans="1:6" ht="16.5">
      <c r="A36" s="1050" t="s">
        <v>1162</v>
      </c>
      <c r="B36" s="1049"/>
      <c r="C36" s="1049"/>
      <c r="D36" s="1044"/>
      <c r="E36" s="1044"/>
      <c r="F36" s="1044"/>
    </row>
    <row r="37" spans="1:6" ht="14.25" customHeight="1">
      <c r="A37" s="1048" t="s">
        <v>1163</v>
      </c>
      <c r="B37" s="3393" t="s">
        <v>1164</v>
      </c>
      <c r="C37" s="3394"/>
      <c r="D37" s="3395"/>
      <c r="E37" s="1048" t="s">
        <v>1165</v>
      </c>
      <c r="F37" s="1048" t="s">
        <v>1166</v>
      </c>
    </row>
    <row r="38" spans="1:6" ht="40.5" customHeight="1">
      <c r="A38" s="1047">
        <v>1</v>
      </c>
      <c r="B38" s="3408"/>
      <c r="C38" s="3409"/>
      <c r="D38" s="3410"/>
      <c r="E38" s="1046"/>
      <c r="F38" s="1045"/>
    </row>
    <row r="39" spans="1:6" ht="40.5" customHeight="1">
      <c r="A39" s="1047">
        <f>A38+1</f>
        <v>2</v>
      </c>
      <c r="B39" s="3408"/>
      <c r="C39" s="3409"/>
      <c r="D39" s="3410"/>
      <c r="E39" s="1046"/>
      <c r="F39" s="1045"/>
    </row>
    <row r="40" spans="1:6" ht="40.5" customHeight="1">
      <c r="A40" s="1047">
        <v>3</v>
      </c>
      <c r="B40" s="3408"/>
      <c r="C40" s="3409"/>
      <c r="D40" s="3410"/>
      <c r="E40" s="1046"/>
      <c r="F40" s="1045"/>
    </row>
    <row r="41" spans="1:6" ht="40.5" customHeight="1">
      <c r="A41" s="1047">
        <v>4</v>
      </c>
      <c r="B41" s="3408"/>
      <c r="C41" s="3409"/>
      <c r="D41" s="3410"/>
      <c r="E41" s="1046"/>
      <c r="F41" s="1045"/>
    </row>
    <row r="42" spans="1:6" ht="40.5" customHeight="1">
      <c r="A42" s="1047">
        <v>5</v>
      </c>
      <c r="B42" s="3408"/>
      <c r="C42" s="3409"/>
      <c r="D42" s="3410"/>
      <c r="E42" s="1046"/>
      <c r="F42" s="1045"/>
    </row>
    <row r="43" spans="1:6" ht="40.5" customHeight="1">
      <c r="A43" s="1047">
        <v>6</v>
      </c>
      <c r="B43" s="3408"/>
      <c r="C43" s="3409"/>
      <c r="D43" s="3410"/>
      <c r="E43" s="1046"/>
      <c r="F43" s="1045"/>
    </row>
    <row r="44" spans="1:6" ht="40.5" customHeight="1">
      <c r="A44" s="1047">
        <v>7</v>
      </c>
      <c r="B44" s="3408"/>
      <c r="C44" s="3409"/>
      <c r="D44" s="3410"/>
      <c r="E44" s="1046"/>
      <c r="F44" s="1045"/>
    </row>
    <row r="45" spans="1:6">
      <c r="A45" s="1044"/>
      <c r="B45" s="1044"/>
      <c r="C45" s="1044"/>
      <c r="D45" s="1044"/>
      <c r="E45" s="1044"/>
      <c r="F45" s="1043" t="s">
        <v>1243</v>
      </c>
    </row>
    <row r="46" spans="1:6" ht="18.75" customHeight="1">
      <c r="A46" s="1044"/>
      <c r="B46" s="1044"/>
      <c r="C46" s="1044"/>
      <c r="D46" s="1044"/>
      <c r="E46" s="1044"/>
      <c r="F46" s="1325" t="s">
        <v>1429</v>
      </c>
    </row>
    <row r="47" spans="1:6" s="1186" customFormat="1">
      <c r="A47" s="1291"/>
      <c r="B47" s="1291"/>
      <c r="C47" s="1291"/>
      <c r="D47" s="1291"/>
      <c r="E47" s="1291"/>
      <c r="F47" s="1292"/>
    </row>
    <row r="48" spans="1:6" s="1186" customFormat="1" ht="16.5">
      <c r="A48" s="1293"/>
      <c r="B48" s="1293"/>
      <c r="C48" s="1293"/>
      <c r="D48" s="1293"/>
      <c r="E48" s="1293"/>
      <c r="F48" s="1294" t="s">
        <v>1401</v>
      </c>
    </row>
    <row r="49" spans="1:6" s="1186" customFormat="1" ht="16.5">
      <c r="A49" s="1295" t="s">
        <v>1254</v>
      </c>
      <c r="B49" s="1295"/>
      <c r="C49" s="1295"/>
      <c r="D49" s="1295"/>
      <c r="E49" s="1295"/>
      <c r="F49" s="1295"/>
    </row>
    <row r="50" spans="1:6" s="1186" customFormat="1" ht="16.5">
      <c r="A50" s="3384" t="s">
        <v>1402</v>
      </c>
      <c r="B50" s="3384"/>
      <c r="C50" s="3384"/>
      <c r="D50" s="3384"/>
      <c r="E50" s="1295"/>
      <c r="F50" s="1295"/>
    </row>
    <row r="51" spans="1:6" s="1186" customFormat="1" ht="16.5">
      <c r="A51" s="1295"/>
      <c r="B51" s="1295"/>
      <c r="C51" s="1295"/>
      <c r="D51" s="1295"/>
      <c r="E51" s="1295"/>
      <c r="F51" s="1295" t="s">
        <v>1253</v>
      </c>
    </row>
    <row r="52" spans="1:6" s="1186" customFormat="1" ht="16.5">
      <c r="A52" s="1293"/>
      <c r="B52" s="1293"/>
      <c r="C52" s="1293"/>
      <c r="D52" s="1293"/>
      <c r="E52" s="1293"/>
      <c r="F52" s="1296" t="s">
        <v>1403</v>
      </c>
    </row>
    <row r="53" spans="1:6" s="1186" customFormat="1" ht="16.5">
      <c r="A53" s="1293"/>
      <c r="B53" s="1293"/>
      <c r="C53" s="1293"/>
      <c r="D53" s="1293"/>
      <c r="E53" s="1293"/>
      <c r="F53" s="1297" t="s">
        <v>1404</v>
      </c>
    </row>
    <row r="54" spans="1:6" s="1186" customFormat="1">
      <c r="A54" s="1293"/>
      <c r="B54" s="1293"/>
      <c r="C54" s="1293"/>
      <c r="D54" s="1293"/>
      <c r="E54" s="1293"/>
      <c r="F54" s="1293"/>
    </row>
    <row r="55" spans="1:6" s="1186" customFormat="1" ht="18.75">
      <c r="A55" s="3385" t="s">
        <v>1252</v>
      </c>
      <c r="B55" s="3385"/>
      <c r="C55" s="3385"/>
      <c r="D55" s="3385"/>
      <c r="E55" s="3385"/>
      <c r="F55" s="3385"/>
    </row>
    <row r="56" spans="1:6" s="1186" customFormat="1">
      <c r="A56" s="1293"/>
      <c r="B56" s="1293"/>
      <c r="C56" s="1293"/>
      <c r="D56" s="1293"/>
      <c r="E56" s="1293"/>
      <c r="F56" s="1293"/>
    </row>
    <row r="57" spans="1:6" s="1186" customFormat="1" ht="47.25" customHeight="1">
      <c r="A57" s="1293"/>
      <c r="B57" s="3386" t="s">
        <v>1251</v>
      </c>
      <c r="C57" s="3386"/>
      <c r="D57" s="3386"/>
      <c r="E57" s="3386"/>
      <c r="F57" s="3386"/>
    </row>
    <row r="58" spans="1:6" s="1186" customFormat="1">
      <c r="A58" s="1293"/>
      <c r="B58" s="1293"/>
      <c r="C58" s="1293"/>
      <c r="D58" s="1293"/>
      <c r="E58" s="1293"/>
      <c r="F58" s="1293"/>
    </row>
    <row r="59" spans="1:6" s="1186" customFormat="1" ht="16.5">
      <c r="A59" s="3387" t="s">
        <v>22</v>
      </c>
      <c r="B59" s="3387"/>
      <c r="C59" s="3387"/>
      <c r="D59" s="3387"/>
      <c r="E59" s="3387"/>
      <c r="F59" s="3387"/>
    </row>
    <row r="60" spans="1:6" s="1186" customFormat="1" ht="16.5">
      <c r="A60" s="1298" t="s">
        <v>1250</v>
      </c>
      <c r="B60" s="1293"/>
      <c r="C60" s="1293"/>
      <c r="D60" s="1293"/>
      <c r="E60" s="1293"/>
      <c r="F60" s="1293"/>
    </row>
    <row r="61" spans="1:6" s="1186" customFormat="1" ht="21.75" customHeight="1">
      <c r="A61" s="3388" t="s">
        <v>60</v>
      </c>
      <c r="B61" s="3389"/>
      <c r="C61" s="3390"/>
      <c r="D61" s="1299" t="s">
        <v>1405</v>
      </c>
      <c r="E61" s="1300"/>
      <c r="F61" s="1301"/>
    </row>
    <row r="62" spans="1:6" s="1186" customFormat="1" ht="21.75" customHeight="1">
      <c r="A62" s="1302" t="s">
        <v>1156</v>
      </c>
      <c r="B62" s="1303"/>
      <c r="C62" s="1304"/>
      <c r="D62" s="1305">
        <v>45444</v>
      </c>
      <c r="E62" s="1306" t="s">
        <v>1157</v>
      </c>
      <c r="F62" s="1307" t="s">
        <v>1169</v>
      </c>
    </row>
    <row r="63" spans="1:6" s="1186" customFormat="1">
      <c r="A63" s="1291"/>
      <c r="B63" s="1291"/>
      <c r="C63" s="1291"/>
      <c r="D63" s="1291"/>
      <c r="E63" s="1291"/>
      <c r="F63" s="1291"/>
    </row>
    <row r="64" spans="1:6" s="1186" customFormat="1" ht="16.5">
      <c r="A64" s="1308" t="s">
        <v>1158</v>
      </c>
      <c r="B64" s="1309"/>
      <c r="C64" s="1309"/>
      <c r="D64" s="1291"/>
      <c r="E64" s="1291"/>
      <c r="F64" s="1291"/>
    </row>
    <row r="65" spans="1:42" s="1186" customFormat="1" ht="27" customHeight="1">
      <c r="A65" s="3382" t="s">
        <v>1159</v>
      </c>
      <c r="B65" s="3383"/>
      <c r="C65" s="1310" t="s">
        <v>1160</v>
      </c>
      <c r="D65" s="3372" t="s">
        <v>614</v>
      </c>
      <c r="E65" s="3373"/>
      <c r="F65" s="3374"/>
      <c r="L65" s="1322"/>
      <c r="M65" s="1322"/>
      <c r="N65" s="1322"/>
      <c r="O65" s="1322"/>
      <c r="P65" s="1322"/>
      <c r="Q65" s="1322"/>
      <c r="R65" s="1322"/>
      <c r="S65" s="1322"/>
      <c r="T65" s="1322"/>
      <c r="U65" s="1322"/>
      <c r="V65" s="1322"/>
      <c r="W65" s="1322"/>
      <c r="X65" s="1322"/>
      <c r="Y65" s="1322"/>
      <c r="Z65" s="1322"/>
      <c r="AA65" s="1322"/>
      <c r="AB65" s="1322"/>
      <c r="AC65" s="1322"/>
      <c r="AD65" s="1322"/>
      <c r="AE65" s="1322"/>
      <c r="AF65" s="1322"/>
      <c r="AG65" s="1322"/>
      <c r="AH65" s="1322"/>
      <c r="AI65" s="1322"/>
      <c r="AJ65" s="1322"/>
      <c r="AK65" s="1322"/>
      <c r="AL65" s="1322"/>
      <c r="AM65" s="1322"/>
      <c r="AN65" s="1322"/>
      <c r="AO65" s="1322"/>
      <c r="AP65" s="1322"/>
    </row>
    <row r="66" spans="1:42" s="1186" customFormat="1" ht="27" customHeight="1">
      <c r="A66" s="3377" t="s">
        <v>1170</v>
      </c>
      <c r="B66" s="3378"/>
      <c r="C66" s="1311" t="s">
        <v>1173</v>
      </c>
      <c r="D66" s="3379" t="str">
        <f>IF(C66="②","手続確認済（搬出可能）",IF(C66="①","手続確認済（区域指定地域に該当し、所管の都道府県等へ汚染土壌の区域外搬出に関する届出済）",""))</f>
        <v>手続確認済（区域指定地域に該当し、所管の都道府県等へ汚染土壌の区域外搬出に関する届出済）</v>
      </c>
      <c r="E66" s="3380"/>
      <c r="F66" s="3381"/>
      <c r="G66" s="1323"/>
      <c r="H66" s="1324" t="s">
        <v>493</v>
      </c>
      <c r="I66" s="1324"/>
      <c r="J66" s="1324"/>
      <c r="K66" s="1324"/>
      <c r="L66" s="1322"/>
      <c r="M66" s="1322"/>
      <c r="N66" s="1322"/>
      <c r="O66" s="1322"/>
      <c r="P66" s="1322"/>
      <c r="Q66" s="1322"/>
      <c r="R66" s="1322"/>
      <c r="S66" s="1322"/>
      <c r="T66" s="1322"/>
      <c r="U66" s="1322"/>
      <c r="V66" s="1322"/>
      <c r="W66" s="1322"/>
      <c r="X66" s="1322"/>
      <c r="Y66" s="1322"/>
      <c r="Z66" s="1322"/>
      <c r="AA66" s="1322"/>
      <c r="AB66" s="1322"/>
      <c r="AC66" s="1322"/>
      <c r="AD66" s="1322"/>
      <c r="AE66" s="1322"/>
      <c r="AF66" s="1322"/>
      <c r="AG66" s="1322"/>
      <c r="AH66" s="1322"/>
      <c r="AI66" s="1322"/>
      <c r="AJ66" s="1322"/>
      <c r="AK66" s="1322"/>
      <c r="AL66" s="1322"/>
      <c r="AM66" s="1322"/>
      <c r="AN66" s="1322"/>
      <c r="AO66" s="1322"/>
      <c r="AP66" s="1322"/>
    </row>
    <row r="67" spans="1:42" s="1186" customFormat="1" ht="27" customHeight="1">
      <c r="A67" s="3377" t="s">
        <v>1172</v>
      </c>
      <c r="B67" s="3378"/>
      <c r="C67" s="1311" t="s">
        <v>1171</v>
      </c>
      <c r="D67" s="3379" t="str">
        <f>IF(C67="②","手続確認済（搬出可能）",IF(C67="①","手続確認済（区域指定地域に該当し、所管の都道府県等へ汚染土壌の区域外搬出に関する届出済）",""))</f>
        <v>手続確認済（搬出可能）</v>
      </c>
      <c r="E67" s="3380"/>
      <c r="F67" s="3381"/>
      <c r="G67" s="1323"/>
      <c r="H67" s="1324" t="s">
        <v>492</v>
      </c>
      <c r="I67" s="1324"/>
      <c r="J67" s="1324"/>
      <c r="K67" s="1324"/>
      <c r="L67" s="1322"/>
      <c r="M67" s="1322"/>
      <c r="N67" s="1322"/>
      <c r="O67" s="1322"/>
      <c r="P67" s="1322"/>
      <c r="Q67" s="1322"/>
      <c r="R67" s="1322"/>
      <c r="S67" s="1322"/>
      <c r="T67" s="1322"/>
      <c r="U67" s="1322"/>
      <c r="V67" s="1322"/>
      <c r="W67" s="1322"/>
      <c r="X67" s="1322"/>
      <c r="Y67" s="1322"/>
      <c r="Z67" s="1322"/>
      <c r="AA67" s="1322"/>
      <c r="AB67" s="1322"/>
      <c r="AC67" s="1322"/>
      <c r="AD67" s="1322"/>
      <c r="AE67" s="1322"/>
      <c r="AF67" s="1322"/>
      <c r="AG67" s="1322"/>
      <c r="AH67" s="1322"/>
      <c r="AI67" s="1322"/>
      <c r="AJ67" s="1322"/>
      <c r="AK67" s="1322"/>
      <c r="AL67" s="1322"/>
      <c r="AM67" s="1322"/>
      <c r="AN67" s="1322"/>
      <c r="AO67" s="1322"/>
      <c r="AP67" s="1322"/>
    </row>
    <row r="68" spans="1:42" s="1186" customFormat="1" ht="27" customHeight="1">
      <c r="A68" s="3377"/>
      <c r="B68" s="3378"/>
      <c r="C68" s="1311"/>
      <c r="D68" s="3379" t="str">
        <f>IF(C68="②","手続確認済（搬出可能）",IF(C68="①","手続確認済（区域指定地域に該当し、所管の都道府県等へ汚染土壌の区域外搬出に関する届出済）",""))</f>
        <v/>
      </c>
      <c r="E68" s="3380"/>
      <c r="F68" s="3381"/>
      <c r="G68" s="1323"/>
      <c r="H68" s="1324"/>
      <c r="I68" s="1324"/>
      <c r="J68" s="1324"/>
      <c r="K68" s="1324"/>
      <c r="L68" s="1322"/>
      <c r="M68" s="1322"/>
      <c r="N68" s="1322"/>
      <c r="O68" s="1322"/>
      <c r="P68" s="1322"/>
      <c r="Q68" s="1322"/>
      <c r="R68" s="1322"/>
      <c r="S68" s="1322"/>
      <c r="T68" s="1322"/>
      <c r="U68" s="1322"/>
      <c r="V68" s="1322"/>
      <c r="W68" s="1322"/>
      <c r="X68" s="1322"/>
      <c r="Y68" s="1322"/>
      <c r="Z68" s="1322"/>
      <c r="AA68" s="1322"/>
      <c r="AB68" s="1322"/>
      <c r="AC68" s="1322"/>
      <c r="AD68" s="1322"/>
      <c r="AE68" s="1322"/>
      <c r="AF68" s="1322"/>
      <c r="AG68" s="1322"/>
      <c r="AH68" s="1322"/>
      <c r="AI68" s="1322"/>
      <c r="AJ68" s="1322"/>
      <c r="AK68" s="1322"/>
      <c r="AL68" s="1322"/>
      <c r="AM68" s="1322"/>
      <c r="AN68" s="1322"/>
      <c r="AO68" s="1322"/>
      <c r="AP68" s="1322"/>
    </row>
    <row r="69" spans="1:42" s="1186" customFormat="1">
      <c r="A69" s="1293"/>
      <c r="B69" s="1293"/>
      <c r="C69" s="1293"/>
      <c r="D69" s="1293"/>
      <c r="E69" s="1293"/>
      <c r="F69" s="1293"/>
    </row>
    <row r="70" spans="1:42" s="1186" customFormat="1" ht="16.5">
      <c r="A70" s="1298" t="s">
        <v>1249</v>
      </c>
      <c r="B70" s="1312"/>
      <c r="C70" s="1312"/>
      <c r="D70" s="1293"/>
      <c r="E70" s="1293"/>
      <c r="F70" s="1293"/>
    </row>
    <row r="71" spans="1:42" s="1186" customFormat="1" ht="28.5" customHeight="1">
      <c r="A71" s="1313" t="s">
        <v>1163</v>
      </c>
      <c r="B71" s="3372" t="s">
        <v>1248</v>
      </c>
      <c r="C71" s="3374"/>
      <c r="D71" s="1313" t="s">
        <v>1247</v>
      </c>
      <c r="E71" s="1313" t="s">
        <v>1246</v>
      </c>
      <c r="F71" s="1313" t="s">
        <v>1245</v>
      </c>
    </row>
    <row r="72" spans="1:42" s="1186" customFormat="1" ht="28.5" customHeight="1">
      <c r="A72" s="1314">
        <v>1</v>
      </c>
      <c r="B72" s="3375" t="s">
        <v>1174</v>
      </c>
      <c r="C72" s="3376"/>
      <c r="D72" s="1315" t="s">
        <v>1406</v>
      </c>
      <c r="E72" s="1316" t="s">
        <v>1407</v>
      </c>
      <c r="F72" s="1315"/>
    </row>
    <row r="73" spans="1:42" s="1186" customFormat="1" ht="28.5" customHeight="1">
      <c r="A73" s="1314">
        <v>2</v>
      </c>
      <c r="B73" s="3375" t="s">
        <v>1408</v>
      </c>
      <c r="C73" s="3376"/>
      <c r="D73" s="1315" t="s">
        <v>1409</v>
      </c>
      <c r="E73" s="1316" t="s">
        <v>1410</v>
      </c>
      <c r="F73" s="1315"/>
    </row>
    <row r="74" spans="1:42" s="1186" customFormat="1" ht="28.5" customHeight="1">
      <c r="A74" s="1314">
        <v>3</v>
      </c>
      <c r="B74" s="3375" t="s">
        <v>1411</v>
      </c>
      <c r="C74" s="3376"/>
      <c r="D74" s="1315" t="s">
        <v>1406</v>
      </c>
      <c r="E74" s="1316" t="s">
        <v>1407</v>
      </c>
      <c r="F74" s="1315"/>
    </row>
    <row r="75" spans="1:42" s="1186" customFormat="1" ht="28.5" customHeight="1">
      <c r="A75" s="1314">
        <v>4</v>
      </c>
      <c r="B75" s="3375" t="s">
        <v>1412</v>
      </c>
      <c r="C75" s="3376"/>
      <c r="D75" s="1315" t="s">
        <v>1409</v>
      </c>
      <c r="E75" s="1316" t="s">
        <v>1410</v>
      </c>
      <c r="F75" s="1315"/>
    </row>
    <row r="76" spans="1:42" s="1186" customFormat="1" ht="28.5" customHeight="1">
      <c r="A76" s="1314">
        <v>5</v>
      </c>
      <c r="B76" s="3375" t="s">
        <v>1413</v>
      </c>
      <c r="C76" s="3376"/>
      <c r="D76" s="1315" t="s">
        <v>1406</v>
      </c>
      <c r="E76" s="1316" t="s">
        <v>1407</v>
      </c>
      <c r="F76" s="1315"/>
    </row>
    <row r="77" spans="1:42" s="1186" customFormat="1" ht="28.5" customHeight="1">
      <c r="A77" s="1314">
        <v>6</v>
      </c>
      <c r="B77" s="3375" t="s">
        <v>1414</v>
      </c>
      <c r="C77" s="3376"/>
      <c r="D77" s="1315" t="s">
        <v>1409</v>
      </c>
      <c r="E77" s="1316" t="s">
        <v>1410</v>
      </c>
      <c r="F77" s="1315"/>
    </row>
    <row r="78" spans="1:42" s="1186" customFormat="1" ht="28.5" customHeight="1">
      <c r="A78" s="1314">
        <v>7</v>
      </c>
      <c r="B78" s="3375" t="s">
        <v>1415</v>
      </c>
      <c r="C78" s="3376"/>
      <c r="D78" s="1315" t="s">
        <v>1406</v>
      </c>
      <c r="E78" s="1316" t="s">
        <v>1410</v>
      </c>
      <c r="F78" s="1315"/>
    </row>
    <row r="79" spans="1:42" s="1186" customFormat="1">
      <c r="A79" s="1293" t="s">
        <v>1244</v>
      </c>
      <c r="B79" s="1293"/>
      <c r="C79" s="1317"/>
      <c r="D79" s="1317"/>
      <c r="E79" s="1317"/>
      <c r="F79" s="1317"/>
    </row>
    <row r="80" spans="1:42" s="1186" customFormat="1" ht="16.5" customHeight="1">
      <c r="A80" s="1318"/>
      <c r="B80" s="3370" t="s">
        <v>1161</v>
      </c>
      <c r="C80" s="3371"/>
      <c r="D80" s="3371"/>
      <c r="E80" s="3371"/>
      <c r="F80" s="3371"/>
      <c r="G80" s="1322"/>
      <c r="H80" s="1322"/>
      <c r="I80" s="1322"/>
      <c r="J80" s="1322"/>
      <c r="K80" s="1322"/>
      <c r="L80" s="1322"/>
      <c r="M80" s="1322"/>
      <c r="N80" s="1322"/>
      <c r="O80" s="1322"/>
      <c r="P80" s="1322"/>
      <c r="Q80" s="1322"/>
      <c r="R80" s="1322"/>
      <c r="S80" s="1322"/>
      <c r="T80" s="1322"/>
      <c r="U80" s="1322"/>
      <c r="V80" s="1322"/>
      <c r="W80" s="1322"/>
      <c r="X80" s="1322"/>
      <c r="Y80" s="1322"/>
      <c r="Z80" s="1322"/>
      <c r="AA80" s="1322"/>
      <c r="AB80" s="1322"/>
      <c r="AC80" s="1322"/>
      <c r="AD80" s="1322"/>
      <c r="AE80" s="1322"/>
      <c r="AF80" s="1322"/>
      <c r="AG80" s="1322"/>
      <c r="AH80" s="1322"/>
      <c r="AI80" s="1322"/>
      <c r="AJ80" s="1322"/>
      <c r="AK80" s="1322"/>
      <c r="AL80" s="1322"/>
      <c r="AM80" s="1322"/>
      <c r="AN80" s="1322"/>
      <c r="AO80" s="1322"/>
      <c r="AP80" s="1322"/>
    </row>
    <row r="81" spans="1:6" s="1186" customFormat="1" ht="6.75" customHeight="1">
      <c r="A81" s="1291"/>
      <c r="B81" s="1291"/>
      <c r="C81" s="1291"/>
      <c r="D81" s="1291"/>
      <c r="E81" s="1291"/>
      <c r="F81" s="1291"/>
    </row>
    <row r="82" spans="1:6" s="1186" customFormat="1" ht="16.5">
      <c r="A82" s="1308" t="s">
        <v>1162</v>
      </c>
      <c r="B82" s="1309"/>
      <c r="C82" s="1309"/>
      <c r="D82" s="1291"/>
      <c r="E82" s="1291"/>
      <c r="F82" s="1291"/>
    </row>
    <row r="83" spans="1:6" s="1186" customFormat="1" ht="14.25" customHeight="1">
      <c r="A83" s="1313" t="s">
        <v>1163</v>
      </c>
      <c r="B83" s="3372" t="s">
        <v>1164</v>
      </c>
      <c r="C83" s="3373"/>
      <c r="D83" s="3374"/>
      <c r="E83" s="1313" t="s">
        <v>1165</v>
      </c>
      <c r="F83" s="1313" t="s">
        <v>1166</v>
      </c>
    </row>
    <row r="84" spans="1:6" s="1186" customFormat="1" ht="40.5" customHeight="1">
      <c r="A84" s="1319">
        <v>1</v>
      </c>
      <c r="B84" s="3367" t="s">
        <v>1174</v>
      </c>
      <c r="C84" s="3368"/>
      <c r="D84" s="3369"/>
      <c r="E84" s="1320" t="s">
        <v>1178</v>
      </c>
      <c r="F84" s="1321" t="s">
        <v>1416</v>
      </c>
    </row>
    <row r="85" spans="1:6" s="1186" customFormat="1" ht="40.5" customHeight="1">
      <c r="A85" s="1319">
        <f>A84+1</f>
        <v>2</v>
      </c>
      <c r="B85" s="3367" t="s">
        <v>1174</v>
      </c>
      <c r="C85" s="3368"/>
      <c r="D85" s="3369"/>
      <c r="E85" s="1320" t="s">
        <v>1183</v>
      </c>
      <c r="F85" s="1321" t="s">
        <v>1417</v>
      </c>
    </row>
    <row r="86" spans="1:6" s="1186" customFormat="1" ht="40.5" customHeight="1">
      <c r="A86" s="1319">
        <f t="shared" ref="A86:A90" si="0">A85+1</f>
        <v>3</v>
      </c>
      <c r="B86" s="3367" t="s">
        <v>1418</v>
      </c>
      <c r="C86" s="3368"/>
      <c r="D86" s="3369"/>
      <c r="E86" s="1320" t="s">
        <v>1183</v>
      </c>
      <c r="F86" s="1321" t="s">
        <v>1419</v>
      </c>
    </row>
    <row r="87" spans="1:6" s="1186" customFormat="1" ht="40.5" customHeight="1">
      <c r="A87" s="1319">
        <f t="shared" si="0"/>
        <v>4</v>
      </c>
      <c r="B87" s="3367" t="s">
        <v>1420</v>
      </c>
      <c r="C87" s="3368"/>
      <c r="D87" s="3369"/>
      <c r="E87" s="1320" t="s">
        <v>1421</v>
      </c>
      <c r="F87" s="1321" t="s">
        <v>1422</v>
      </c>
    </row>
    <row r="88" spans="1:6" s="1186" customFormat="1" ht="40.5" customHeight="1">
      <c r="A88" s="1319">
        <f t="shared" si="0"/>
        <v>5</v>
      </c>
      <c r="B88" s="3367" t="s">
        <v>1423</v>
      </c>
      <c r="C88" s="3368"/>
      <c r="D88" s="3369"/>
      <c r="E88" s="1320" t="s">
        <v>1421</v>
      </c>
      <c r="F88" s="1321" t="s">
        <v>1424</v>
      </c>
    </row>
    <row r="89" spans="1:6" s="1186" customFormat="1" ht="40.5" customHeight="1">
      <c r="A89" s="1319">
        <f t="shared" si="0"/>
        <v>6</v>
      </c>
      <c r="B89" s="3367" t="s">
        <v>1187</v>
      </c>
      <c r="C89" s="3368"/>
      <c r="D89" s="3369"/>
      <c r="E89" s="1320" t="s">
        <v>1188</v>
      </c>
      <c r="F89" s="1321" t="s">
        <v>1425</v>
      </c>
    </row>
    <row r="90" spans="1:6" s="1186" customFormat="1" ht="40.5" customHeight="1">
      <c r="A90" s="1319">
        <f t="shared" si="0"/>
        <v>7</v>
      </c>
      <c r="B90" s="3367" t="s">
        <v>1426</v>
      </c>
      <c r="C90" s="3368"/>
      <c r="D90" s="3369"/>
      <c r="E90" s="1320" t="s">
        <v>1427</v>
      </c>
      <c r="F90" s="1321" t="s">
        <v>1428</v>
      </c>
    </row>
    <row r="91" spans="1:6" s="1186" customFormat="1">
      <c r="A91" s="1291"/>
      <c r="B91" s="1291"/>
      <c r="C91" s="1291"/>
      <c r="D91" s="1291"/>
      <c r="E91" s="1291"/>
      <c r="F91" s="1292" t="s">
        <v>1243</v>
      </c>
    </row>
  </sheetData>
  <mergeCells count="60">
    <mergeCell ref="B40:D40"/>
    <mergeCell ref="B41:D41"/>
    <mergeCell ref="B42:D42"/>
    <mergeCell ref="B43:D43"/>
    <mergeCell ref="B44:D44"/>
    <mergeCell ref="B39:D39"/>
    <mergeCell ref="B23:F23"/>
    <mergeCell ref="B25:C25"/>
    <mergeCell ref="B26:C26"/>
    <mergeCell ref="B27:C27"/>
    <mergeCell ref="B28:C28"/>
    <mergeCell ref="B29:C29"/>
    <mergeCell ref="B30:C30"/>
    <mergeCell ref="B31:C31"/>
    <mergeCell ref="B32:C32"/>
    <mergeCell ref="B37:D37"/>
    <mergeCell ref="B38:D38"/>
    <mergeCell ref="A20:B20"/>
    <mergeCell ref="D20:F20"/>
    <mergeCell ref="A21:B21"/>
    <mergeCell ref="D21:F21"/>
    <mergeCell ref="A22:B22"/>
    <mergeCell ref="D22:F22"/>
    <mergeCell ref="A19:B19"/>
    <mergeCell ref="D19:F19"/>
    <mergeCell ref="A4:D4"/>
    <mergeCell ref="A9:F9"/>
    <mergeCell ref="B11:F11"/>
    <mergeCell ref="A13:F13"/>
    <mergeCell ref="A15:C15"/>
    <mergeCell ref="A50:D50"/>
    <mergeCell ref="A55:F55"/>
    <mergeCell ref="B57:F57"/>
    <mergeCell ref="A59:F59"/>
    <mergeCell ref="A61:C61"/>
    <mergeCell ref="A65:B65"/>
    <mergeCell ref="D65:F65"/>
    <mergeCell ref="A66:B66"/>
    <mergeCell ref="D66:F66"/>
    <mergeCell ref="A67:B67"/>
    <mergeCell ref="D67:F67"/>
    <mergeCell ref="A68:B68"/>
    <mergeCell ref="D68:F68"/>
    <mergeCell ref="B71:C71"/>
    <mergeCell ref="B72:C72"/>
    <mergeCell ref="B73:C73"/>
    <mergeCell ref="B74:C74"/>
    <mergeCell ref="B75:C75"/>
    <mergeCell ref="B76:C76"/>
    <mergeCell ref="B77:C77"/>
    <mergeCell ref="B78:C78"/>
    <mergeCell ref="B87:D87"/>
    <mergeCell ref="B88:D88"/>
    <mergeCell ref="B89:D89"/>
    <mergeCell ref="B90:D90"/>
    <mergeCell ref="B80:F80"/>
    <mergeCell ref="B83:D83"/>
    <mergeCell ref="B84:D84"/>
    <mergeCell ref="B85:D85"/>
    <mergeCell ref="B86:D86"/>
  </mergeCells>
  <phoneticPr fontId="17"/>
  <dataValidations count="4">
    <dataValidation type="list" allowBlank="1" showInputMessage="1" showErrorMessage="1" sqref="E38:E44" xr:uid="{737C52B3-6C1C-4EAA-BFF6-B9F5BF870408}">
      <formula1>"公共施設用地等,盛土許可等,他法令許可等,他工事利用等,別途理由,規制未指定,規制区域外"</formula1>
    </dataValidation>
    <dataValidation type="list" allowBlank="1" showInputMessage="1" showErrorMessage="1" sqref="C20:C21 G20:G22 G66:G68" xr:uid="{A366C183-B195-4592-87EF-D2C0142BDBAA}">
      <formula1>"①,②"</formula1>
    </dataValidation>
    <dataValidation type="list" allowBlank="1" showInputMessage="1" showErrorMessage="1" sqref="C66:C68" xr:uid="{0D176BAA-23C9-4803-9622-665A941A454C}">
      <formula1>$H$20:$H$21</formula1>
    </dataValidation>
    <dataValidation type="list" allowBlank="1" showInputMessage="1" showErrorMessage="1" sqref="E84:E90" xr:uid="{322DC91E-AB09-4220-8576-5FF870DF28AC}">
      <formula1>"規制未指定,盛土許可等,公共施設用地等,他法令許可等,許可不要工事等,別途理由,規制区域外"</formula1>
    </dataValidation>
  </dataValidations>
  <pageMargins left="0.70866141732283472" right="0.51181102362204722" top="0.55118110236220474" bottom="0.55118110236220474" header="0.31496062992125984" footer="0.31496062992125984"/>
  <pageSetup paperSize="9" scale="78" orientation="portrait" r:id="rId1"/>
  <rowBreaks count="1" manualBreakCount="1">
    <brk id="45" max="5" man="1"/>
  </rowBreaks>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1152AF-CD4F-48DB-8D32-61CC079C41ED}">
  <sheetPr>
    <tabColor rgb="FF4BACC6"/>
  </sheetPr>
  <dimension ref="A1:J86"/>
  <sheetViews>
    <sheetView view="pageBreakPreview" topLeftCell="A9" zoomScaleNormal="100" zoomScaleSheetLayoutView="100" workbookViewId="0">
      <selection activeCell="A20" sqref="A20:H20"/>
    </sheetView>
  </sheetViews>
  <sheetFormatPr defaultColWidth="9" defaultRowHeight="17.850000000000001" customHeight="1" outlineLevelRow="1"/>
  <cols>
    <col min="1" max="1" width="6.625" style="1079" customWidth="1"/>
    <col min="2" max="2" width="24.125" style="1079" customWidth="1"/>
    <col min="3" max="3" width="14.375" style="1079" customWidth="1"/>
    <col min="4" max="4" width="14.625" style="1079" customWidth="1"/>
    <col min="5" max="5" width="12.5" style="1079" customWidth="1"/>
    <col min="6" max="6" width="9" style="1079"/>
    <col min="7" max="7" width="4.125" style="1079" customWidth="1"/>
    <col min="8" max="8" width="11.75" style="1079" customWidth="1"/>
    <col min="9" max="9" width="9" style="1079"/>
    <col min="10" max="10" width="10.875" style="1079" customWidth="1"/>
    <col min="11" max="16384" width="9" style="1079"/>
  </cols>
  <sheetData>
    <row r="1" spans="1:10" ht="14.25">
      <c r="A1" s="1078"/>
      <c r="B1" s="1078"/>
      <c r="C1" s="1078"/>
      <c r="D1" s="1078"/>
      <c r="E1" s="1078"/>
      <c r="F1" s="1078"/>
      <c r="G1" s="1078"/>
      <c r="H1" s="1078"/>
    </row>
    <row r="2" spans="1:10" ht="14.25" hidden="1" outlineLevel="1">
      <c r="A2" s="1078"/>
      <c r="B2" s="1078"/>
      <c r="C2" s="1078" t="s">
        <v>1256</v>
      </c>
      <c r="D2" s="1078" t="s">
        <v>1257</v>
      </c>
      <c r="E2" s="1078" t="s">
        <v>1258</v>
      </c>
      <c r="F2" s="1078"/>
      <c r="G2" s="1078"/>
      <c r="H2" s="1078" t="s">
        <v>1259</v>
      </c>
    </row>
    <row r="3" spans="1:10" ht="14.25" hidden="1" outlineLevel="1">
      <c r="A3" s="1078"/>
      <c r="B3" s="1078"/>
      <c r="C3" s="1078" t="s">
        <v>1260</v>
      </c>
      <c r="D3" s="1078" t="s">
        <v>1261</v>
      </c>
      <c r="E3" s="1078" t="s">
        <v>1262</v>
      </c>
      <c r="F3" s="1078"/>
      <c r="G3" s="1078"/>
      <c r="H3" s="1078" t="s">
        <v>1263</v>
      </c>
    </row>
    <row r="4" spans="1:10" ht="14.25" hidden="1" outlineLevel="1">
      <c r="A4" s="1078"/>
      <c r="B4" s="1078"/>
      <c r="C4" s="1078"/>
      <c r="D4" s="1078" t="s">
        <v>1264</v>
      </c>
      <c r="E4" s="1078" t="s">
        <v>1265</v>
      </c>
      <c r="F4" s="1078"/>
      <c r="G4" s="1078"/>
      <c r="H4" s="1078" t="s">
        <v>1266</v>
      </c>
    </row>
    <row r="5" spans="1:10" ht="14.25" hidden="1" outlineLevel="1">
      <c r="A5" s="1078"/>
      <c r="B5" s="1078"/>
      <c r="C5" s="1078"/>
      <c r="D5" s="1078" t="s">
        <v>1267</v>
      </c>
      <c r="E5" s="1078" t="s">
        <v>1268</v>
      </c>
      <c r="F5" s="1078"/>
      <c r="G5" s="1078"/>
      <c r="H5" s="1078"/>
    </row>
    <row r="6" spans="1:10" ht="14.25" hidden="1" outlineLevel="1">
      <c r="A6" s="1078"/>
      <c r="B6" s="1078"/>
      <c r="C6" s="1078"/>
      <c r="D6" s="1078"/>
      <c r="E6" s="1078" t="s">
        <v>347</v>
      </c>
      <c r="F6" s="1078"/>
      <c r="G6" s="1078"/>
      <c r="H6" s="1078"/>
    </row>
    <row r="7" spans="1:10" ht="14.25" hidden="1" outlineLevel="1">
      <c r="A7" s="1078"/>
      <c r="B7" s="1078"/>
      <c r="C7" s="1078"/>
      <c r="D7" s="1078"/>
      <c r="E7" s="1078"/>
      <c r="F7" s="1078"/>
      <c r="G7" s="1078"/>
      <c r="H7" s="1078"/>
    </row>
    <row r="8" spans="1:10" ht="14.25" hidden="1" outlineLevel="1">
      <c r="A8" s="1078"/>
      <c r="B8" s="1078"/>
      <c r="C8" s="1078"/>
      <c r="D8" s="1078"/>
      <c r="E8" s="1078"/>
      <c r="F8" s="1078"/>
      <c r="G8" s="1078"/>
      <c r="H8" s="1078"/>
    </row>
    <row r="9" spans="1:10" ht="17.850000000000001" customHeight="1" collapsed="1">
      <c r="A9" s="1078"/>
      <c r="B9" s="1078"/>
      <c r="C9" s="1078"/>
      <c r="D9" s="1078"/>
      <c r="E9" s="1078"/>
      <c r="F9" s="1078"/>
      <c r="G9" s="3450" t="s">
        <v>1269</v>
      </c>
      <c r="H9" s="3450"/>
    </row>
    <row r="10" spans="1:10" ht="14.25">
      <c r="A10" s="1078"/>
      <c r="B10" s="1078"/>
      <c r="C10" s="1078"/>
      <c r="D10" s="1078"/>
      <c r="E10" s="1078"/>
      <c r="F10" s="1078"/>
      <c r="G10" s="1078"/>
      <c r="H10" s="1078"/>
    </row>
    <row r="11" spans="1:10" ht="17.850000000000001" customHeight="1">
      <c r="A11" s="1078" t="s">
        <v>1270</v>
      </c>
      <c r="B11" s="1078"/>
      <c r="C11" s="1078"/>
      <c r="D11" s="1078"/>
      <c r="E11" s="1078"/>
      <c r="F11" s="3432" t="s">
        <v>1271</v>
      </c>
      <c r="G11" s="3432"/>
      <c r="H11" s="3432"/>
      <c r="J11" s="3451"/>
    </row>
    <row r="12" spans="1:10" ht="17.850000000000001" customHeight="1">
      <c r="A12" s="1078" t="s">
        <v>1272</v>
      </c>
      <c r="B12" s="1078"/>
      <c r="C12" s="1078"/>
      <c r="D12" s="1078"/>
      <c r="E12" s="1078"/>
      <c r="F12" s="1078"/>
      <c r="G12" s="1078"/>
      <c r="H12" s="1078"/>
      <c r="J12" s="3452"/>
    </row>
    <row r="13" spans="1:10" ht="17.850000000000001" customHeight="1">
      <c r="A13" s="3433" t="s">
        <v>1273</v>
      </c>
      <c r="B13" s="3433"/>
      <c r="C13" s="3433"/>
      <c r="D13" s="1078"/>
      <c r="E13" s="1078"/>
      <c r="F13" s="1078"/>
      <c r="G13" s="1078"/>
      <c r="H13" s="1078"/>
    </row>
    <row r="14" spans="1:10" ht="17.850000000000001" customHeight="1">
      <c r="A14" s="3434" t="s">
        <v>1274</v>
      </c>
      <c r="B14" s="3434"/>
      <c r="C14" s="3434"/>
      <c r="D14" s="1078"/>
      <c r="E14" s="1080"/>
      <c r="F14" s="1078"/>
      <c r="G14" s="1078"/>
      <c r="H14" s="1078"/>
    </row>
    <row r="15" spans="1:10" ht="17.850000000000001" customHeight="1">
      <c r="A15" s="1081"/>
      <c r="B15" s="1081"/>
      <c r="C15" s="1082"/>
      <c r="D15" s="1083" t="s">
        <v>1275</v>
      </c>
      <c r="E15" s="1078"/>
      <c r="F15" s="1078"/>
      <c r="G15" s="1078"/>
      <c r="H15" s="1078"/>
    </row>
    <row r="16" spans="1:10" ht="17.850000000000001" customHeight="1">
      <c r="A16" s="1081"/>
      <c r="B16" s="1081"/>
      <c r="C16" s="1082"/>
      <c r="D16" s="1078"/>
      <c r="E16" s="3433" t="s">
        <v>1276</v>
      </c>
      <c r="F16" s="3433"/>
      <c r="G16" s="3433"/>
      <c r="H16" s="3433"/>
    </row>
    <row r="17" spans="1:8" ht="17.850000000000001" customHeight="1">
      <c r="A17" s="1078"/>
      <c r="B17" s="1078"/>
      <c r="C17" s="1078"/>
      <c r="D17" s="1078"/>
      <c r="E17" s="3435" t="s">
        <v>1277</v>
      </c>
      <c r="F17" s="3435"/>
      <c r="G17" s="3435"/>
      <c r="H17" s="3435"/>
    </row>
    <row r="18" spans="1:8" ht="17.850000000000001" customHeight="1">
      <c r="A18" s="1078"/>
      <c r="B18" s="1078"/>
      <c r="C18" s="1078"/>
      <c r="D18" s="1078"/>
      <c r="E18" s="1078"/>
      <c r="F18" s="1078"/>
      <c r="G18" s="1078"/>
      <c r="H18" s="1078"/>
    </row>
    <row r="19" spans="1:8" ht="17.850000000000001" customHeight="1">
      <c r="A19" s="1078"/>
      <c r="B19" s="1078"/>
      <c r="C19" s="1078"/>
      <c r="D19" s="1078"/>
      <c r="E19" s="1078"/>
      <c r="F19" s="1078"/>
      <c r="G19" s="1078"/>
      <c r="H19" s="1078"/>
    </row>
    <row r="20" spans="1:8" ht="18.75">
      <c r="A20" s="3436" t="s">
        <v>1278</v>
      </c>
      <c r="B20" s="3436"/>
      <c r="C20" s="3436"/>
      <c r="D20" s="3436"/>
      <c r="E20" s="3436"/>
      <c r="F20" s="3436"/>
      <c r="G20" s="3436"/>
      <c r="H20" s="3436"/>
    </row>
    <row r="21" spans="1:8" ht="17.850000000000001" customHeight="1">
      <c r="A21" s="1078" t="s">
        <v>337</v>
      </c>
      <c r="B21" s="1078"/>
      <c r="C21" s="1078"/>
      <c r="D21" s="1078"/>
      <c r="E21" s="1078"/>
      <c r="F21" s="1078"/>
      <c r="G21" s="1078"/>
      <c r="H21" s="1078"/>
    </row>
    <row r="22" spans="1:8" ht="14.25">
      <c r="A22" s="1078"/>
      <c r="B22" s="1078"/>
      <c r="C22" s="1078"/>
      <c r="D22" s="1078"/>
      <c r="E22" s="1078"/>
      <c r="F22" s="1078"/>
      <c r="G22" s="1078"/>
      <c r="H22" s="1078"/>
    </row>
    <row r="23" spans="1:8" ht="30" customHeight="1">
      <c r="A23" s="3437" t="s">
        <v>1279</v>
      </c>
      <c r="B23" s="1084" t="s">
        <v>1280</v>
      </c>
      <c r="C23" s="3448"/>
      <c r="D23" s="3444"/>
      <c r="E23" s="3444"/>
      <c r="F23" s="3444"/>
      <c r="G23" s="3444"/>
      <c r="H23" s="3444"/>
    </row>
    <row r="24" spans="1:8" ht="30" customHeight="1">
      <c r="A24" s="3438"/>
      <c r="B24" s="1085" t="s">
        <v>1281</v>
      </c>
      <c r="C24" s="3449"/>
      <c r="D24" s="3449"/>
      <c r="E24" s="3449"/>
      <c r="F24" s="3449"/>
      <c r="G24" s="3449"/>
      <c r="H24" s="3449"/>
    </row>
    <row r="25" spans="1:8" ht="30" customHeight="1">
      <c r="A25" s="3439"/>
      <c r="B25" s="1086" t="s">
        <v>1282</v>
      </c>
      <c r="C25" s="3445"/>
      <c r="D25" s="3446"/>
      <c r="E25" s="3446"/>
      <c r="F25" s="3446"/>
      <c r="G25" s="3446"/>
      <c r="H25" s="3447"/>
    </row>
    <row r="26" spans="1:8" ht="35.25" customHeight="1">
      <c r="A26" s="3428" t="s">
        <v>1283</v>
      </c>
      <c r="B26" s="1087" t="s">
        <v>1280</v>
      </c>
      <c r="C26" s="3444"/>
      <c r="D26" s="3444"/>
      <c r="E26" s="3444"/>
      <c r="F26" s="3444"/>
      <c r="G26" s="3444"/>
      <c r="H26" s="3444"/>
    </row>
    <row r="27" spans="1:8" ht="35.25" customHeight="1">
      <c r="A27" s="3429"/>
      <c r="B27" s="1088" t="s">
        <v>1281</v>
      </c>
      <c r="C27" s="3445"/>
      <c r="D27" s="3446"/>
      <c r="E27" s="3446"/>
      <c r="F27" s="3446"/>
      <c r="G27" s="3446"/>
      <c r="H27" s="3447"/>
    </row>
    <row r="28" spans="1:8" ht="24">
      <c r="A28" s="3417" t="s">
        <v>1284</v>
      </c>
      <c r="B28" s="3418"/>
      <c r="C28" s="1089" t="s">
        <v>1285</v>
      </c>
      <c r="D28" s="1090" t="s">
        <v>1286</v>
      </c>
      <c r="E28" s="1091" t="s">
        <v>1287</v>
      </c>
      <c r="F28" s="3423" t="s">
        <v>1288</v>
      </c>
      <c r="G28" s="3424"/>
      <c r="H28" s="1092" t="s">
        <v>1289</v>
      </c>
    </row>
    <row r="29" spans="1:8" ht="18" customHeight="1">
      <c r="A29" s="3419"/>
      <c r="B29" s="3420"/>
      <c r="C29" s="1093"/>
      <c r="D29" s="1094"/>
      <c r="E29" s="1095"/>
      <c r="F29" s="1096"/>
      <c r="G29" s="1097" t="s">
        <v>1290</v>
      </c>
      <c r="H29" s="1093"/>
    </row>
    <row r="30" spans="1:8" ht="18" customHeight="1">
      <c r="A30" s="3419"/>
      <c r="B30" s="3420"/>
      <c r="C30" s="1098"/>
      <c r="D30" s="1099"/>
      <c r="E30" s="1100"/>
      <c r="F30" s="1101"/>
      <c r="G30" s="1102" t="s">
        <v>1290</v>
      </c>
      <c r="H30" s="1098"/>
    </row>
    <row r="31" spans="1:8" ht="18" customHeight="1">
      <c r="A31" s="3419"/>
      <c r="B31" s="3420"/>
      <c r="C31" s="1098"/>
      <c r="D31" s="1099"/>
      <c r="E31" s="1100"/>
      <c r="F31" s="1101"/>
      <c r="G31" s="1102" t="s">
        <v>1290</v>
      </c>
      <c r="H31" s="1098"/>
    </row>
    <row r="32" spans="1:8" ht="18" customHeight="1">
      <c r="A32" s="3419"/>
      <c r="B32" s="3420"/>
      <c r="C32" s="1098"/>
      <c r="D32" s="1099"/>
      <c r="E32" s="1100"/>
      <c r="F32" s="1101"/>
      <c r="G32" s="1102" t="s">
        <v>1290</v>
      </c>
      <c r="H32" s="1098"/>
    </row>
    <row r="33" spans="1:8" ht="18" customHeight="1">
      <c r="A33" s="3419"/>
      <c r="B33" s="3420"/>
      <c r="C33" s="1098"/>
      <c r="D33" s="1099"/>
      <c r="E33" s="1100"/>
      <c r="F33" s="1101"/>
      <c r="G33" s="1102" t="s">
        <v>1290</v>
      </c>
      <c r="H33" s="1098"/>
    </row>
    <row r="34" spans="1:8" ht="18" customHeight="1">
      <c r="A34" s="3421"/>
      <c r="B34" s="3422"/>
      <c r="C34" s="1103"/>
      <c r="D34" s="1104"/>
      <c r="E34" s="1105"/>
      <c r="F34" s="1106"/>
      <c r="G34" s="1107" t="s">
        <v>1290</v>
      </c>
      <c r="H34" s="1103"/>
    </row>
    <row r="35" spans="1:8" ht="18" customHeight="1">
      <c r="A35" s="3417" t="s">
        <v>1291</v>
      </c>
      <c r="B35" s="3425"/>
      <c r="C35" s="3431" t="s">
        <v>1292</v>
      </c>
      <c r="D35" s="3431"/>
      <c r="E35" s="3431"/>
      <c r="F35" s="3431"/>
      <c r="G35" s="3431"/>
      <c r="H35" s="3431"/>
    </row>
    <row r="36" spans="1:8" ht="18" customHeight="1">
      <c r="A36" s="3421"/>
      <c r="B36" s="3426"/>
      <c r="C36" s="3427" t="s">
        <v>1293</v>
      </c>
      <c r="D36" s="3427"/>
      <c r="E36" s="3427"/>
      <c r="F36" s="3427"/>
      <c r="G36" s="3427"/>
      <c r="H36" s="3427"/>
    </row>
    <row r="37" spans="1:8" ht="17.850000000000001" customHeight="1">
      <c r="A37" s="1078"/>
      <c r="B37" s="1078"/>
      <c r="C37" s="1078"/>
      <c r="D37" s="1078"/>
      <c r="E37" s="1078"/>
      <c r="F37" s="1078"/>
      <c r="G37" s="1078"/>
      <c r="H37" s="1078"/>
    </row>
    <row r="38" spans="1:8" ht="17.850000000000001" customHeight="1">
      <c r="A38" s="1108" t="s">
        <v>1294</v>
      </c>
      <c r="B38" s="1109"/>
      <c r="C38" s="1109"/>
      <c r="D38" s="1109"/>
      <c r="E38" s="1109"/>
      <c r="F38" s="1109"/>
      <c r="G38" s="1109"/>
      <c r="H38" s="1109"/>
    </row>
    <row r="39" spans="1:8" ht="17.850000000000001" customHeight="1">
      <c r="A39" s="1108" t="s">
        <v>1295</v>
      </c>
      <c r="B39" s="1109"/>
      <c r="C39" s="1109"/>
      <c r="D39" s="1109"/>
      <c r="E39" s="1109"/>
      <c r="F39" s="1109"/>
      <c r="G39" s="1109"/>
      <c r="H39" s="1109"/>
    </row>
    <row r="40" spans="1:8" ht="17.850000000000001" customHeight="1">
      <c r="A40" s="1108" t="s">
        <v>1296</v>
      </c>
      <c r="B40" s="1110"/>
      <c r="C40" s="1111"/>
      <c r="D40" s="1111"/>
      <c r="E40" s="1111"/>
      <c r="F40" s="1111"/>
      <c r="G40" s="1111"/>
      <c r="H40" s="1111"/>
    </row>
    <row r="41" spans="1:8" ht="17.850000000000001" customHeight="1">
      <c r="A41" s="1108" t="s">
        <v>1297</v>
      </c>
      <c r="B41" s="1110"/>
      <c r="C41" s="1111"/>
      <c r="D41" s="1111"/>
      <c r="E41" s="1111"/>
      <c r="F41" s="1111"/>
      <c r="G41" s="1111"/>
      <c r="H41" s="1111"/>
    </row>
    <row r="42" spans="1:8" ht="17.850000000000001" customHeight="1">
      <c r="A42" s="1108" t="s">
        <v>1298</v>
      </c>
      <c r="B42" s="1111"/>
      <c r="C42" s="1111"/>
      <c r="D42" s="1111"/>
      <c r="E42" s="1111"/>
      <c r="F42" s="1111"/>
      <c r="G42" s="1111"/>
      <c r="H42" s="1111"/>
    </row>
    <row r="43" spans="1:8" ht="17.850000000000001" customHeight="1">
      <c r="A43" s="1108" t="s">
        <v>1299</v>
      </c>
      <c r="B43" s="1111"/>
      <c r="C43" s="1111"/>
      <c r="D43" s="1111"/>
      <c r="E43" s="1111"/>
      <c r="F43" s="1111"/>
      <c r="G43" s="1111"/>
      <c r="H43" s="1111"/>
    </row>
    <row r="44" spans="1:8" ht="17.850000000000001" customHeight="1">
      <c r="A44" s="1108" t="s">
        <v>1300</v>
      </c>
      <c r="B44" s="1111"/>
      <c r="C44" s="1111"/>
      <c r="D44" s="1111"/>
      <c r="E44" s="1111"/>
      <c r="F44" s="1111"/>
      <c r="G44" s="1111"/>
      <c r="H44" s="1111"/>
    </row>
    <row r="45" spans="1:8" ht="40.5" customHeight="1">
      <c r="A45" s="3415" t="s">
        <v>1301</v>
      </c>
      <c r="B45" s="3415"/>
      <c r="C45" s="3415"/>
      <c r="D45" s="3415"/>
      <c r="E45" s="3415"/>
      <c r="F45" s="3415"/>
      <c r="G45" s="3415"/>
      <c r="H45" s="3415"/>
    </row>
    <row r="46" spans="1:8" ht="17.850000000000001" customHeight="1">
      <c r="A46" s="1112"/>
      <c r="B46" s="1113"/>
      <c r="C46" s="1113"/>
      <c r="D46" s="1113"/>
      <c r="E46" s="1113"/>
      <c r="F46" s="1113"/>
      <c r="G46" s="1113"/>
      <c r="H46" s="1113"/>
    </row>
    <row r="47" spans="1:8" ht="17.850000000000001" customHeight="1">
      <c r="A47" s="1078"/>
      <c r="B47" s="1114"/>
      <c r="C47" s="1114"/>
      <c r="D47" s="1114"/>
      <c r="E47" s="1114"/>
      <c r="F47" s="1114"/>
      <c r="G47" s="1114"/>
      <c r="H47" s="1114"/>
    </row>
    <row r="48" spans="1:8" ht="17.850000000000001" customHeight="1">
      <c r="A48" s="1078"/>
      <c r="B48" s="1078"/>
      <c r="C48" s="1078"/>
      <c r="D48" s="1078"/>
      <c r="E48" s="1078"/>
      <c r="F48" s="1078"/>
      <c r="G48" s="1078"/>
      <c r="H48" s="1189" t="s">
        <v>1338</v>
      </c>
    </row>
    <row r="49" spans="1:8" ht="17.850000000000001" customHeight="1">
      <c r="A49" s="1078"/>
      <c r="B49" s="1078"/>
      <c r="C49" s="1078"/>
      <c r="D49" s="1078"/>
      <c r="E49" s="1078"/>
      <c r="F49" s="1078"/>
      <c r="G49" s="1078"/>
      <c r="H49" s="1078"/>
    </row>
    <row r="50" spans="1:8" ht="17.850000000000001" customHeight="1">
      <c r="A50" s="1078" t="s">
        <v>1270</v>
      </c>
      <c r="B50" s="1078"/>
      <c r="C50" s="1078"/>
      <c r="D50" s="1078"/>
      <c r="E50" s="1078"/>
      <c r="F50" s="3432" t="s">
        <v>1339</v>
      </c>
      <c r="G50" s="3432"/>
      <c r="H50" s="3432"/>
    </row>
    <row r="51" spans="1:8" ht="17.850000000000001" customHeight="1">
      <c r="A51" s="1078" t="s">
        <v>1272</v>
      </c>
      <c r="B51" s="1078"/>
      <c r="C51" s="1078"/>
      <c r="D51" s="1078"/>
      <c r="E51" s="1078"/>
      <c r="F51" s="1078"/>
      <c r="G51" s="1078"/>
      <c r="H51" s="1078"/>
    </row>
    <row r="52" spans="1:8" ht="17.850000000000001" customHeight="1">
      <c r="A52" s="3433" t="s">
        <v>1340</v>
      </c>
      <c r="B52" s="3433"/>
      <c r="C52" s="3433"/>
      <c r="D52" s="1078"/>
      <c r="E52" s="1078"/>
      <c r="F52" s="1078"/>
      <c r="G52" s="1078"/>
      <c r="H52" s="1078"/>
    </row>
    <row r="53" spans="1:8" ht="17.850000000000001" customHeight="1">
      <c r="A53" s="3434" t="s">
        <v>1341</v>
      </c>
      <c r="B53" s="3434"/>
      <c r="C53" s="3434"/>
      <c r="D53" s="1078"/>
      <c r="E53" s="1080"/>
      <c r="F53" s="1078"/>
      <c r="G53" s="1078"/>
      <c r="H53" s="1078"/>
    </row>
    <row r="54" spans="1:8" ht="17.850000000000001" customHeight="1">
      <c r="A54" s="1081"/>
      <c r="B54" s="1081"/>
      <c r="C54" s="1082"/>
      <c r="D54" s="1083" t="s">
        <v>1275</v>
      </c>
      <c r="E54" s="1078"/>
      <c r="F54" s="1078"/>
      <c r="G54" s="1078"/>
      <c r="H54" s="1078"/>
    </row>
    <row r="55" spans="1:8" ht="17.850000000000001" customHeight="1">
      <c r="A55" s="1081"/>
      <c r="B55" s="1081"/>
      <c r="C55" s="1082"/>
      <c r="D55" s="1078"/>
      <c r="E55" s="3433" t="s">
        <v>1342</v>
      </c>
      <c r="F55" s="3433"/>
      <c r="G55" s="3433"/>
      <c r="H55" s="3433"/>
    </row>
    <row r="56" spans="1:8" ht="17.850000000000001" customHeight="1">
      <c r="A56" s="1078"/>
      <c r="B56" s="1078"/>
      <c r="C56" s="1078"/>
      <c r="D56" s="1078"/>
      <c r="E56" s="3435" t="s">
        <v>1343</v>
      </c>
      <c r="F56" s="3435"/>
      <c r="G56" s="3435"/>
      <c r="H56" s="3435"/>
    </row>
    <row r="57" spans="1:8" ht="17.850000000000001" customHeight="1">
      <c r="A57" s="1078"/>
      <c r="B57" s="1078"/>
      <c r="C57" s="1078"/>
      <c r="D57" s="1078"/>
      <c r="E57" s="1078"/>
      <c r="F57" s="1078"/>
      <c r="G57" s="1078"/>
      <c r="H57" s="1078"/>
    </row>
    <row r="58" spans="1:8" ht="17.850000000000001" customHeight="1">
      <c r="A58" s="1078"/>
      <c r="B58" s="1078"/>
      <c r="C58" s="1078"/>
      <c r="D58" s="1078"/>
      <c r="E58" s="1078"/>
      <c r="F58" s="1078"/>
      <c r="G58" s="1078"/>
      <c r="H58" s="1078"/>
    </row>
    <row r="59" spans="1:8" ht="18.75" customHeight="1">
      <c r="A59" s="3436" t="s">
        <v>1278</v>
      </c>
      <c r="B59" s="3436"/>
      <c r="C59" s="3436"/>
      <c r="D59" s="3436"/>
      <c r="E59" s="3436"/>
      <c r="F59" s="3436"/>
      <c r="G59" s="3436"/>
      <c r="H59" s="3436"/>
    </row>
    <row r="60" spans="1:8" ht="17.850000000000001" customHeight="1">
      <c r="A60" s="1078" t="s">
        <v>337</v>
      </c>
      <c r="B60" s="1078"/>
      <c r="C60" s="1078"/>
      <c r="D60" s="1078"/>
      <c r="E60" s="1078"/>
      <c r="F60" s="1078"/>
      <c r="G60" s="1078"/>
      <c r="H60" s="1078"/>
    </row>
    <row r="61" spans="1:8" ht="17.850000000000001" customHeight="1">
      <c r="A61" s="1078"/>
      <c r="B61" s="1078"/>
      <c r="C61" s="1078"/>
      <c r="D61" s="1078"/>
      <c r="E61" s="1078"/>
      <c r="F61" s="1078"/>
      <c r="G61" s="1078"/>
      <c r="H61" s="1078"/>
    </row>
    <row r="62" spans="1:8" ht="30" customHeight="1">
      <c r="A62" s="3437" t="s">
        <v>1279</v>
      </c>
      <c r="B62" s="1084" t="s">
        <v>1280</v>
      </c>
      <c r="C62" s="3440" t="s">
        <v>1344</v>
      </c>
      <c r="D62" s="3430"/>
      <c r="E62" s="3430"/>
      <c r="F62" s="3430"/>
      <c r="G62" s="3430"/>
      <c r="H62" s="3430"/>
    </row>
    <row r="63" spans="1:8" ht="30.75" customHeight="1">
      <c r="A63" s="3438"/>
      <c r="B63" s="1085" t="s">
        <v>1281</v>
      </c>
      <c r="C63" s="3416" t="s">
        <v>1345</v>
      </c>
      <c r="D63" s="3416"/>
      <c r="E63" s="3416"/>
      <c r="F63" s="3416"/>
      <c r="G63" s="3416"/>
      <c r="H63" s="3416"/>
    </row>
    <row r="64" spans="1:8" ht="30" customHeight="1">
      <c r="A64" s="3439"/>
      <c r="B64" s="1086" t="s">
        <v>1282</v>
      </c>
      <c r="C64" s="3441" t="s">
        <v>1346</v>
      </c>
      <c r="D64" s="3442"/>
      <c r="E64" s="3442"/>
      <c r="F64" s="3442"/>
      <c r="G64" s="3442"/>
      <c r="H64" s="3443"/>
    </row>
    <row r="65" spans="1:8" ht="35.25" customHeight="1">
      <c r="A65" s="3428" t="s">
        <v>1283</v>
      </c>
      <c r="B65" s="1087" t="s">
        <v>1280</v>
      </c>
      <c r="C65" s="3430" t="s">
        <v>1347</v>
      </c>
      <c r="D65" s="3430"/>
      <c r="E65" s="3430"/>
      <c r="F65" s="3430"/>
      <c r="G65" s="3430"/>
      <c r="H65" s="3430"/>
    </row>
    <row r="66" spans="1:8" ht="35.25" customHeight="1">
      <c r="A66" s="3429"/>
      <c r="B66" s="1088" t="s">
        <v>1281</v>
      </c>
      <c r="C66" s="3416" t="s">
        <v>1348</v>
      </c>
      <c r="D66" s="3416"/>
      <c r="E66" s="3416"/>
      <c r="F66" s="3416"/>
      <c r="G66" s="3416"/>
      <c r="H66" s="3416"/>
    </row>
    <row r="67" spans="1:8" ht="24" customHeight="1">
      <c r="A67" s="3417" t="s">
        <v>1284</v>
      </c>
      <c r="B67" s="3418"/>
      <c r="C67" s="1089" t="s">
        <v>1285</v>
      </c>
      <c r="D67" s="1187" t="s">
        <v>1286</v>
      </c>
      <c r="E67" s="1091" t="s">
        <v>1287</v>
      </c>
      <c r="F67" s="3423" t="s">
        <v>1288</v>
      </c>
      <c r="G67" s="3424"/>
      <c r="H67" s="1092" t="s">
        <v>1349</v>
      </c>
    </row>
    <row r="68" spans="1:8" ht="18" customHeight="1">
      <c r="A68" s="3419"/>
      <c r="B68" s="3420"/>
      <c r="C68" s="1190" t="s">
        <v>1256</v>
      </c>
      <c r="D68" s="1191" t="s">
        <v>1257</v>
      </c>
      <c r="E68" s="1192" t="s">
        <v>1258</v>
      </c>
      <c r="F68" s="1193">
        <v>3000</v>
      </c>
      <c r="G68" s="1097" t="s">
        <v>1290</v>
      </c>
      <c r="H68" s="1190" t="s">
        <v>1259</v>
      </c>
    </row>
    <row r="69" spans="1:8" ht="18" customHeight="1">
      <c r="A69" s="3419"/>
      <c r="B69" s="3420"/>
      <c r="C69" s="1194" t="s">
        <v>1260</v>
      </c>
      <c r="D69" s="1195" t="s">
        <v>1261</v>
      </c>
      <c r="E69" s="1196" t="s">
        <v>1262</v>
      </c>
      <c r="F69" s="1197">
        <v>1000</v>
      </c>
      <c r="G69" s="1102" t="s">
        <v>1290</v>
      </c>
      <c r="H69" s="1194" t="s">
        <v>1259</v>
      </c>
    </row>
    <row r="70" spans="1:8" ht="18" customHeight="1">
      <c r="A70" s="3419"/>
      <c r="B70" s="3420"/>
      <c r="C70" s="1098"/>
      <c r="D70" s="1099"/>
      <c r="E70" s="1100"/>
      <c r="F70" s="1101"/>
      <c r="G70" s="1102" t="s">
        <v>1290</v>
      </c>
      <c r="H70" s="1098"/>
    </row>
    <row r="71" spans="1:8" ht="18" customHeight="1">
      <c r="A71" s="3419"/>
      <c r="B71" s="3420"/>
      <c r="C71" s="1098"/>
      <c r="D71" s="1099"/>
      <c r="E71" s="1100"/>
      <c r="F71" s="1101"/>
      <c r="G71" s="1102" t="s">
        <v>1290</v>
      </c>
      <c r="H71" s="1098"/>
    </row>
    <row r="72" spans="1:8" ht="18" customHeight="1">
      <c r="A72" s="3419"/>
      <c r="B72" s="3420"/>
      <c r="C72" s="1098"/>
      <c r="D72" s="1099"/>
      <c r="E72" s="1100"/>
      <c r="F72" s="1101"/>
      <c r="G72" s="1102" t="s">
        <v>1290</v>
      </c>
      <c r="H72" s="1098"/>
    </row>
    <row r="73" spans="1:8" ht="18" customHeight="1">
      <c r="A73" s="3421"/>
      <c r="B73" s="3422"/>
      <c r="C73" s="1103"/>
      <c r="D73" s="1104"/>
      <c r="E73" s="1105"/>
      <c r="F73" s="1106"/>
      <c r="G73" s="1107" t="s">
        <v>1290</v>
      </c>
      <c r="H73" s="1103"/>
    </row>
    <row r="74" spans="1:8" ht="18" customHeight="1">
      <c r="A74" s="3417" t="s">
        <v>1291</v>
      </c>
      <c r="B74" s="3425"/>
      <c r="C74" s="3431" t="s">
        <v>1350</v>
      </c>
      <c r="D74" s="3431"/>
      <c r="E74" s="3431"/>
      <c r="F74" s="3431"/>
      <c r="G74" s="3431"/>
      <c r="H74" s="3431"/>
    </row>
    <row r="75" spans="1:8" ht="18" customHeight="1">
      <c r="A75" s="3421"/>
      <c r="B75" s="3426"/>
      <c r="C75" s="3427" t="s">
        <v>1351</v>
      </c>
      <c r="D75" s="3427"/>
      <c r="E75" s="3427"/>
      <c r="F75" s="3427"/>
      <c r="G75" s="3427"/>
      <c r="H75" s="3427"/>
    </row>
    <row r="76" spans="1:8" ht="17.850000000000001" customHeight="1">
      <c r="A76" s="1078"/>
      <c r="B76" s="1078"/>
      <c r="C76" s="1078"/>
      <c r="D76" s="1078"/>
      <c r="E76" s="1078"/>
      <c r="F76" s="1078"/>
      <c r="G76" s="1078"/>
      <c r="H76" s="1078"/>
    </row>
    <row r="77" spans="1:8" ht="17.850000000000001" customHeight="1">
      <c r="A77" s="1108" t="s">
        <v>1352</v>
      </c>
      <c r="B77" s="1109"/>
      <c r="C77" s="1109"/>
      <c r="D77" s="1109"/>
      <c r="E77" s="1109"/>
      <c r="F77" s="1109"/>
      <c r="G77" s="1109"/>
      <c r="H77" s="1109"/>
    </row>
    <row r="78" spans="1:8" ht="17.850000000000001" customHeight="1">
      <c r="A78" s="1108" t="s">
        <v>1353</v>
      </c>
      <c r="B78" s="1109"/>
      <c r="C78" s="1109"/>
      <c r="D78" s="1109"/>
      <c r="E78" s="1109"/>
      <c r="F78" s="1109"/>
      <c r="G78" s="1109"/>
      <c r="H78" s="1109"/>
    </row>
    <row r="79" spans="1:8" ht="17.850000000000001" customHeight="1">
      <c r="A79" s="1108" t="s">
        <v>1296</v>
      </c>
      <c r="B79" s="1110"/>
      <c r="C79" s="1111"/>
      <c r="D79" s="1111"/>
      <c r="E79" s="1111"/>
      <c r="F79" s="1111"/>
      <c r="G79" s="1111"/>
      <c r="H79" s="1111"/>
    </row>
    <row r="80" spans="1:8" ht="17.850000000000001" customHeight="1">
      <c r="A80" s="1108" t="s">
        <v>1297</v>
      </c>
      <c r="B80" s="1110"/>
      <c r="C80" s="1111"/>
      <c r="D80" s="1111"/>
      <c r="E80" s="1111"/>
      <c r="F80" s="1111"/>
      <c r="G80" s="1111"/>
      <c r="H80" s="1111"/>
    </row>
    <row r="81" spans="1:8" ht="17.850000000000001" customHeight="1">
      <c r="A81" s="1108" t="s">
        <v>1298</v>
      </c>
      <c r="B81" s="1111"/>
      <c r="C81" s="1111"/>
      <c r="D81" s="1111"/>
      <c r="E81" s="1111"/>
      <c r="F81" s="1111"/>
      <c r="G81" s="1111"/>
      <c r="H81" s="1111"/>
    </row>
    <row r="82" spans="1:8" ht="17.850000000000001" customHeight="1">
      <c r="A82" s="1108" t="s">
        <v>1299</v>
      </c>
      <c r="B82" s="1111"/>
      <c r="C82" s="1111"/>
      <c r="D82" s="1111"/>
      <c r="E82" s="1111"/>
      <c r="F82" s="1111"/>
      <c r="G82" s="1111"/>
      <c r="H82" s="1111"/>
    </row>
    <row r="83" spans="1:8" ht="17.850000000000001" customHeight="1">
      <c r="A83" s="1108" t="s">
        <v>1300</v>
      </c>
      <c r="B83" s="1111"/>
      <c r="C83" s="1111"/>
      <c r="D83" s="1111"/>
      <c r="E83" s="1111"/>
      <c r="F83" s="1111"/>
      <c r="G83" s="1111"/>
      <c r="H83" s="1111"/>
    </row>
    <row r="84" spans="1:8" ht="40.5" customHeight="1">
      <c r="A84" s="3415" t="s">
        <v>1354</v>
      </c>
      <c r="B84" s="3415"/>
      <c r="C84" s="3415"/>
      <c r="D84" s="3415"/>
      <c r="E84" s="3415"/>
      <c r="F84" s="3415"/>
      <c r="G84" s="3415"/>
      <c r="H84" s="3415"/>
    </row>
    <row r="85" spans="1:8" ht="17.850000000000001" customHeight="1">
      <c r="A85" s="1112"/>
      <c r="B85" s="1113"/>
      <c r="C85" s="1113"/>
      <c r="D85" s="1113"/>
      <c r="E85" s="1113"/>
      <c r="F85" s="1113"/>
      <c r="G85" s="1113"/>
      <c r="H85" s="1113"/>
    </row>
    <row r="86" spans="1:8" ht="17.850000000000001" customHeight="1">
      <c r="A86" s="1078"/>
      <c r="B86" s="1114"/>
      <c r="C86" s="1114"/>
      <c r="D86" s="1114"/>
      <c r="E86" s="1114"/>
      <c r="F86" s="1114"/>
      <c r="G86" s="1114"/>
      <c r="H86" s="1114"/>
    </row>
  </sheetData>
  <mergeCells count="40">
    <mergeCell ref="E16:H16"/>
    <mergeCell ref="G9:H9"/>
    <mergeCell ref="F11:H11"/>
    <mergeCell ref="J11:J12"/>
    <mergeCell ref="A13:C13"/>
    <mergeCell ref="A14:C14"/>
    <mergeCell ref="E17:H17"/>
    <mergeCell ref="A20:H20"/>
    <mergeCell ref="A23:A25"/>
    <mergeCell ref="C23:H23"/>
    <mergeCell ref="C24:H24"/>
    <mergeCell ref="C25:H25"/>
    <mergeCell ref="A45:H45"/>
    <mergeCell ref="A26:A27"/>
    <mergeCell ref="C26:H26"/>
    <mergeCell ref="C27:H27"/>
    <mergeCell ref="A28:B34"/>
    <mergeCell ref="F28:G28"/>
    <mergeCell ref="A35:B36"/>
    <mergeCell ref="C35:H35"/>
    <mergeCell ref="C36:H36"/>
    <mergeCell ref="A59:H59"/>
    <mergeCell ref="A62:A64"/>
    <mergeCell ref="C62:H62"/>
    <mergeCell ref="C63:H63"/>
    <mergeCell ref="C64:H64"/>
    <mergeCell ref="F50:H50"/>
    <mergeCell ref="A52:C52"/>
    <mergeCell ref="A53:C53"/>
    <mergeCell ref="E55:H55"/>
    <mergeCell ref="E56:H56"/>
    <mergeCell ref="A84:H84"/>
    <mergeCell ref="C66:H66"/>
    <mergeCell ref="A67:B73"/>
    <mergeCell ref="F67:G67"/>
    <mergeCell ref="A74:B75"/>
    <mergeCell ref="C75:H75"/>
    <mergeCell ref="A65:A66"/>
    <mergeCell ref="C65:H65"/>
    <mergeCell ref="C74:H74"/>
  </mergeCells>
  <phoneticPr fontId="17"/>
  <dataValidations count="4">
    <dataValidation type="list" allowBlank="1" showInputMessage="1" showErrorMessage="1" sqref="H29:H34 H68:H73" xr:uid="{A8C2EA9F-E343-4D3C-A4C2-9BD716D059B0}">
      <formula1>$H$2:$H$7</formula1>
    </dataValidation>
    <dataValidation type="list" allowBlank="1" showInputMessage="1" showErrorMessage="1" sqref="E29:E34 E68:E73" xr:uid="{43847089-B6EC-44B9-86B7-FA65EFE677D1}">
      <formula1>$E$2:$E$7</formula1>
    </dataValidation>
    <dataValidation type="list" allowBlank="1" showInputMessage="1" showErrorMessage="1" sqref="D29:D34 D68:D73" xr:uid="{E03E0651-35F8-4812-A171-3C9F69D70AE6}">
      <formula1>$D$2:$D$6</formula1>
    </dataValidation>
    <dataValidation type="list" allowBlank="1" showInputMessage="1" showErrorMessage="1" sqref="C29:C34 C68:C73" xr:uid="{34F6158C-3222-49F6-9305-7D7D6A1E3D78}">
      <formula1>$C$2:$C$4</formula1>
    </dataValidation>
  </dataValidations>
  <printOptions horizontalCentered="1" verticalCentered="1"/>
  <pageMargins left="0.59055118110236227" right="0.59055118110236227" top="0.78740157480314965" bottom="0.59055118110236227" header="0.31496062992125984" footer="0.31496062992125984"/>
  <pageSetup paperSize="9" scale="90" orientation="portrait" r:id="rId1"/>
  <rowBreaks count="1" manualBreakCount="1">
    <brk id="46" max="7" man="1"/>
  </rowBreaks>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12F3E9-102D-418D-8B0A-BED145E6DEAD}">
  <sheetPr>
    <tabColor rgb="FF4BACC6"/>
  </sheetPr>
  <dimension ref="A1:J80"/>
  <sheetViews>
    <sheetView view="pageBreakPreview" topLeftCell="A37" zoomScaleNormal="100" zoomScaleSheetLayoutView="100" workbookViewId="0">
      <selection activeCell="A45" sqref="A45:XFD81"/>
    </sheetView>
  </sheetViews>
  <sheetFormatPr defaultColWidth="9" defaultRowHeight="17.850000000000001" customHeight="1" outlineLevelRow="1"/>
  <cols>
    <col min="1" max="1" width="6.625" style="1079" customWidth="1"/>
    <col min="2" max="2" width="24.125" style="1079" customWidth="1"/>
    <col min="3" max="3" width="14.375" style="1079" customWidth="1"/>
    <col min="4" max="4" width="14.625" style="1079" customWidth="1"/>
    <col min="5" max="5" width="12.5" style="1079" customWidth="1"/>
    <col min="6" max="6" width="9" style="1079"/>
    <col min="7" max="7" width="4.125" style="1079" customWidth="1"/>
    <col min="8" max="8" width="11.75" style="1079" customWidth="1"/>
    <col min="9" max="9" width="9" style="1079"/>
    <col min="10" max="10" width="10.875" style="1079" customWidth="1"/>
    <col min="11" max="16384" width="9" style="1079"/>
  </cols>
  <sheetData>
    <row r="1" spans="1:10" ht="14.25">
      <c r="A1" s="1078"/>
      <c r="B1" s="1078"/>
      <c r="C1" s="1078"/>
      <c r="D1" s="1078"/>
      <c r="E1" s="1078"/>
      <c r="F1" s="1078"/>
      <c r="G1" s="1078"/>
      <c r="H1" s="1078"/>
    </row>
    <row r="2" spans="1:10" ht="14.25" hidden="1" outlineLevel="1">
      <c r="A2" s="1078"/>
      <c r="B2" s="1078"/>
      <c r="C2" s="1078" t="s">
        <v>1256</v>
      </c>
      <c r="D2" s="1078" t="s">
        <v>1257</v>
      </c>
      <c r="E2" s="1078" t="s">
        <v>1258</v>
      </c>
      <c r="F2" s="1078"/>
      <c r="G2" s="1078"/>
      <c r="H2" s="1078" t="s">
        <v>1259</v>
      </c>
    </row>
    <row r="3" spans="1:10" ht="14.25" hidden="1" outlineLevel="1">
      <c r="A3" s="1078"/>
      <c r="B3" s="1078"/>
      <c r="C3" s="1078" t="s">
        <v>1260</v>
      </c>
      <c r="D3" s="1078" t="s">
        <v>1261</v>
      </c>
      <c r="E3" s="1078" t="s">
        <v>1262</v>
      </c>
      <c r="F3" s="1078"/>
      <c r="G3" s="1078"/>
      <c r="H3" s="1078" t="s">
        <v>1263</v>
      </c>
    </row>
    <row r="4" spans="1:10" ht="14.25" hidden="1" outlineLevel="1">
      <c r="A4" s="1078"/>
      <c r="B4" s="1078"/>
      <c r="C4" s="1078"/>
      <c r="D4" s="1078" t="s">
        <v>1264</v>
      </c>
      <c r="E4" s="1078" t="s">
        <v>1265</v>
      </c>
      <c r="F4" s="1078"/>
      <c r="G4" s="1078"/>
      <c r="H4" s="1078" t="s">
        <v>1266</v>
      </c>
    </row>
    <row r="5" spans="1:10" ht="14.25" hidden="1" outlineLevel="1">
      <c r="A5" s="1078"/>
      <c r="B5" s="1078"/>
      <c r="C5" s="1078"/>
      <c r="D5" s="1078" t="s">
        <v>1267</v>
      </c>
      <c r="E5" s="1078" t="s">
        <v>1268</v>
      </c>
      <c r="F5" s="1078"/>
      <c r="G5" s="1078"/>
      <c r="H5" s="1078"/>
    </row>
    <row r="6" spans="1:10" ht="14.25" hidden="1" outlineLevel="1">
      <c r="A6" s="1078"/>
      <c r="B6" s="1078"/>
      <c r="C6" s="1078"/>
      <c r="D6" s="1078"/>
      <c r="E6" s="1078" t="s">
        <v>347</v>
      </c>
      <c r="F6" s="1078"/>
      <c r="G6" s="1078"/>
      <c r="H6" s="1078"/>
    </row>
    <row r="7" spans="1:10" ht="14.25" hidden="1" outlineLevel="1">
      <c r="A7" s="1078"/>
      <c r="B7" s="1078"/>
      <c r="C7" s="1078"/>
      <c r="D7" s="1078"/>
      <c r="E7" s="1078"/>
      <c r="F7" s="1078"/>
      <c r="G7" s="1078"/>
      <c r="H7" s="1078"/>
    </row>
    <row r="8" spans="1:10" ht="14.25" hidden="1" outlineLevel="1">
      <c r="A8" s="1078"/>
      <c r="B8" s="1078"/>
      <c r="C8" s="1078"/>
      <c r="D8" s="1078"/>
      <c r="E8" s="1078"/>
      <c r="F8" s="1078"/>
      <c r="G8" s="1078"/>
      <c r="H8" s="1078"/>
    </row>
    <row r="9" spans="1:10" ht="17.850000000000001" customHeight="1" collapsed="1">
      <c r="A9" s="1078" t="s">
        <v>1302</v>
      </c>
      <c r="B9" s="1078"/>
      <c r="C9" s="1078"/>
      <c r="D9" s="1078"/>
      <c r="E9" s="1078"/>
      <c r="F9" s="3454" t="s">
        <v>1303</v>
      </c>
      <c r="G9" s="3454"/>
      <c r="H9" s="3454"/>
    </row>
    <row r="10" spans="1:10" ht="14.25">
      <c r="A10" s="1078"/>
      <c r="B10" s="1078"/>
      <c r="C10" s="1078"/>
      <c r="D10" s="1078"/>
      <c r="E10" s="1078"/>
      <c r="F10" s="1078"/>
      <c r="G10" s="1078"/>
      <c r="H10" s="1078"/>
    </row>
    <row r="11" spans="1:10" ht="17.850000000000001" customHeight="1">
      <c r="A11" s="1078" t="s">
        <v>1270</v>
      </c>
      <c r="B11" s="1078"/>
      <c r="C11" s="1078"/>
      <c r="D11" s="1078"/>
      <c r="E11" s="1078"/>
      <c r="F11" s="3432" t="s">
        <v>1304</v>
      </c>
      <c r="G11" s="3432"/>
      <c r="H11" s="3432"/>
      <c r="J11" s="1115"/>
    </row>
    <row r="12" spans="1:10" s="1118" customFormat="1" ht="17.850000000000001" customHeight="1">
      <c r="A12" s="1116"/>
      <c r="B12" s="1116"/>
      <c r="C12" s="1116"/>
      <c r="D12" s="1116"/>
      <c r="E12" s="1116"/>
      <c r="F12" s="1117"/>
      <c r="G12" s="1117"/>
      <c r="H12" s="1117"/>
      <c r="J12" s="1119"/>
    </row>
    <row r="13" spans="1:10" ht="17.850000000000001" customHeight="1">
      <c r="A13" s="1081"/>
      <c r="B13" s="1081"/>
      <c r="C13" s="1082"/>
      <c r="D13" s="1083"/>
      <c r="E13" s="1078"/>
      <c r="F13" s="1078"/>
      <c r="G13" s="1078"/>
      <c r="H13" s="1078"/>
    </row>
    <row r="14" spans="1:10" ht="17.850000000000001" customHeight="1">
      <c r="A14" s="1081"/>
      <c r="B14" s="1081"/>
      <c r="C14" s="1082"/>
      <c r="D14" s="1078"/>
      <c r="E14" s="3433" t="s">
        <v>1305</v>
      </c>
      <c r="F14" s="3433"/>
      <c r="G14" s="3433"/>
      <c r="H14" s="3433"/>
    </row>
    <row r="15" spans="1:10" ht="17.850000000000001" customHeight="1">
      <c r="A15" s="1078"/>
      <c r="B15" s="1078"/>
      <c r="C15" s="1078"/>
      <c r="D15" s="1078"/>
      <c r="E15" s="3435" t="s">
        <v>1306</v>
      </c>
      <c r="F15" s="3435"/>
      <c r="G15" s="3435"/>
      <c r="H15" s="3435"/>
    </row>
    <row r="16" spans="1:10" ht="17.850000000000001" customHeight="1">
      <c r="A16" s="1078"/>
      <c r="B16" s="1078"/>
      <c r="C16" s="1078"/>
      <c r="D16" s="1078"/>
      <c r="E16" s="1078"/>
      <c r="F16" s="1078"/>
      <c r="G16" s="1078"/>
      <c r="H16" s="1078"/>
    </row>
    <row r="17" spans="1:8" ht="17.850000000000001" customHeight="1">
      <c r="A17" s="1078"/>
      <c r="B17" s="1078"/>
      <c r="C17" s="1078"/>
      <c r="D17" s="1078"/>
      <c r="E17" s="1078"/>
      <c r="F17" s="1078"/>
      <c r="G17" s="1078"/>
      <c r="H17" s="1078"/>
    </row>
    <row r="18" spans="1:8" ht="18.75">
      <c r="A18" s="3436" t="s">
        <v>1194</v>
      </c>
      <c r="B18" s="3436"/>
      <c r="C18" s="3436"/>
      <c r="D18" s="3436"/>
      <c r="E18" s="3436"/>
      <c r="F18" s="3436"/>
      <c r="G18" s="3436"/>
      <c r="H18" s="3436"/>
    </row>
    <row r="19" spans="1:8" ht="17.850000000000001" customHeight="1">
      <c r="A19" s="1078" t="s">
        <v>337</v>
      </c>
      <c r="B19" s="1078"/>
      <c r="C19" s="1078"/>
      <c r="D19" s="1078"/>
      <c r="E19" s="1078"/>
      <c r="F19" s="1078"/>
      <c r="G19" s="1078"/>
      <c r="H19" s="1078"/>
    </row>
    <row r="20" spans="1:8" ht="14.25">
      <c r="A20" s="1078"/>
      <c r="B20" s="1078"/>
      <c r="C20" s="1078"/>
      <c r="D20" s="1078"/>
      <c r="E20" s="1078"/>
      <c r="F20" s="1078"/>
      <c r="G20" s="1078"/>
      <c r="H20" s="1078"/>
    </row>
    <row r="21" spans="1:8" ht="30" customHeight="1">
      <c r="A21" s="3437" t="s">
        <v>1279</v>
      </c>
      <c r="B21" s="1084" t="s">
        <v>1280</v>
      </c>
      <c r="C21" s="3448"/>
      <c r="D21" s="3444"/>
      <c r="E21" s="3444"/>
      <c r="F21" s="3444"/>
      <c r="G21" s="3444"/>
      <c r="H21" s="3444"/>
    </row>
    <row r="22" spans="1:8" ht="30" customHeight="1">
      <c r="A22" s="3438"/>
      <c r="B22" s="1085" t="s">
        <v>1281</v>
      </c>
      <c r="C22" s="3449"/>
      <c r="D22" s="3449"/>
      <c r="E22" s="3449"/>
      <c r="F22" s="3449"/>
      <c r="G22" s="3449"/>
      <c r="H22" s="3449"/>
    </row>
    <row r="23" spans="1:8" ht="30" customHeight="1">
      <c r="A23" s="3439"/>
      <c r="B23" s="1086" t="s">
        <v>1282</v>
      </c>
      <c r="C23" s="3445"/>
      <c r="D23" s="3446"/>
      <c r="E23" s="3446"/>
      <c r="F23" s="3446"/>
      <c r="G23" s="3446"/>
      <c r="H23" s="3447"/>
    </row>
    <row r="24" spans="1:8" ht="35.25" customHeight="1">
      <c r="A24" s="3428" t="s">
        <v>1283</v>
      </c>
      <c r="B24" s="1087" t="s">
        <v>1280</v>
      </c>
      <c r="C24" s="3444"/>
      <c r="D24" s="3444"/>
      <c r="E24" s="3444"/>
      <c r="F24" s="3444"/>
      <c r="G24" s="3444"/>
      <c r="H24" s="3444"/>
    </row>
    <row r="25" spans="1:8" ht="35.25" customHeight="1">
      <c r="A25" s="3429"/>
      <c r="B25" s="1088" t="s">
        <v>1281</v>
      </c>
      <c r="C25" s="3445"/>
      <c r="D25" s="3446"/>
      <c r="E25" s="3446"/>
      <c r="F25" s="3446"/>
      <c r="G25" s="3446"/>
      <c r="H25" s="3447"/>
    </row>
    <row r="26" spans="1:8" ht="24">
      <c r="A26" s="3417" t="s">
        <v>1307</v>
      </c>
      <c r="B26" s="3418"/>
      <c r="C26" s="1089" t="s">
        <v>1285</v>
      </c>
      <c r="D26" s="1090" t="s">
        <v>1286</v>
      </c>
      <c r="E26" s="1091" t="s">
        <v>1287</v>
      </c>
      <c r="F26" s="3423" t="s">
        <v>1288</v>
      </c>
      <c r="G26" s="3424"/>
      <c r="H26" s="1092" t="s">
        <v>1289</v>
      </c>
    </row>
    <row r="27" spans="1:8" ht="18" customHeight="1">
      <c r="A27" s="3419"/>
      <c r="B27" s="3420"/>
      <c r="C27" s="1093"/>
      <c r="D27" s="1094"/>
      <c r="E27" s="1095"/>
      <c r="F27" s="1096"/>
      <c r="G27" s="1097" t="s">
        <v>1290</v>
      </c>
      <c r="H27" s="1093"/>
    </row>
    <row r="28" spans="1:8" ht="18" customHeight="1">
      <c r="A28" s="3419"/>
      <c r="B28" s="3420"/>
      <c r="C28" s="1098"/>
      <c r="D28" s="1099"/>
      <c r="E28" s="1100"/>
      <c r="F28" s="1101"/>
      <c r="G28" s="1102" t="s">
        <v>1290</v>
      </c>
      <c r="H28" s="1098"/>
    </row>
    <row r="29" spans="1:8" ht="18" customHeight="1">
      <c r="A29" s="3419"/>
      <c r="B29" s="3420"/>
      <c r="C29" s="1098"/>
      <c r="D29" s="1099"/>
      <c r="E29" s="1100"/>
      <c r="F29" s="1101"/>
      <c r="G29" s="1102" t="s">
        <v>1290</v>
      </c>
      <c r="H29" s="1098"/>
    </row>
    <row r="30" spans="1:8" ht="18" customHeight="1">
      <c r="A30" s="3419"/>
      <c r="B30" s="3420"/>
      <c r="C30" s="1098"/>
      <c r="D30" s="1099"/>
      <c r="E30" s="1100"/>
      <c r="F30" s="1101"/>
      <c r="G30" s="1102" t="s">
        <v>1290</v>
      </c>
      <c r="H30" s="1098"/>
    </row>
    <row r="31" spans="1:8" ht="18" customHeight="1">
      <c r="A31" s="3419"/>
      <c r="B31" s="3420"/>
      <c r="C31" s="1098"/>
      <c r="D31" s="1099"/>
      <c r="E31" s="1100"/>
      <c r="F31" s="1101"/>
      <c r="G31" s="1102" t="s">
        <v>1290</v>
      </c>
      <c r="H31" s="1098"/>
    </row>
    <row r="32" spans="1:8" ht="18" customHeight="1">
      <c r="A32" s="3421"/>
      <c r="B32" s="3422"/>
      <c r="C32" s="1103"/>
      <c r="D32" s="1104"/>
      <c r="E32" s="1105"/>
      <c r="F32" s="1106"/>
      <c r="G32" s="1107" t="s">
        <v>1290</v>
      </c>
      <c r="H32" s="1103"/>
    </row>
    <row r="33" spans="1:8" ht="18" customHeight="1">
      <c r="A33" s="3417" t="s">
        <v>1308</v>
      </c>
      <c r="B33" s="3425"/>
      <c r="C33" s="3431" t="s">
        <v>1292</v>
      </c>
      <c r="D33" s="3431"/>
      <c r="E33" s="3431"/>
      <c r="F33" s="3431"/>
      <c r="G33" s="3431"/>
      <c r="H33" s="3431"/>
    </row>
    <row r="34" spans="1:8" ht="18" customHeight="1">
      <c r="A34" s="3421"/>
      <c r="B34" s="3426"/>
      <c r="C34" s="3427" t="s">
        <v>1293</v>
      </c>
      <c r="D34" s="3427"/>
      <c r="E34" s="3427"/>
      <c r="F34" s="3427"/>
      <c r="G34" s="3427"/>
      <c r="H34" s="3427"/>
    </row>
    <row r="35" spans="1:8" ht="17.850000000000001" customHeight="1">
      <c r="A35" s="1078"/>
      <c r="B35" s="1078"/>
      <c r="C35" s="1078"/>
      <c r="D35" s="1078"/>
      <c r="E35" s="1078"/>
      <c r="F35" s="1078"/>
      <c r="G35" s="1078"/>
      <c r="H35" s="1078"/>
    </row>
    <row r="36" spans="1:8" ht="24.95" customHeight="1">
      <c r="A36" s="3415" t="s">
        <v>1309</v>
      </c>
      <c r="B36" s="3415"/>
      <c r="C36" s="3415"/>
      <c r="D36" s="3415"/>
      <c r="E36" s="3415"/>
      <c r="F36" s="3415"/>
      <c r="G36" s="3415"/>
      <c r="H36" s="3415"/>
    </row>
    <row r="37" spans="1:8" ht="17.850000000000001" customHeight="1">
      <c r="A37" s="1108" t="s">
        <v>1296</v>
      </c>
      <c r="B37" s="1110"/>
      <c r="C37" s="1111"/>
      <c r="D37" s="1111"/>
      <c r="E37" s="1111"/>
      <c r="F37" s="1111"/>
      <c r="G37" s="1111"/>
      <c r="H37" s="1111"/>
    </row>
    <row r="38" spans="1:8" ht="17.850000000000001" customHeight="1">
      <c r="A38" s="1108" t="s">
        <v>1297</v>
      </c>
      <c r="B38" s="1110"/>
      <c r="C38" s="1111"/>
      <c r="D38" s="1111"/>
      <c r="E38" s="1111"/>
      <c r="F38" s="1111"/>
      <c r="G38" s="1111"/>
      <c r="H38" s="1111"/>
    </row>
    <row r="39" spans="1:8" ht="17.850000000000001" customHeight="1">
      <c r="A39" s="1108" t="s">
        <v>1298</v>
      </c>
      <c r="B39" s="1111"/>
      <c r="C39" s="1111"/>
      <c r="D39" s="1111"/>
      <c r="E39" s="1111"/>
      <c r="F39" s="1111"/>
      <c r="G39" s="1111"/>
      <c r="H39" s="1111"/>
    </row>
    <row r="40" spans="1:8" ht="17.850000000000001" customHeight="1">
      <c r="A40" s="1108" t="s">
        <v>1299</v>
      </c>
      <c r="B40" s="1111"/>
      <c r="C40" s="1111"/>
      <c r="D40" s="1111"/>
      <c r="E40" s="1111"/>
      <c r="F40" s="1111"/>
      <c r="G40" s="1111"/>
      <c r="H40" s="1111"/>
    </row>
    <row r="41" spans="1:8" ht="17.850000000000001" customHeight="1">
      <c r="A41" s="1108" t="s">
        <v>1300</v>
      </c>
      <c r="B41" s="1111"/>
      <c r="C41" s="1111"/>
      <c r="D41" s="1111"/>
      <c r="E41" s="1111"/>
      <c r="F41" s="1111"/>
      <c r="G41" s="1111"/>
      <c r="H41" s="1111"/>
    </row>
    <row r="42" spans="1:8" ht="40.5" customHeight="1">
      <c r="A42" s="3415" t="s">
        <v>1301</v>
      </c>
      <c r="B42" s="3415"/>
      <c r="C42" s="3415"/>
      <c r="D42" s="3415"/>
      <c r="E42" s="3415"/>
      <c r="F42" s="3415"/>
      <c r="G42" s="3415"/>
      <c r="H42" s="3415"/>
    </row>
    <row r="43" spans="1:8" ht="17.850000000000001" customHeight="1">
      <c r="A43" s="1112"/>
      <c r="B43" s="1113"/>
      <c r="C43" s="1113"/>
      <c r="D43" s="1113"/>
      <c r="E43" s="1113"/>
      <c r="F43" s="1113"/>
      <c r="G43" s="1113"/>
      <c r="H43" s="1113"/>
    </row>
    <row r="44" spans="1:8" ht="17.850000000000001" customHeight="1">
      <c r="A44" s="1078"/>
      <c r="B44" s="1114"/>
      <c r="C44" s="1114"/>
      <c r="D44" s="1114"/>
      <c r="E44" s="1114"/>
      <c r="F44" s="1114"/>
      <c r="G44" s="1114"/>
      <c r="H44" s="1114"/>
    </row>
    <row r="45" spans="1:8" ht="17.850000000000001" customHeight="1">
      <c r="A45" s="1078" t="s">
        <v>1355</v>
      </c>
      <c r="B45" s="1078"/>
      <c r="C45" s="1078"/>
      <c r="D45" s="1078"/>
      <c r="E45" s="3453" t="s">
        <v>1356</v>
      </c>
      <c r="F45" s="3453"/>
      <c r="G45" s="3453"/>
      <c r="H45" s="3453"/>
    </row>
    <row r="46" spans="1:8" ht="17.850000000000001" customHeight="1">
      <c r="A46" s="1078"/>
      <c r="B46" s="1078"/>
      <c r="C46" s="1078"/>
      <c r="D46" s="1078"/>
      <c r="E46" s="1078"/>
      <c r="F46" s="1078"/>
      <c r="G46" s="1078"/>
      <c r="H46" s="1078"/>
    </row>
    <row r="47" spans="1:8" ht="17.850000000000001" customHeight="1">
      <c r="A47" s="1078" t="s">
        <v>1270</v>
      </c>
      <c r="B47" s="1078"/>
      <c r="C47" s="1078"/>
      <c r="D47" s="1078"/>
      <c r="E47" s="1078"/>
      <c r="F47" s="3432" t="s">
        <v>1339</v>
      </c>
      <c r="G47" s="3432"/>
      <c r="H47" s="3432"/>
    </row>
    <row r="48" spans="1:8" ht="17.850000000000001" customHeight="1">
      <c r="A48" s="1078"/>
      <c r="B48" s="1078"/>
      <c r="C48" s="1078"/>
      <c r="D48" s="1078"/>
      <c r="E48" s="1078"/>
      <c r="F48" s="1078"/>
      <c r="G48" s="1078"/>
      <c r="H48" s="1078"/>
    </row>
    <row r="49" spans="1:8" ht="17.850000000000001" customHeight="1">
      <c r="A49" s="1081"/>
      <c r="B49" s="1081"/>
      <c r="C49" s="1082"/>
      <c r="D49" s="1083"/>
      <c r="E49" s="1078"/>
      <c r="F49" s="1078"/>
      <c r="G49" s="1078"/>
      <c r="H49" s="1078"/>
    </row>
    <row r="50" spans="1:8" ht="17.850000000000001" customHeight="1">
      <c r="A50" s="1081"/>
      <c r="B50" s="1081"/>
      <c r="C50" s="1082"/>
      <c r="D50" s="1078"/>
      <c r="E50" s="3433" t="s">
        <v>1342</v>
      </c>
      <c r="F50" s="3433"/>
      <c r="G50" s="3433"/>
      <c r="H50" s="3433"/>
    </row>
    <row r="51" spans="1:8" ht="17.850000000000001" customHeight="1">
      <c r="A51" s="1078"/>
      <c r="B51" s="1078"/>
      <c r="C51" s="1078"/>
      <c r="D51" s="1078"/>
      <c r="E51" s="3435" t="s">
        <v>1343</v>
      </c>
      <c r="F51" s="3435"/>
      <c r="G51" s="3435"/>
      <c r="H51" s="3435"/>
    </row>
    <row r="52" spans="1:8" ht="17.850000000000001" customHeight="1">
      <c r="A52" s="1078"/>
      <c r="B52" s="1078"/>
      <c r="C52" s="1078"/>
      <c r="D52" s="1078"/>
      <c r="E52" s="1078"/>
      <c r="F52" s="1078"/>
      <c r="G52" s="1078"/>
      <c r="H52" s="1078"/>
    </row>
    <row r="53" spans="1:8" ht="17.850000000000001" customHeight="1">
      <c r="A53" s="1078"/>
      <c r="B53" s="1078"/>
      <c r="C53" s="1078"/>
      <c r="D53" s="1078"/>
      <c r="E53" s="1078"/>
      <c r="F53" s="1078"/>
      <c r="G53" s="1078"/>
      <c r="H53" s="1078"/>
    </row>
    <row r="54" spans="1:8" ht="18.75" customHeight="1">
      <c r="A54" s="3436" t="s">
        <v>1194</v>
      </c>
      <c r="B54" s="3436"/>
      <c r="C54" s="3436"/>
      <c r="D54" s="3436"/>
      <c r="E54" s="3436"/>
      <c r="F54" s="3436"/>
      <c r="G54" s="3436"/>
      <c r="H54" s="3436"/>
    </row>
    <row r="55" spans="1:8" ht="17.850000000000001" customHeight="1">
      <c r="A55" s="1078" t="s">
        <v>337</v>
      </c>
      <c r="B55" s="1078"/>
      <c r="C55" s="1078"/>
      <c r="D55" s="1078"/>
      <c r="E55" s="1078"/>
      <c r="F55" s="1078"/>
      <c r="G55" s="1078"/>
      <c r="H55" s="1078"/>
    </row>
    <row r="56" spans="1:8" ht="17.850000000000001" customHeight="1">
      <c r="A56" s="1078"/>
      <c r="B56" s="1078"/>
      <c r="C56" s="1078"/>
      <c r="D56" s="1078"/>
      <c r="E56" s="1078"/>
      <c r="F56" s="1078"/>
      <c r="G56" s="1078"/>
      <c r="H56" s="1078"/>
    </row>
    <row r="57" spans="1:8" ht="30" customHeight="1">
      <c r="A57" s="3437" t="s">
        <v>1357</v>
      </c>
      <c r="B57" s="1084" t="s">
        <v>1280</v>
      </c>
      <c r="C57" s="3440" t="s">
        <v>1358</v>
      </c>
      <c r="D57" s="3430"/>
      <c r="E57" s="3430"/>
      <c r="F57" s="3430"/>
      <c r="G57" s="3430"/>
      <c r="H57" s="3430"/>
    </row>
    <row r="58" spans="1:8" ht="30" customHeight="1">
      <c r="A58" s="3438"/>
      <c r="B58" s="1085" t="s">
        <v>1281</v>
      </c>
      <c r="C58" s="3416" t="s">
        <v>1345</v>
      </c>
      <c r="D58" s="3416"/>
      <c r="E58" s="3416"/>
      <c r="F58" s="3416"/>
      <c r="G58" s="3416"/>
      <c r="H58" s="3416"/>
    </row>
    <row r="59" spans="1:8" ht="30" customHeight="1">
      <c r="A59" s="3439"/>
      <c r="B59" s="1086" t="s">
        <v>1282</v>
      </c>
      <c r="C59" s="3441" t="s">
        <v>1346</v>
      </c>
      <c r="D59" s="3442"/>
      <c r="E59" s="3442"/>
      <c r="F59" s="3442"/>
      <c r="G59" s="3442"/>
      <c r="H59" s="3443"/>
    </row>
    <row r="60" spans="1:8" ht="35.25" customHeight="1">
      <c r="A60" s="3428" t="s">
        <v>1359</v>
      </c>
      <c r="B60" s="1087" t="s">
        <v>1280</v>
      </c>
      <c r="C60" s="3430" t="s">
        <v>1360</v>
      </c>
      <c r="D60" s="3430"/>
      <c r="E60" s="3430"/>
      <c r="F60" s="3430"/>
      <c r="G60" s="3430"/>
      <c r="H60" s="3430"/>
    </row>
    <row r="61" spans="1:8" ht="35.25" customHeight="1">
      <c r="A61" s="3429"/>
      <c r="B61" s="1088" t="s">
        <v>1281</v>
      </c>
      <c r="C61" s="3416" t="s">
        <v>1348</v>
      </c>
      <c r="D61" s="3416"/>
      <c r="E61" s="3416"/>
      <c r="F61" s="3416"/>
      <c r="G61" s="3416"/>
      <c r="H61" s="3416"/>
    </row>
    <row r="62" spans="1:8" ht="24" customHeight="1">
      <c r="A62" s="3417" t="s">
        <v>1307</v>
      </c>
      <c r="B62" s="3418"/>
      <c r="C62" s="1089" t="s">
        <v>1285</v>
      </c>
      <c r="D62" s="1187" t="s">
        <v>1286</v>
      </c>
      <c r="E62" s="1091" t="s">
        <v>1287</v>
      </c>
      <c r="F62" s="3423" t="s">
        <v>1288</v>
      </c>
      <c r="G62" s="3424"/>
      <c r="H62" s="1092" t="s">
        <v>1289</v>
      </c>
    </row>
    <row r="63" spans="1:8" ht="18" customHeight="1">
      <c r="A63" s="3419"/>
      <c r="B63" s="3420"/>
      <c r="C63" s="1190" t="s">
        <v>1256</v>
      </c>
      <c r="D63" s="1191" t="s">
        <v>1257</v>
      </c>
      <c r="E63" s="1192" t="s">
        <v>1258</v>
      </c>
      <c r="F63" s="1193">
        <v>3000</v>
      </c>
      <c r="G63" s="1097" t="s">
        <v>1290</v>
      </c>
      <c r="H63" s="1190" t="s">
        <v>1259</v>
      </c>
    </row>
    <row r="64" spans="1:8" ht="18" customHeight="1">
      <c r="A64" s="3419"/>
      <c r="B64" s="3420"/>
      <c r="C64" s="1194" t="s">
        <v>1260</v>
      </c>
      <c r="D64" s="1195" t="s">
        <v>1261</v>
      </c>
      <c r="E64" s="1196" t="s">
        <v>1262</v>
      </c>
      <c r="F64" s="1197">
        <v>1000</v>
      </c>
      <c r="G64" s="1102" t="s">
        <v>1290</v>
      </c>
      <c r="H64" s="1194" t="s">
        <v>1259</v>
      </c>
    </row>
    <row r="65" spans="1:8" ht="18" customHeight="1">
      <c r="A65" s="3419"/>
      <c r="B65" s="3420"/>
      <c r="C65" s="1098"/>
      <c r="D65" s="1099"/>
      <c r="E65" s="1100"/>
      <c r="F65" s="1101"/>
      <c r="G65" s="1102" t="s">
        <v>1290</v>
      </c>
      <c r="H65" s="1098"/>
    </row>
    <row r="66" spans="1:8" ht="18" customHeight="1">
      <c r="A66" s="3419"/>
      <c r="B66" s="3420"/>
      <c r="C66" s="1098"/>
      <c r="D66" s="1099"/>
      <c r="E66" s="1100"/>
      <c r="F66" s="1101"/>
      <c r="G66" s="1102" t="s">
        <v>1290</v>
      </c>
      <c r="H66" s="1098"/>
    </row>
    <row r="67" spans="1:8" ht="18" customHeight="1">
      <c r="A67" s="3419"/>
      <c r="B67" s="3420"/>
      <c r="C67" s="1098"/>
      <c r="D67" s="1099"/>
      <c r="E67" s="1100"/>
      <c r="F67" s="1101"/>
      <c r="G67" s="1102" t="s">
        <v>1290</v>
      </c>
      <c r="H67" s="1098"/>
    </row>
    <row r="68" spans="1:8" ht="18" customHeight="1">
      <c r="A68" s="3421"/>
      <c r="B68" s="3422"/>
      <c r="C68" s="1103"/>
      <c r="D68" s="1104"/>
      <c r="E68" s="1105"/>
      <c r="F68" s="1106"/>
      <c r="G68" s="1107" t="s">
        <v>1290</v>
      </c>
      <c r="H68" s="1103"/>
    </row>
    <row r="69" spans="1:8" ht="18" customHeight="1">
      <c r="A69" s="3417" t="s">
        <v>1308</v>
      </c>
      <c r="B69" s="3425"/>
      <c r="C69" s="3431" t="s">
        <v>1350</v>
      </c>
      <c r="D69" s="3431"/>
      <c r="E69" s="3431"/>
      <c r="F69" s="3431"/>
      <c r="G69" s="3431"/>
      <c r="H69" s="3431"/>
    </row>
    <row r="70" spans="1:8" ht="18" customHeight="1">
      <c r="A70" s="3421"/>
      <c r="B70" s="3426"/>
      <c r="C70" s="3427" t="s">
        <v>1351</v>
      </c>
      <c r="D70" s="3427"/>
      <c r="E70" s="3427"/>
      <c r="F70" s="3427"/>
      <c r="G70" s="3427"/>
      <c r="H70" s="3427"/>
    </row>
    <row r="71" spans="1:8" ht="17.850000000000001" customHeight="1">
      <c r="A71" s="1078"/>
      <c r="B71" s="1078"/>
      <c r="C71" s="1078"/>
      <c r="D71" s="1078"/>
      <c r="E71" s="1078"/>
      <c r="F71" s="1078"/>
      <c r="G71" s="1078"/>
      <c r="H71" s="1078"/>
    </row>
    <row r="72" spans="1:8" ht="33.75" customHeight="1">
      <c r="A72" s="3415" t="s">
        <v>1361</v>
      </c>
      <c r="B72" s="3415"/>
      <c r="C72" s="3415"/>
      <c r="D72" s="3415"/>
      <c r="E72" s="3415"/>
      <c r="F72" s="3415"/>
      <c r="G72" s="3415"/>
      <c r="H72" s="3415"/>
    </row>
    <row r="73" spans="1:8" ht="24.75" customHeight="1">
      <c r="A73" s="1108" t="s">
        <v>1296</v>
      </c>
      <c r="B73" s="1110"/>
      <c r="C73" s="1111"/>
      <c r="D73" s="1111"/>
      <c r="E73" s="1111"/>
      <c r="F73" s="1111"/>
      <c r="G73" s="1111"/>
      <c r="H73" s="1111"/>
    </row>
    <row r="74" spans="1:8" ht="18.75" customHeight="1">
      <c r="A74" s="1108" t="s">
        <v>1297</v>
      </c>
      <c r="B74" s="1110"/>
      <c r="C74" s="1111"/>
      <c r="D74" s="1111"/>
      <c r="E74" s="1111"/>
      <c r="F74" s="1111"/>
      <c r="G74" s="1111"/>
      <c r="H74" s="1111"/>
    </row>
    <row r="75" spans="1:8" ht="17.850000000000001" customHeight="1">
      <c r="A75" s="1108" t="s">
        <v>1298</v>
      </c>
      <c r="B75" s="1111"/>
      <c r="C75" s="1111"/>
      <c r="D75" s="1111"/>
      <c r="E75" s="1111"/>
      <c r="F75" s="1111"/>
      <c r="G75" s="1111"/>
      <c r="H75" s="1111"/>
    </row>
    <row r="76" spans="1:8" ht="17.850000000000001" customHeight="1">
      <c r="A76" s="1108" t="s">
        <v>1299</v>
      </c>
      <c r="B76" s="1111"/>
      <c r="C76" s="1111"/>
      <c r="D76" s="1111"/>
      <c r="E76" s="1111"/>
      <c r="F76" s="1111"/>
      <c r="G76" s="1111"/>
      <c r="H76" s="1111"/>
    </row>
    <row r="77" spans="1:8" ht="17.850000000000001" customHeight="1">
      <c r="A77" s="1108" t="s">
        <v>1300</v>
      </c>
      <c r="B77" s="1111"/>
      <c r="C77" s="1111"/>
      <c r="D77" s="1111"/>
      <c r="E77" s="1111"/>
      <c r="F77" s="1111"/>
      <c r="G77" s="1111"/>
      <c r="H77" s="1111"/>
    </row>
    <row r="78" spans="1:8" ht="40.5" customHeight="1">
      <c r="A78" s="3415" t="s">
        <v>1354</v>
      </c>
      <c r="B78" s="3415"/>
      <c r="C78" s="3415"/>
      <c r="D78" s="3415"/>
      <c r="E78" s="3415"/>
      <c r="F78" s="3415"/>
      <c r="G78" s="3415"/>
      <c r="H78" s="3415"/>
    </row>
    <row r="79" spans="1:8" ht="17.850000000000001" customHeight="1">
      <c r="A79" s="1112"/>
      <c r="B79" s="1113"/>
      <c r="C79" s="1113"/>
      <c r="D79" s="1113"/>
      <c r="E79" s="1113"/>
      <c r="F79" s="1113"/>
      <c r="G79" s="1113"/>
      <c r="H79" s="1113"/>
    </row>
    <row r="80" spans="1:8" ht="17.850000000000001" customHeight="1">
      <c r="A80" s="1078"/>
      <c r="B80" s="1114"/>
      <c r="C80" s="1114"/>
      <c r="D80" s="1114"/>
      <c r="E80" s="1114"/>
      <c r="F80" s="1114"/>
      <c r="G80" s="1114"/>
      <c r="H80" s="1114"/>
    </row>
  </sheetData>
  <mergeCells count="38">
    <mergeCell ref="A21:A23"/>
    <mergeCell ref="C21:H21"/>
    <mergeCell ref="C22:H22"/>
    <mergeCell ref="C23:H23"/>
    <mergeCell ref="F9:H9"/>
    <mergeCell ref="F11:H11"/>
    <mergeCell ref="E14:H14"/>
    <mergeCell ref="E15:H15"/>
    <mergeCell ref="A18:H18"/>
    <mergeCell ref="A36:H36"/>
    <mergeCell ref="A42:H42"/>
    <mergeCell ref="A24:A25"/>
    <mergeCell ref="C24:H24"/>
    <mergeCell ref="C25:H25"/>
    <mergeCell ref="A26:B32"/>
    <mergeCell ref="F26:G26"/>
    <mergeCell ref="A33:B34"/>
    <mergeCell ref="C33:H33"/>
    <mergeCell ref="C34:H34"/>
    <mergeCell ref="E45:H45"/>
    <mergeCell ref="F47:H47"/>
    <mergeCell ref="E50:H50"/>
    <mergeCell ref="E51:H51"/>
    <mergeCell ref="A54:H54"/>
    <mergeCell ref="A57:A59"/>
    <mergeCell ref="C57:H57"/>
    <mergeCell ref="C58:H58"/>
    <mergeCell ref="C59:H59"/>
    <mergeCell ref="A60:A61"/>
    <mergeCell ref="C60:H60"/>
    <mergeCell ref="C61:H61"/>
    <mergeCell ref="A72:H72"/>
    <mergeCell ref="A78:H78"/>
    <mergeCell ref="A62:B68"/>
    <mergeCell ref="F62:G62"/>
    <mergeCell ref="A69:B70"/>
    <mergeCell ref="C69:H69"/>
    <mergeCell ref="C70:H70"/>
  </mergeCells>
  <phoneticPr fontId="17"/>
  <dataValidations count="4">
    <dataValidation type="list" allowBlank="1" showInputMessage="1" showErrorMessage="1" sqref="C27:C32 C63:C68" xr:uid="{0D619DF4-E514-4B42-B1E4-2ADF33F853D0}">
      <formula1>$C$2:$C$4</formula1>
    </dataValidation>
    <dataValidation type="list" allowBlank="1" showInputMessage="1" showErrorMessage="1" sqref="D27:D32 D63:D68" xr:uid="{77E1D2BA-163D-4D2C-96E6-E32D2BBECF16}">
      <formula1>$D$2:$D$6</formula1>
    </dataValidation>
    <dataValidation type="list" allowBlank="1" showInputMessage="1" showErrorMessage="1" sqref="E27:E32 E63:E68" xr:uid="{5E9FD517-7C9F-48B3-A399-2BF3180FDD8C}">
      <formula1>$E$2:$E$7</formula1>
    </dataValidation>
    <dataValidation type="list" allowBlank="1" showInputMessage="1" showErrorMessage="1" sqref="H27:H32 H63:H68" xr:uid="{A3EABAC1-1475-4FDC-9D18-6C1CF9157E64}">
      <formula1>$H$2:$H$7</formula1>
    </dataValidation>
  </dataValidations>
  <printOptions horizontalCentered="1" verticalCentered="1"/>
  <pageMargins left="0.59055118110236227" right="0.59055118110236227" top="0.78740157480314965" bottom="0.59055118110236227" header="0.31496062992125984" footer="0.31496062992125984"/>
  <pageSetup paperSize="9" scale="90" orientation="portrait" r:id="rId1"/>
  <rowBreaks count="1" manualBreakCount="1">
    <brk id="43" max="7" man="1"/>
  </rowBreaks>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36494E-8FD5-4D12-A506-EED677520F57}">
  <sheetPr>
    <tabColor rgb="FF4BACC6"/>
  </sheetPr>
  <dimension ref="A1:U67"/>
  <sheetViews>
    <sheetView view="pageBreakPreview" topLeftCell="A22" zoomScaleNormal="100" zoomScaleSheetLayoutView="100" workbookViewId="0"/>
  </sheetViews>
  <sheetFormatPr defaultRowHeight="12"/>
  <cols>
    <col min="1" max="1" width="19.5" style="1121" customWidth="1"/>
    <col min="2" max="2" width="22.25" style="1121" bestFit="1" customWidth="1"/>
    <col min="3" max="3" width="14.5" style="1121" customWidth="1"/>
    <col min="4" max="4" width="13.125" style="1121" customWidth="1"/>
    <col min="5" max="6" width="9.5" style="1121" customWidth="1"/>
    <col min="7" max="7" width="19.5" style="1121" customWidth="1"/>
    <col min="8" max="8" width="22.25" style="1121" bestFit="1" customWidth="1"/>
    <col min="9" max="9" width="19.75" style="1121" customWidth="1"/>
    <col min="10" max="10" width="13.75" style="1121" customWidth="1"/>
    <col min="11" max="12" width="9.5" style="1121" customWidth="1"/>
    <col min="13" max="13" width="20.25" style="1121" bestFit="1" customWidth="1"/>
    <col min="14" max="14" width="22.25" style="1121" bestFit="1" customWidth="1"/>
    <col min="15" max="15" width="20.25" style="1121" bestFit="1" customWidth="1"/>
    <col min="16" max="16" width="13.375" style="1121" customWidth="1"/>
    <col min="17" max="17" width="9.5" style="1121" customWidth="1"/>
    <col min="18" max="18" width="10.375" style="1121" bestFit="1" customWidth="1"/>
    <col min="19" max="19" width="16.375" style="1121" bestFit="1" customWidth="1"/>
    <col min="20" max="20" width="22.25" style="1121" bestFit="1" customWidth="1"/>
    <col min="21" max="21" width="20.25" style="1121" bestFit="1" customWidth="1"/>
    <col min="22" max="16384" width="9" style="1121"/>
  </cols>
  <sheetData>
    <row r="1" spans="1:21" ht="30" customHeight="1">
      <c r="A1" s="1198" t="s">
        <v>1310</v>
      </c>
    </row>
    <row r="2" spans="1:21" ht="30" customHeight="1">
      <c r="A2" s="1120"/>
    </row>
    <row r="3" spans="1:21" ht="30" customHeight="1">
      <c r="A3" s="1120" t="s">
        <v>1311</v>
      </c>
    </row>
    <row r="4" spans="1:21" ht="30" customHeight="1">
      <c r="A4" s="1120" t="s">
        <v>1312</v>
      </c>
    </row>
    <row r="5" spans="1:21" ht="30" customHeight="1" thickBot="1"/>
    <row r="6" spans="1:21" ht="30" customHeight="1" thickBot="1">
      <c r="A6" s="3464" t="s">
        <v>1313</v>
      </c>
      <c r="B6" s="3465"/>
      <c r="C6" s="3465"/>
      <c r="D6" s="3465"/>
      <c r="E6" s="3465"/>
      <c r="F6" s="3465"/>
      <c r="G6" s="3465"/>
      <c r="H6" s="3465"/>
      <c r="I6" s="3466"/>
      <c r="M6" s="3467" t="s">
        <v>1314</v>
      </c>
      <c r="N6" s="3468"/>
      <c r="O6" s="3468"/>
      <c r="P6" s="3468"/>
      <c r="Q6" s="3468"/>
      <c r="R6" s="3468"/>
      <c r="S6" s="3468"/>
      <c r="T6" s="3468"/>
      <c r="U6" s="3469"/>
    </row>
    <row r="7" spans="1:21" ht="30" customHeight="1" thickBot="1">
      <c r="A7" s="1201" t="s">
        <v>1315</v>
      </c>
      <c r="B7" s="1122"/>
      <c r="C7" s="1122"/>
      <c r="D7" s="1122"/>
      <c r="E7" s="1122"/>
      <c r="F7" s="1202" t="s">
        <v>1316</v>
      </c>
      <c r="G7" s="1123"/>
      <c r="H7" s="1124"/>
      <c r="I7" s="1124"/>
      <c r="J7" s="1125"/>
      <c r="K7" s="1126"/>
      <c r="L7" s="1126"/>
      <c r="M7" s="1201" t="s">
        <v>1317</v>
      </c>
      <c r="N7" s="1122"/>
      <c r="O7" s="1122"/>
      <c r="P7" s="1122"/>
      <c r="Q7" s="1122"/>
      <c r="R7" s="1202" t="s">
        <v>1318</v>
      </c>
      <c r="S7" s="1123"/>
      <c r="T7" s="1124"/>
      <c r="U7" s="1127"/>
    </row>
    <row r="8" spans="1:21" ht="30" customHeight="1" thickBot="1">
      <c r="A8" s="1125"/>
      <c r="B8" s="1126"/>
      <c r="C8" s="1126"/>
      <c r="D8" s="1126"/>
      <c r="E8" s="1126"/>
      <c r="F8" s="1128"/>
      <c r="G8" s="1203" t="s">
        <v>1319</v>
      </c>
      <c r="H8" s="1130"/>
      <c r="I8" s="1130"/>
      <c r="J8" s="1130"/>
      <c r="K8" s="1130"/>
      <c r="L8" s="1130"/>
      <c r="M8" s="1129"/>
      <c r="N8" s="1130"/>
      <c r="O8" s="1131"/>
      <c r="R8" s="1132"/>
      <c r="S8" s="1126"/>
      <c r="T8" s="1126"/>
      <c r="U8" s="1133"/>
    </row>
    <row r="9" spans="1:21" ht="30" customHeight="1">
      <c r="A9" s="1134"/>
      <c r="B9" s="1135"/>
      <c r="C9" s="1135"/>
      <c r="D9" s="1135"/>
      <c r="E9" s="1135"/>
      <c r="F9" s="1136"/>
      <c r="G9" s="1204" t="s">
        <v>1320</v>
      </c>
      <c r="H9" s="1137"/>
      <c r="I9" s="1137"/>
      <c r="J9" s="3470" t="s">
        <v>1321</v>
      </c>
      <c r="K9" s="3471"/>
      <c r="L9" s="1213" t="s">
        <v>1398</v>
      </c>
      <c r="M9" s="1138"/>
      <c r="N9" s="1139"/>
      <c r="O9" s="1140"/>
      <c r="P9" s="3472" t="s">
        <v>1321</v>
      </c>
      <c r="Q9" s="3473"/>
      <c r="R9" s="1141"/>
      <c r="S9" s="1135"/>
      <c r="T9" s="1135"/>
      <c r="U9" s="1142"/>
    </row>
    <row r="10" spans="1:21" ht="30" customHeight="1" thickBot="1">
      <c r="A10" s="1205" t="s">
        <v>1322</v>
      </c>
      <c r="B10" s="1206" t="s">
        <v>1323</v>
      </c>
      <c r="C10" s="3474" t="s">
        <v>1324</v>
      </c>
      <c r="D10" s="3475"/>
      <c r="E10" s="1288" t="s">
        <v>1399</v>
      </c>
      <c r="F10" s="1208" t="s">
        <v>1326</v>
      </c>
      <c r="G10" s="1205" t="s">
        <v>1322</v>
      </c>
      <c r="H10" s="1206" t="s">
        <v>1323</v>
      </c>
      <c r="I10" s="1209" t="s">
        <v>1327</v>
      </c>
      <c r="J10" s="1205" t="s">
        <v>1324</v>
      </c>
      <c r="K10" s="1289" t="s">
        <v>1399</v>
      </c>
      <c r="L10" s="1210" t="s">
        <v>1326</v>
      </c>
      <c r="M10" s="1205" t="s">
        <v>1322</v>
      </c>
      <c r="N10" s="1206" t="s">
        <v>1323</v>
      </c>
      <c r="O10" s="1211" t="s">
        <v>1327</v>
      </c>
      <c r="P10" s="1209" t="s">
        <v>1324</v>
      </c>
      <c r="Q10" s="1207" t="s">
        <v>1325</v>
      </c>
      <c r="R10" s="1210" t="s">
        <v>1326</v>
      </c>
      <c r="S10" s="1212" t="s">
        <v>1322</v>
      </c>
      <c r="T10" s="1206" t="s">
        <v>1323</v>
      </c>
      <c r="U10" s="1211" t="s">
        <v>1327</v>
      </c>
    </row>
    <row r="11" spans="1:21" ht="30" customHeight="1" thickTop="1">
      <c r="A11" s="1125"/>
      <c r="B11" s="1143"/>
      <c r="C11" s="1126"/>
      <c r="D11" s="1144"/>
      <c r="E11" s="1145"/>
      <c r="F11" s="1146"/>
      <c r="G11" s="1125"/>
      <c r="H11" s="1143"/>
      <c r="I11" s="1126"/>
      <c r="J11" s="1147"/>
      <c r="K11" s="1148"/>
      <c r="L11" s="1149"/>
      <c r="M11" s="1150"/>
      <c r="N11" s="1151"/>
      <c r="O11" s="1152"/>
      <c r="P11" s="1153"/>
      <c r="Q11" s="1148"/>
      <c r="R11" s="1154"/>
      <c r="S11" s="1151"/>
      <c r="T11" s="1151"/>
      <c r="U11" s="1152"/>
    </row>
    <row r="12" spans="1:21" ht="30" customHeight="1">
      <c r="A12" s="1125"/>
      <c r="B12" s="1143"/>
      <c r="C12" s="1126"/>
      <c r="D12" s="1155"/>
      <c r="E12" s="1145"/>
      <c r="F12" s="1156"/>
      <c r="G12" s="1125"/>
      <c r="H12" s="1143"/>
      <c r="I12" s="1126"/>
      <c r="J12" s="1157"/>
      <c r="K12" s="1158"/>
      <c r="L12" s="1146"/>
      <c r="M12" s="1159"/>
      <c r="N12" s="1160"/>
      <c r="O12" s="1161"/>
      <c r="P12" s="1162"/>
      <c r="Q12" s="1158"/>
      <c r="R12" s="1163"/>
      <c r="S12" s="1160"/>
      <c r="T12" s="1160"/>
      <c r="U12" s="1161"/>
    </row>
    <row r="13" spans="1:21" ht="30" customHeight="1">
      <c r="A13" s="1125"/>
      <c r="B13" s="1143"/>
      <c r="C13" s="1126"/>
      <c r="D13" s="1155"/>
      <c r="E13" s="1145"/>
      <c r="F13" s="1156"/>
      <c r="G13" s="1125"/>
      <c r="H13" s="1143"/>
      <c r="I13" s="1126"/>
      <c r="J13" s="1157"/>
      <c r="K13" s="1158"/>
      <c r="L13" s="1146"/>
      <c r="M13" s="1159"/>
      <c r="N13" s="1160"/>
      <c r="O13" s="1161"/>
      <c r="P13" s="1162"/>
      <c r="Q13" s="1158"/>
      <c r="R13" s="1163"/>
      <c r="S13" s="1160"/>
      <c r="T13" s="1160"/>
      <c r="U13" s="1161"/>
    </row>
    <row r="14" spans="1:21" ht="30" customHeight="1">
      <c r="A14" s="1125"/>
      <c r="B14" s="1143"/>
      <c r="C14" s="1126"/>
      <c r="D14" s="1155"/>
      <c r="E14" s="1145"/>
      <c r="F14" s="1156"/>
      <c r="G14" s="1125"/>
      <c r="H14" s="1143"/>
      <c r="I14" s="1164"/>
      <c r="J14" s="1157"/>
      <c r="K14" s="1158"/>
      <c r="L14" s="1146"/>
      <c r="M14" s="1159"/>
      <c r="N14" s="1160"/>
      <c r="O14" s="1161"/>
      <c r="P14" s="1162"/>
      <c r="Q14" s="1158"/>
      <c r="R14" s="1163"/>
      <c r="S14" s="1160"/>
      <c r="T14" s="1160"/>
      <c r="U14" s="1161"/>
    </row>
    <row r="15" spans="1:21" ht="30" customHeight="1">
      <c r="A15" s="1125"/>
      <c r="B15" s="1143"/>
      <c r="C15" s="1126"/>
      <c r="D15" s="1155"/>
      <c r="E15" s="1145"/>
      <c r="F15" s="1156"/>
      <c r="G15" s="1125"/>
      <c r="H15" s="1143"/>
      <c r="I15" s="1164"/>
      <c r="J15" s="1157"/>
      <c r="K15" s="1158"/>
      <c r="L15" s="1146"/>
      <c r="M15" s="1159"/>
      <c r="N15" s="1160"/>
      <c r="O15" s="1161"/>
      <c r="P15" s="1165"/>
      <c r="Q15" s="1158"/>
      <c r="R15" s="1163"/>
      <c r="S15" s="1160"/>
      <c r="T15" s="1160"/>
      <c r="U15" s="1161"/>
    </row>
    <row r="16" spans="1:21" ht="30" customHeight="1">
      <c r="A16" s="1166"/>
      <c r="B16" s="1167"/>
      <c r="C16" s="1168"/>
      <c r="D16" s="1169"/>
      <c r="E16" s="1170"/>
      <c r="F16" s="1171"/>
      <c r="G16" s="1166"/>
      <c r="H16" s="1167"/>
      <c r="I16" s="1168"/>
      <c r="J16" s="1157"/>
      <c r="K16" s="1158"/>
      <c r="L16" s="1146"/>
      <c r="M16" s="1159"/>
      <c r="N16" s="1160"/>
      <c r="O16" s="1161"/>
      <c r="P16" s="1162"/>
      <c r="Q16" s="1158"/>
      <c r="R16" s="1163"/>
      <c r="S16" s="1160"/>
      <c r="T16" s="1160"/>
      <c r="U16" s="1161"/>
    </row>
    <row r="17" spans="1:21" ht="30" customHeight="1">
      <c r="A17" s="1125"/>
      <c r="B17" s="1143"/>
      <c r="C17" s="1126"/>
      <c r="D17" s="1155"/>
      <c r="E17" s="1145"/>
      <c r="F17" s="1156"/>
      <c r="G17" s="1125"/>
      <c r="H17" s="1143"/>
      <c r="I17" s="1126"/>
      <c r="J17" s="1157"/>
      <c r="K17" s="1158"/>
      <c r="L17" s="1146"/>
      <c r="M17" s="1159"/>
      <c r="N17" s="1160"/>
      <c r="O17" s="1161"/>
      <c r="P17" s="1162"/>
      <c r="Q17" s="1158"/>
      <c r="R17" s="1163"/>
      <c r="S17" s="1160"/>
      <c r="T17" s="1160"/>
      <c r="U17" s="1161"/>
    </row>
    <row r="18" spans="1:21" ht="30" customHeight="1" thickBot="1">
      <c r="A18" s="1172"/>
      <c r="B18" s="1173"/>
      <c r="C18" s="1174"/>
      <c r="D18" s="1175"/>
      <c r="E18" s="1176"/>
      <c r="F18" s="1177"/>
      <c r="G18" s="1172"/>
      <c r="H18" s="1173"/>
      <c r="I18" s="1174"/>
      <c r="J18" s="1178"/>
      <c r="K18" s="1179"/>
      <c r="L18" s="1180"/>
      <c r="M18" s="1181"/>
      <c r="N18" s="1182"/>
      <c r="O18" s="1183"/>
      <c r="P18" s="1184"/>
      <c r="Q18" s="1179"/>
      <c r="R18" s="1185"/>
      <c r="S18" s="1182"/>
      <c r="T18" s="1182"/>
      <c r="U18" s="1183"/>
    </row>
    <row r="19" spans="1:21" ht="30" customHeight="1"/>
    <row r="20" spans="1:21" ht="30" customHeight="1">
      <c r="A20" s="1120" t="s">
        <v>1328</v>
      </c>
    </row>
    <row r="21" spans="1:21" ht="30" customHeight="1">
      <c r="A21" s="1120" t="s">
        <v>1329</v>
      </c>
    </row>
    <row r="22" spans="1:21" ht="30" customHeight="1">
      <c r="A22" s="1120" t="s">
        <v>1330</v>
      </c>
    </row>
    <row r="23" spans="1:21" ht="30" customHeight="1">
      <c r="A23" s="1120" t="s">
        <v>1331</v>
      </c>
    </row>
    <row r="24" spans="1:21" ht="30" customHeight="1">
      <c r="A24" s="1120" t="s">
        <v>1332</v>
      </c>
    </row>
    <row r="25" spans="1:21" ht="30" customHeight="1">
      <c r="A25" s="1120" t="s">
        <v>1333</v>
      </c>
    </row>
    <row r="26" spans="1:21" ht="30" customHeight="1">
      <c r="A26" s="1120" t="s">
        <v>1334</v>
      </c>
    </row>
    <row r="27" spans="1:21" ht="30" customHeight="1">
      <c r="A27" s="1120"/>
    </row>
    <row r="28" spans="1:21" ht="30" customHeight="1">
      <c r="A28" s="1120" t="s">
        <v>1335</v>
      </c>
    </row>
    <row r="29" spans="1:21" ht="30" customHeight="1">
      <c r="A29" s="1120" t="s">
        <v>1335</v>
      </c>
    </row>
    <row r="30" spans="1:21" ht="30" customHeight="1">
      <c r="A30" s="1120"/>
    </row>
    <row r="31" spans="1:21" ht="30" customHeight="1">
      <c r="A31" s="1120" t="s">
        <v>1336</v>
      </c>
    </row>
    <row r="32" spans="1:21" ht="30" customHeight="1"/>
    <row r="33" spans="1:21" ht="30" customHeight="1">
      <c r="A33" s="1198" t="s">
        <v>1310</v>
      </c>
      <c r="B33" s="1120"/>
      <c r="C33" s="1120"/>
      <c r="D33" s="1120"/>
      <c r="E33" s="1120"/>
      <c r="F33" s="1120"/>
      <c r="G33" s="1120"/>
      <c r="H33" s="1120"/>
      <c r="I33" s="1120"/>
      <c r="J33" s="1120"/>
      <c r="K33" s="1120"/>
      <c r="L33" s="1120"/>
      <c r="M33" s="1120"/>
      <c r="N33" s="1120"/>
      <c r="O33" s="1120"/>
      <c r="P33" s="1120"/>
      <c r="Q33" s="1120"/>
      <c r="R33" s="1120"/>
      <c r="S33" s="1120"/>
      <c r="T33" s="1120"/>
      <c r="U33" s="1120"/>
    </row>
    <row r="34" spans="1:21" customFormat="1" ht="30" customHeight="1">
      <c r="A34" s="1199" t="s">
        <v>1311</v>
      </c>
      <c r="B34" s="1199"/>
      <c r="C34" s="1199"/>
      <c r="D34" s="1199"/>
      <c r="E34" s="1199"/>
      <c r="F34" s="1199"/>
      <c r="G34" s="1199"/>
      <c r="H34" s="1199"/>
      <c r="I34" s="1199"/>
      <c r="J34" s="1199"/>
      <c r="K34" s="1199"/>
      <c r="L34" s="1199"/>
      <c r="M34" s="1199"/>
      <c r="N34" s="1199"/>
      <c r="O34" s="1199"/>
      <c r="P34" s="1199"/>
      <c r="Q34" s="1199"/>
      <c r="R34" s="1199"/>
      <c r="S34" s="1199"/>
      <c r="T34" s="1199"/>
      <c r="U34" s="1200" t="s">
        <v>1397</v>
      </c>
    </row>
    <row r="35" spans="1:21" customFormat="1" ht="30" customHeight="1">
      <c r="A35" s="1199" t="s">
        <v>1312</v>
      </c>
      <c r="B35" s="1199"/>
      <c r="C35" s="1199"/>
      <c r="D35" s="1199"/>
      <c r="E35" s="1199"/>
      <c r="F35" s="1199"/>
      <c r="G35" s="1199"/>
      <c r="H35" s="1199"/>
      <c r="I35" s="1199"/>
      <c r="J35" s="1199"/>
      <c r="K35" s="1199"/>
      <c r="L35" s="1199"/>
      <c r="M35" s="1199"/>
      <c r="N35" s="1199"/>
      <c r="O35" s="1199"/>
      <c r="P35" s="1199"/>
      <c r="Q35" s="1199"/>
      <c r="R35" s="1199"/>
      <c r="S35" s="1199"/>
      <c r="T35" s="1199"/>
      <c r="U35" s="1199"/>
    </row>
    <row r="36" spans="1:21" customFormat="1" ht="30" customHeight="1" thickBot="1">
      <c r="A36" s="1199"/>
      <c r="B36" s="1199"/>
      <c r="C36" s="1199"/>
      <c r="D36" s="1199"/>
      <c r="E36" s="1199"/>
      <c r="F36" s="1199"/>
      <c r="G36" s="1199"/>
      <c r="H36" s="1199"/>
      <c r="I36" s="1199"/>
      <c r="J36" s="1199"/>
      <c r="K36" s="1199"/>
      <c r="L36" s="1199"/>
      <c r="M36" s="1199"/>
      <c r="N36" s="1199"/>
      <c r="O36" s="1199"/>
      <c r="P36" s="1199"/>
      <c r="Q36" s="1199"/>
      <c r="R36" s="1199"/>
      <c r="S36" s="1199"/>
      <c r="T36" s="1199"/>
      <c r="U36" s="1199"/>
    </row>
    <row r="37" spans="1:21" customFormat="1" ht="30" customHeight="1" thickBot="1">
      <c r="A37" s="3455" t="s">
        <v>1313</v>
      </c>
      <c r="B37" s="3456"/>
      <c r="C37" s="3456"/>
      <c r="D37" s="3456"/>
      <c r="E37" s="3456"/>
      <c r="F37" s="3456"/>
      <c r="G37" s="3456"/>
      <c r="H37" s="3456"/>
      <c r="I37" s="3457"/>
      <c r="J37" s="1199"/>
      <c r="K37" s="1199"/>
      <c r="L37" s="1199"/>
      <c r="M37" s="3455" t="s">
        <v>1314</v>
      </c>
      <c r="N37" s="3456"/>
      <c r="O37" s="3456"/>
      <c r="P37" s="3456"/>
      <c r="Q37" s="3456"/>
      <c r="R37" s="3456"/>
      <c r="S37" s="3456"/>
      <c r="T37" s="3456"/>
      <c r="U37" s="3457"/>
    </row>
    <row r="38" spans="1:21" customFormat="1" ht="30" customHeight="1" thickBot="1">
      <c r="A38" s="1214" t="s">
        <v>1315</v>
      </c>
      <c r="B38" s="1222"/>
      <c r="C38" s="1222"/>
      <c r="D38" s="1222"/>
      <c r="E38" s="1222"/>
      <c r="F38" s="1215" t="s">
        <v>1316</v>
      </c>
      <c r="G38" s="1223"/>
      <c r="H38" s="1224"/>
      <c r="I38" s="1224"/>
      <c r="J38" s="1225"/>
      <c r="K38" s="1226"/>
      <c r="L38" s="1226"/>
      <c r="M38" s="1214" t="s">
        <v>1317</v>
      </c>
      <c r="N38" s="1222"/>
      <c r="O38" s="1222"/>
      <c r="P38" s="1222"/>
      <c r="Q38" s="1222"/>
      <c r="R38" s="1215" t="s">
        <v>1318</v>
      </c>
      <c r="S38" s="1223"/>
      <c r="T38" s="1224"/>
      <c r="U38" s="1227"/>
    </row>
    <row r="39" spans="1:21" customFormat="1" ht="30" customHeight="1" thickBot="1">
      <c r="A39" s="1225"/>
      <c r="B39" s="1226"/>
      <c r="C39" s="1226"/>
      <c r="D39" s="1226"/>
      <c r="E39" s="1226"/>
      <c r="F39" s="1228"/>
      <c r="G39" s="1229" t="s">
        <v>1319</v>
      </c>
      <c r="H39" s="1230"/>
      <c r="I39" s="1230"/>
      <c r="J39" s="1230"/>
      <c r="K39" s="1230"/>
      <c r="L39" s="1230"/>
      <c r="M39" s="1229"/>
      <c r="N39" s="1230"/>
      <c r="O39" s="1231"/>
      <c r="P39" s="1199"/>
      <c r="Q39" s="1199"/>
      <c r="R39" s="1232"/>
      <c r="S39" s="1226"/>
      <c r="T39" s="1226"/>
      <c r="U39" s="1233"/>
    </row>
    <row r="40" spans="1:21" customFormat="1" ht="30" customHeight="1">
      <c r="A40" s="1234"/>
      <c r="B40" s="1235"/>
      <c r="C40" s="1235"/>
      <c r="D40" s="1235"/>
      <c r="E40" s="1235"/>
      <c r="F40" s="1236"/>
      <c r="G40" s="1237" t="s">
        <v>1320</v>
      </c>
      <c r="H40" s="1238"/>
      <c r="I40" s="1238"/>
      <c r="J40" s="3458" t="s">
        <v>1321</v>
      </c>
      <c r="K40" s="3459"/>
      <c r="L40" s="1290" t="s">
        <v>1400</v>
      </c>
      <c r="M40" s="1239"/>
      <c r="N40" s="1240"/>
      <c r="O40" s="1241"/>
      <c r="P40" s="3460" t="s">
        <v>1321</v>
      </c>
      <c r="Q40" s="3461"/>
      <c r="R40" s="1242"/>
      <c r="S40" s="1235"/>
      <c r="T40" s="1235"/>
      <c r="U40" s="1243"/>
    </row>
    <row r="41" spans="1:21" customFormat="1" ht="30" customHeight="1" thickBot="1">
      <c r="A41" s="1216" t="s">
        <v>1322</v>
      </c>
      <c r="B41" s="1217" t="s">
        <v>1323</v>
      </c>
      <c r="C41" s="3462" t="s">
        <v>1324</v>
      </c>
      <c r="D41" s="3463"/>
      <c r="E41" s="1245" t="s">
        <v>1399</v>
      </c>
      <c r="F41" s="1244" t="s">
        <v>1326</v>
      </c>
      <c r="G41" s="1216" t="s">
        <v>1322</v>
      </c>
      <c r="H41" s="1217" t="s">
        <v>1323</v>
      </c>
      <c r="I41" s="1219" t="s">
        <v>1327</v>
      </c>
      <c r="J41" s="1216" t="s">
        <v>1324</v>
      </c>
      <c r="K41" s="1245" t="s">
        <v>1399</v>
      </c>
      <c r="L41" s="1220" t="s">
        <v>1326</v>
      </c>
      <c r="M41" s="1216" t="s">
        <v>1322</v>
      </c>
      <c r="N41" s="1217" t="s">
        <v>1323</v>
      </c>
      <c r="O41" s="1218" t="s">
        <v>1327</v>
      </c>
      <c r="P41" s="1219" t="s">
        <v>1324</v>
      </c>
      <c r="Q41" s="1245" t="s">
        <v>1399</v>
      </c>
      <c r="R41" s="1220" t="s">
        <v>1326</v>
      </c>
      <c r="S41" s="1221" t="s">
        <v>1322</v>
      </c>
      <c r="T41" s="1217" t="s">
        <v>1323</v>
      </c>
      <c r="U41" s="1218" t="s">
        <v>1327</v>
      </c>
    </row>
    <row r="42" spans="1:21" customFormat="1" ht="30" customHeight="1" thickTop="1">
      <c r="A42" s="1246" t="s">
        <v>1362</v>
      </c>
      <c r="B42" s="1247" t="s">
        <v>1363</v>
      </c>
      <c r="C42" s="1248" t="s">
        <v>1364</v>
      </c>
      <c r="D42" s="1249" t="s">
        <v>1365</v>
      </c>
      <c r="E42" s="1250">
        <v>45078</v>
      </c>
      <c r="F42" s="1251" t="s">
        <v>1366</v>
      </c>
      <c r="G42" s="1246" t="s">
        <v>1367</v>
      </c>
      <c r="H42" s="1247" t="s">
        <v>1368</v>
      </c>
      <c r="I42" s="1248" t="s">
        <v>1369</v>
      </c>
      <c r="J42" s="1252" t="s">
        <v>1370</v>
      </c>
      <c r="K42" s="1250">
        <v>45108</v>
      </c>
      <c r="L42" s="1253" t="s">
        <v>1173</v>
      </c>
      <c r="M42" s="1246" t="s">
        <v>1371</v>
      </c>
      <c r="N42" s="1247" t="s">
        <v>1363</v>
      </c>
      <c r="O42" s="1254" t="s">
        <v>1372</v>
      </c>
      <c r="P42" s="1255"/>
      <c r="Q42" s="1250"/>
      <c r="R42" s="1256"/>
      <c r="S42" s="1247"/>
      <c r="T42" s="1247"/>
      <c r="U42" s="1254"/>
    </row>
    <row r="43" spans="1:21" customFormat="1" ht="30" customHeight="1">
      <c r="A43" s="1246"/>
      <c r="B43" s="1247"/>
      <c r="C43" s="1248"/>
      <c r="D43" s="1257"/>
      <c r="E43" s="1250"/>
      <c r="F43" s="1253"/>
      <c r="G43" s="1246"/>
      <c r="H43" s="1247"/>
      <c r="I43" s="1248"/>
      <c r="J43" s="1258" t="s">
        <v>1373</v>
      </c>
      <c r="K43" s="1259">
        <v>45214</v>
      </c>
      <c r="L43" s="1260" t="s">
        <v>1171</v>
      </c>
      <c r="M43" s="1261" t="s">
        <v>1374</v>
      </c>
      <c r="N43" s="1262" t="s">
        <v>1368</v>
      </c>
      <c r="O43" s="1263" t="s">
        <v>1375</v>
      </c>
      <c r="P43" s="1255"/>
      <c r="Q43" s="1250"/>
      <c r="R43" s="1256"/>
      <c r="S43" s="1247"/>
      <c r="T43" s="1247"/>
      <c r="U43" s="1254"/>
    </row>
    <row r="44" spans="1:21" customFormat="1" ht="30" customHeight="1">
      <c r="A44" s="1246"/>
      <c r="B44" s="1247"/>
      <c r="C44" s="1248"/>
      <c r="D44" s="1257"/>
      <c r="E44" s="1250"/>
      <c r="F44" s="1253"/>
      <c r="G44" s="1246"/>
      <c r="H44" s="1247"/>
      <c r="I44" s="1248"/>
      <c r="J44" s="1258" t="s">
        <v>1376</v>
      </c>
      <c r="K44" s="1259">
        <v>45910</v>
      </c>
      <c r="L44" s="1260" t="s">
        <v>1377</v>
      </c>
      <c r="M44" s="1261" t="s">
        <v>1378</v>
      </c>
      <c r="N44" s="1262" t="s">
        <v>1379</v>
      </c>
      <c r="O44" s="1263" t="s">
        <v>1380</v>
      </c>
      <c r="P44" s="1255"/>
      <c r="Q44" s="1250"/>
      <c r="R44" s="1256"/>
      <c r="S44" s="1247"/>
      <c r="T44" s="1247"/>
      <c r="U44" s="1254"/>
    </row>
    <row r="45" spans="1:21" customFormat="1" ht="30" customHeight="1">
      <c r="A45" s="1246"/>
      <c r="B45" s="1247"/>
      <c r="C45" s="1248"/>
      <c r="D45" s="1257"/>
      <c r="E45" s="1250"/>
      <c r="F45" s="1253"/>
      <c r="G45" s="1246"/>
      <c r="H45" s="1247"/>
      <c r="I45" s="1264"/>
      <c r="J45" s="1265" t="s">
        <v>1381</v>
      </c>
      <c r="K45" s="1266">
        <v>46788</v>
      </c>
      <c r="L45" s="1267" t="s">
        <v>1382</v>
      </c>
      <c r="M45" s="1268" t="s">
        <v>1383</v>
      </c>
      <c r="N45" s="1269" t="s">
        <v>1384</v>
      </c>
      <c r="O45" s="1270" t="s">
        <v>1385</v>
      </c>
      <c r="P45" s="1271"/>
      <c r="Q45" s="1266"/>
      <c r="R45" s="1272"/>
      <c r="S45" s="1269"/>
      <c r="T45" s="1269"/>
      <c r="U45" s="1270"/>
    </row>
    <row r="46" spans="1:21" customFormat="1" ht="30" customHeight="1">
      <c r="A46" s="1246"/>
      <c r="B46" s="1247"/>
      <c r="C46" s="1248"/>
      <c r="D46" s="1257"/>
      <c r="E46" s="1250"/>
      <c r="F46" s="1253"/>
      <c r="G46" s="1246"/>
      <c r="H46" s="1247"/>
      <c r="I46" s="1264"/>
      <c r="J46" s="1273" t="s">
        <v>1386</v>
      </c>
      <c r="K46" s="1250">
        <v>46172</v>
      </c>
      <c r="L46" s="1251" t="s">
        <v>1366</v>
      </c>
      <c r="M46" s="1246" t="s">
        <v>1387</v>
      </c>
      <c r="N46" s="1247" t="s">
        <v>1388</v>
      </c>
      <c r="O46" s="1254" t="s">
        <v>1389</v>
      </c>
      <c r="P46" s="1274" t="s">
        <v>1390</v>
      </c>
      <c r="Q46" s="1259">
        <v>46213</v>
      </c>
      <c r="R46" s="1275" t="s">
        <v>1171</v>
      </c>
      <c r="S46" s="1262" t="s">
        <v>1391</v>
      </c>
      <c r="T46" s="1262" t="s">
        <v>1392</v>
      </c>
      <c r="U46" s="1263" t="s">
        <v>1393</v>
      </c>
    </row>
    <row r="47" spans="1:21" customFormat="1" ht="30" customHeight="1">
      <c r="A47" s="1268"/>
      <c r="B47" s="1269"/>
      <c r="C47" s="1276"/>
      <c r="D47" s="1277"/>
      <c r="E47" s="1266"/>
      <c r="F47" s="1267"/>
      <c r="G47" s="1268"/>
      <c r="H47" s="1269"/>
      <c r="I47" s="1276"/>
      <c r="J47" s="1265"/>
      <c r="K47" s="1266"/>
      <c r="L47" s="1267"/>
      <c r="M47" s="1268"/>
      <c r="N47" s="1269"/>
      <c r="O47" s="1270"/>
      <c r="P47" s="1271" t="s">
        <v>1394</v>
      </c>
      <c r="Q47" s="1266">
        <v>46537</v>
      </c>
      <c r="R47" s="1272" t="s">
        <v>1382</v>
      </c>
      <c r="S47" s="1269" t="s">
        <v>1395</v>
      </c>
      <c r="T47" s="1269" t="s">
        <v>1384</v>
      </c>
      <c r="U47" s="1270" t="s">
        <v>1396</v>
      </c>
    </row>
    <row r="48" spans="1:21" customFormat="1" ht="30" customHeight="1">
      <c r="A48" s="1246"/>
      <c r="B48" s="1247"/>
      <c r="C48" s="1248"/>
      <c r="D48" s="1257"/>
      <c r="E48" s="1250"/>
      <c r="F48" s="1253"/>
      <c r="G48" s="1246"/>
      <c r="H48" s="1247"/>
      <c r="I48" s="1248"/>
      <c r="J48" s="1273"/>
      <c r="K48" s="1250"/>
      <c r="L48" s="1253"/>
      <c r="M48" s="1246"/>
      <c r="N48" s="1247"/>
      <c r="O48" s="1254"/>
      <c r="P48" s="1255"/>
      <c r="Q48" s="1250"/>
      <c r="R48" s="1256"/>
      <c r="S48" s="1247"/>
      <c r="T48" s="1247"/>
      <c r="U48" s="1254"/>
    </row>
    <row r="49" spans="1:21" customFormat="1" ht="30" customHeight="1" thickBot="1">
      <c r="A49" s="1278"/>
      <c r="B49" s="1279"/>
      <c r="C49" s="1280"/>
      <c r="D49" s="1281"/>
      <c r="E49" s="1282"/>
      <c r="F49" s="1283"/>
      <c r="G49" s="1278"/>
      <c r="H49" s="1279"/>
      <c r="I49" s="1280"/>
      <c r="J49" s="1284"/>
      <c r="K49" s="1282"/>
      <c r="L49" s="1283"/>
      <c r="M49" s="1278"/>
      <c r="N49" s="1279"/>
      <c r="O49" s="1285"/>
      <c r="P49" s="1286"/>
      <c r="Q49" s="1282"/>
      <c r="R49" s="1287"/>
      <c r="S49" s="1279"/>
      <c r="T49" s="1279"/>
      <c r="U49" s="1285"/>
    </row>
    <row r="50" spans="1:21" customFormat="1" ht="30" customHeight="1">
      <c r="A50" s="1199"/>
      <c r="B50" s="1199"/>
      <c r="C50" s="1199"/>
      <c r="D50" s="1199"/>
      <c r="E50" s="1199"/>
      <c r="F50" s="1199"/>
      <c r="G50" s="1199"/>
      <c r="H50" s="1199"/>
      <c r="I50" s="1199"/>
      <c r="J50" s="1199"/>
      <c r="K50" s="1199"/>
      <c r="L50" s="1199"/>
      <c r="M50" s="1199"/>
      <c r="N50" s="1199"/>
      <c r="O50" s="1199"/>
      <c r="P50" s="1199"/>
      <c r="Q50" s="1199"/>
      <c r="R50" s="1199"/>
      <c r="S50" s="1199"/>
      <c r="T50" s="1199"/>
      <c r="U50" s="1199"/>
    </row>
    <row r="51" spans="1:21" customFormat="1" ht="30" customHeight="1">
      <c r="A51" s="1199" t="s">
        <v>1328</v>
      </c>
      <c r="B51" s="1199"/>
      <c r="C51" s="1199"/>
      <c r="D51" s="1199"/>
      <c r="E51" s="1199"/>
      <c r="F51" s="1199"/>
      <c r="G51" s="1199"/>
      <c r="H51" s="1199"/>
      <c r="I51" s="1199"/>
      <c r="J51" s="1199"/>
      <c r="K51" s="1199"/>
      <c r="L51" s="1199"/>
      <c r="M51" s="1199"/>
      <c r="N51" s="1199"/>
      <c r="O51" s="1199"/>
      <c r="P51" s="1199"/>
      <c r="Q51" s="1199"/>
      <c r="R51" s="1199"/>
      <c r="S51" s="1199"/>
      <c r="T51" s="1199"/>
      <c r="U51" s="1199"/>
    </row>
    <row r="52" spans="1:21" customFormat="1" ht="30" customHeight="1">
      <c r="A52" s="1199" t="s">
        <v>1329</v>
      </c>
      <c r="B52" s="1199"/>
      <c r="C52" s="1199"/>
      <c r="D52" s="1199"/>
      <c r="E52" s="1199"/>
      <c r="F52" s="1199"/>
      <c r="G52" s="1199"/>
      <c r="H52" s="1199"/>
      <c r="I52" s="1199"/>
      <c r="J52" s="1199"/>
      <c r="K52" s="1199"/>
      <c r="L52" s="1199"/>
      <c r="M52" s="1199"/>
      <c r="N52" s="1199"/>
      <c r="O52" s="1199"/>
      <c r="P52" s="1199"/>
      <c r="Q52" s="1199"/>
      <c r="R52" s="1199"/>
      <c r="S52" s="1199"/>
      <c r="T52" s="1199"/>
      <c r="U52" s="1199"/>
    </row>
    <row r="53" spans="1:21" customFormat="1" ht="30" customHeight="1">
      <c r="A53" s="1199" t="s">
        <v>1330</v>
      </c>
      <c r="B53" s="1199"/>
      <c r="C53" s="1199"/>
      <c r="D53" s="1199"/>
      <c r="E53" s="1199"/>
      <c r="F53" s="1199"/>
      <c r="G53" s="1199"/>
      <c r="H53" s="1199"/>
      <c r="I53" s="1199"/>
      <c r="J53" s="1199"/>
      <c r="K53" s="1199"/>
      <c r="L53" s="1199"/>
      <c r="M53" s="1199"/>
      <c r="N53" s="1199"/>
      <c r="O53" s="1199"/>
      <c r="P53" s="1199"/>
      <c r="Q53" s="1199"/>
      <c r="R53" s="1199"/>
      <c r="S53" s="1199"/>
      <c r="T53" s="1199"/>
      <c r="U53" s="1199"/>
    </row>
    <row r="54" spans="1:21" customFormat="1" ht="30" customHeight="1">
      <c r="A54" s="1199" t="s">
        <v>1331</v>
      </c>
      <c r="B54" s="1199"/>
      <c r="C54" s="1199"/>
      <c r="D54" s="1199"/>
      <c r="E54" s="1199"/>
      <c r="F54" s="1199"/>
      <c r="G54" s="1199"/>
      <c r="H54" s="1199"/>
      <c r="I54" s="1199"/>
      <c r="J54" s="1199"/>
      <c r="K54" s="1199"/>
      <c r="L54" s="1199"/>
      <c r="M54" s="1199"/>
      <c r="N54" s="1199"/>
      <c r="O54" s="1199"/>
      <c r="P54" s="1199"/>
      <c r="Q54" s="1199"/>
      <c r="R54" s="1199"/>
      <c r="S54" s="1199"/>
      <c r="T54" s="1199"/>
      <c r="U54" s="1199"/>
    </row>
    <row r="55" spans="1:21" customFormat="1" ht="30" customHeight="1">
      <c r="A55" s="1199" t="s">
        <v>1332</v>
      </c>
      <c r="B55" s="1199"/>
      <c r="C55" s="1199"/>
      <c r="D55" s="1199"/>
      <c r="E55" s="1199"/>
      <c r="F55" s="1199"/>
      <c r="G55" s="1199"/>
      <c r="H55" s="1199"/>
      <c r="I55" s="1199"/>
      <c r="J55" s="1199"/>
      <c r="K55" s="1199"/>
      <c r="L55" s="1199"/>
      <c r="M55" s="1199"/>
      <c r="N55" s="1199"/>
      <c r="O55" s="1199"/>
      <c r="P55" s="1199"/>
      <c r="Q55" s="1199"/>
      <c r="R55" s="1199"/>
      <c r="S55" s="1199"/>
      <c r="T55" s="1199"/>
      <c r="U55" s="1199"/>
    </row>
    <row r="56" spans="1:21" customFormat="1" ht="30" customHeight="1">
      <c r="A56" s="1199" t="s">
        <v>1333</v>
      </c>
      <c r="B56" s="1199"/>
      <c r="C56" s="1199"/>
      <c r="D56" s="1199"/>
      <c r="E56" s="1199"/>
      <c r="F56" s="1199"/>
      <c r="G56" s="1199"/>
      <c r="H56" s="1199"/>
      <c r="I56" s="1199"/>
      <c r="J56" s="1199"/>
      <c r="K56" s="1199"/>
      <c r="L56" s="1199"/>
      <c r="M56" s="1199"/>
      <c r="N56" s="1199"/>
      <c r="O56" s="1199"/>
      <c r="P56" s="1199"/>
      <c r="Q56" s="1199"/>
      <c r="R56" s="1199"/>
      <c r="S56" s="1199"/>
      <c r="T56" s="1199"/>
      <c r="U56" s="1199"/>
    </row>
    <row r="57" spans="1:21" customFormat="1" ht="30" customHeight="1">
      <c r="A57" s="1199" t="s">
        <v>1334</v>
      </c>
    </row>
    <row r="58" spans="1:21" customFormat="1" ht="30" customHeight="1"/>
    <row r="59" spans="1:21" customFormat="1" ht="30" customHeight="1">
      <c r="A59" s="1199" t="s">
        <v>1335</v>
      </c>
    </row>
    <row r="60" spans="1:21" customFormat="1" ht="30" customHeight="1"/>
    <row r="61" spans="1:21" customFormat="1" ht="30" customHeight="1">
      <c r="A61" s="1199" t="s">
        <v>1336</v>
      </c>
    </row>
    <row r="62" spans="1:21" customFormat="1" ht="30" customHeight="1"/>
    <row r="63" spans="1:21" customFormat="1" ht="13.5"/>
    <row r="64" spans="1:21" customFormat="1" ht="13.5"/>
    <row r="65" customFormat="1" ht="13.5"/>
    <row r="66" customFormat="1" ht="13.5"/>
    <row r="67" customFormat="1" ht="13.5"/>
  </sheetData>
  <mergeCells count="10">
    <mergeCell ref="A6:I6"/>
    <mergeCell ref="M6:U6"/>
    <mergeCell ref="J9:K9"/>
    <mergeCell ref="P9:Q9"/>
    <mergeCell ref="C10:D10"/>
    <mergeCell ref="A37:I37"/>
    <mergeCell ref="M37:U37"/>
    <mergeCell ref="J40:K40"/>
    <mergeCell ref="P40:Q40"/>
    <mergeCell ref="C41:D41"/>
  </mergeCells>
  <phoneticPr fontId="17"/>
  <dataValidations count="1">
    <dataValidation type="list" allowBlank="1" showInputMessage="1" showErrorMessage="1" sqref="F11:F18 L11:L18 R11:R18 F42:F49 L42:L49 R42:R49" xr:uid="{38EC550C-1546-4CED-9386-07DDD0179BE6}">
      <formula1>"①,②,③,処分場,その他"</formula1>
    </dataValidation>
  </dataValidations>
  <pageMargins left="0.70866141732283472" right="0.70866141732283472" top="1.1417322834645669" bottom="0.74803149606299213" header="0.31496062992125984" footer="0.31496062992125984"/>
  <pageSetup paperSize="8" scale="56" fitToHeight="0" orientation="landscape" r:id="rId1"/>
  <rowBreaks count="1" manualBreakCount="1">
    <brk id="32" max="20" man="1"/>
  </rowBreaks>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15340F-6701-40BD-B036-5EA07BDDCFF1}">
  <sheetPr>
    <tabColor theme="8"/>
  </sheetPr>
  <dimension ref="A1:BZ104"/>
  <sheetViews>
    <sheetView showGridLines="0" showZeros="0" view="pageBreakPreview" zoomScale="90" zoomScaleSheetLayoutView="90" workbookViewId="0">
      <selection activeCell="Y12" sqref="Y12:AL13"/>
    </sheetView>
  </sheetViews>
  <sheetFormatPr defaultColWidth="2.25" defaultRowHeight="22.5" customHeight="1"/>
  <cols>
    <col min="1" max="79" width="2.25" style="148" customWidth="1"/>
    <col min="80" max="80" width="12" style="148" bestFit="1" customWidth="1"/>
    <col min="81" max="16384" width="2.25" style="148"/>
  </cols>
  <sheetData>
    <row r="1" spans="1:45" s="1327" customFormat="1" ht="37.5" customHeight="1">
      <c r="A1" s="1326"/>
      <c r="B1" s="1326"/>
      <c r="C1" s="1326"/>
      <c r="D1" s="1326"/>
      <c r="E1" s="1326"/>
      <c r="F1" s="1326"/>
      <c r="G1" s="1326"/>
      <c r="H1" s="1326"/>
      <c r="I1" s="1326"/>
      <c r="J1" s="1326"/>
      <c r="K1" s="1326"/>
      <c r="L1" s="1326"/>
      <c r="M1" s="1523" t="s">
        <v>1445</v>
      </c>
      <c r="N1" s="1523"/>
      <c r="O1" s="1523"/>
      <c r="P1" s="1523"/>
      <c r="Q1" s="1523"/>
      <c r="R1" s="1523"/>
      <c r="S1" s="1523"/>
      <c r="T1" s="1523"/>
      <c r="U1" s="1523"/>
      <c r="V1" s="1523"/>
      <c r="W1" s="1523"/>
      <c r="X1" s="1523"/>
      <c r="Y1" s="1523"/>
      <c r="Z1" s="1523"/>
      <c r="AA1" s="1523"/>
      <c r="AB1" s="1326"/>
      <c r="AC1" s="1326"/>
      <c r="AD1" s="1326"/>
      <c r="AE1" s="1326"/>
      <c r="AF1" s="1326"/>
      <c r="AG1" s="1326"/>
      <c r="AH1" s="1326"/>
      <c r="AI1" s="1326"/>
      <c r="AJ1" s="1326"/>
      <c r="AK1" s="1326"/>
      <c r="AL1" s="1326"/>
      <c r="AM1" s="1326"/>
      <c r="AO1" s="1328"/>
      <c r="AS1" s="1329"/>
    </row>
    <row r="2" spans="1:45" s="149" customFormat="1" ht="18.75" customHeight="1">
      <c r="A2" s="150"/>
      <c r="B2" s="150"/>
      <c r="C2" s="150"/>
      <c r="D2" s="150"/>
      <c r="E2" s="150"/>
      <c r="F2" s="150"/>
      <c r="G2" s="150"/>
      <c r="H2" s="150"/>
      <c r="I2" s="150"/>
      <c r="J2" s="150"/>
      <c r="K2" s="150"/>
      <c r="L2" s="150"/>
      <c r="M2" s="150"/>
      <c r="N2" s="150"/>
      <c r="O2" s="1330"/>
      <c r="P2" s="1330"/>
      <c r="Q2" s="1330"/>
      <c r="R2" s="1330"/>
      <c r="S2" s="1330"/>
      <c r="T2" s="1330"/>
      <c r="U2" s="1330"/>
      <c r="V2" s="1330"/>
      <c r="W2" s="1330"/>
      <c r="X2" s="1330"/>
      <c r="Y2" s="150"/>
      <c r="Z2" s="150"/>
      <c r="AA2" s="150"/>
      <c r="AB2" s="150"/>
      <c r="AC2" s="150"/>
      <c r="AD2" s="150"/>
      <c r="AE2" s="150"/>
      <c r="AF2" s="150"/>
      <c r="AG2" s="150"/>
      <c r="AH2" s="150"/>
      <c r="AI2" s="150"/>
      <c r="AJ2" s="150"/>
      <c r="AK2" s="150"/>
      <c r="AL2" s="150"/>
      <c r="AM2" s="150"/>
    </row>
    <row r="3" spans="1:45" s="149" customFormat="1" ht="18.75" customHeight="1">
      <c r="A3" s="1338"/>
      <c r="B3" s="1338"/>
      <c r="C3" s="1338"/>
      <c r="D3" s="1338"/>
      <c r="E3" s="1338"/>
      <c r="F3" s="1338"/>
      <c r="G3" s="1338"/>
      <c r="H3" s="1338"/>
      <c r="I3" s="1338"/>
      <c r="J3" s="1338"/>
      <c r="K3" s="1338"/>
      <c r="L3" s="1338"/>
      <c r="M3" s="1338"/>
      <c r="N3" s="1338"/>
      <c r="O3" s="1338"/>
      <c r="P3" s="1338"/>
      <c r="Q3" s="1338"/>
      <c r="R3" s="1338"/>
      <c r="S3" s="1338"/>
      <c r="T3" s="1338"/>
      <c r="U3" s="1338"/>
      <c r="V3" s="1338"/>
      <c r="W3" s="1338"/>
      <c r="X3" s="1338"/>
      <c r="Y3" s="1338"/>
      <c r="Z3" s="1338"/>
      <c r="AA3" s="1338"/>
      <c r="AB3" s="1338"/>
      <c r="AC3" s="3477" t="s">
        <v>1446</v>
      </c>
      <c r="AD3" s="3477"/>
      <c r="AE3" s="3477"/>
      <c r="AF3" s="3477"/>
      <c r="AG3" s="3477"/>
      <c r="AH3" s="3477"/>
      <c r="AI3" s="3477"/>
      <c r="AJ3" s="3477"/>
      <c r="AK3" s="3477"/>
      <c r="AL3" s="3477"/>
      <c r="AM3" s="3477"/>
    </row>
    <row r="4" spans="1:45" s="149" customFormat="1" ht="18.75" customHeight="1">
      <c r="A4" s="1338"/>
      <c r="B4" s="1338"/>
      <c r="C4" s="1338"/>
      <c r="D4" s="1338"/>
      <c r="E4" s="1338"/>
      <c r="F4" s="1338"/>
      <c r="G4" s="1338"/>
      <c r="H4" s="1338"/>
      <c r="I4" s="1338"/>
      <c r="J4" s="1338"/>
      <c r="K4" s="1338"/>
      <c r="L4" s="1338"/>
      <c r="M4" s="1338"/>
      <c r="N4" s="1338"/>
      <c r="O4" s="1338"/>
      <c r="P4" s="1338"/>
      <c r="Q4" s="1338"/>
      <c r="R4" s="1338"/>
      <c r="S4" s="1338"/>
      <c r="T4" s="1338"/>
      <c r="U4" s="1338"/>
      <c r="V4" s="1338"/>
      <c r="W4" s="1338"/>
      <c r="X4" s="1338"/>
      <c r="Y4" s="1338"/>
      <c r="Z4" s="1338"/>
      <c r="AA4" s="1338"/>
      <c r="AB4" s="1338"/>
      <c r="AC4" s="1359"/>
      <c r="AD4" s="1359"/>
      <c r="AE4" s="1359"/>
      <c r="AF4" s="1359"/>
      <c r="AG4" s="1359"/>
      <c r="AH4" s="1359"/>
      <c r="AI4" s="1359"/>
      <c r="AJ4" s="1359"/>
      <c r="AK4" s="1359"/>
      <c r="AL4" s="1359"/>
      <c r="AM4" s="1359"/>
    </row>
    <row r="5" spans="1:45" s="149" customFormat="1" ht="18.75" customHeight="1">
      <c r="A5" s="1338"/>
      <c r="B5" s="1338"/>
      <c r="C5" s="1338"/>
      <c r="D5" s="1338"/>
      <c r="E5" s="1338"/>
      <c r="F5" s="1338"/>
      <c r="G5" s="1338"/>
      <c r="H5" s="1338"/>
      <c r="I5" s="1338"/>
      <c r="J5" s="1338"/>
      <c r="K5" s="1338"/>
      <c r="L5" s="1338"/>
      <c r="M5" s="1338"/>
      <c r="N5" s="1338"/>
      <c r="O5" s="1338"/>
      <c r="P5" s="1338"/>
      <c r="Q5" s="1338"/>
      <c r="R5" s="1338"/>
      <c r="S5" s="1338"/>
      <c r="T5" s="1338"/>
      <c r="U5" s="1338"/>
      <c r="V5" s="1338"/>
      <c r="W5" s="1338"/>
      <c r="X5" s="1338"/>
      <c r="Y5" s="1338"/>
      <c r="Z5" s="1338"/>
      <c r="AA5" s="1338"/>
      <c r="AB5" s="1338"/>
      <c r="AC5" s="1338"/>
      <c r="AD5" s="1338"/>
      <c r="AE5" s="1338"/>
      <c r="AF5" s="1338"/>
      <c r="AG5" s="1338"/>
      <c r="AH5" s="1338"/>
      <c r="AI5" s="1338"/>
      <c r="AJ5" s="1338"/>
      <c r="AK5" s="1338"/>
      <c r="AL5" s="1338"/>
      <c r="AM5" s="1338"/>
    </row>
    <row r="6" spans="1:45" s="149" customFormat="1" ht="18.75" customHeight="1">
      <c r="A6" s="1338"/>
      <c r="B6" s="1525" t="str">
        <f>入力シート!C5&amp;"長　様"</f>
        <v>朝倉市長　様</v>
      </c>
      <c r="C6" s="1525"/>
      <c r="D6" s="1525"/>
      <c r="E6" s="1525"/>
      <c r="F6" s="1525"/>
      <c r="G6" s="1525"/>
      <c r="H6" s="1360"/>
      <c r="I6" s="1338"/>
      <c r="J6" s="1338"/>
      <c r="K6" s="1338"/>
      <c r="L6" s="1338"/>
      <c r="M6" s="1338"/>
      <c r="N6" s="1338"/>
      <c r="O6" s="1338"/>
      <c r="P6" s="1338"/>
      <c r="Q6" s="1338"/>
      <c r="R6" s="1338"/>
      <c r="S6" s="1338"/>
      <c r="T6" s="1338"/>
      <c r="U6" s="1338"/>
      <c r="V6" s="1338"/>
      <c r="W6" s="1338"/>
      <c r="X6" s="1338"/>
      <c r="Y6" s="1338"/>
      <c r="Z6" s="1338"/>
      <c r="AA6" s="1338"/>
      <c r="AB6" s="1338"/>
      <c r="AC6" s="1338"/>
      <c r="AD6" s="1338"/>
      <c r="AE6" s="1338"/>
      <c r="AF6" s="1338"/>
      <c r="AG6" s="1338"/>
      <c r="AH6" s="1338"/>
      <c r="AI6" s="1338"/>
      <c r="AJ6" s="1338"/>
      <c r="AK6" s="1338"/>
      <c r="AL6" s="1338"/>
      <c r="AM6" s="1338"/>
    </row>
    <row r="7" spans="1:45" s="149" customFormat="1" ht="18.75" customHeight="1">
      <c r="A7" s="1338"/>
      <c r="B7" s="1338"/>
      <c r="C7" s="1360"/>
      <c r="D7" s="1360"/>
      <c r="E7" s="1360"/>
      <c r="F7" s="1360"/>
      <c r="G7" s="1360"/>
      <c r="H7" s="1360"/>
      <c r="I7" s="1360"/>
      <c r="J7" s="1338"/>
      <c r="K7" s="1338"/>
      <c r="L7" s="1338"/>
      <c r="M7" s="1338"/>
      <c r="N7" s="1338"/>
      <c r="O7" s="1338"/>
      <c r="P7" s="1338"/>
      <c r="Q7" s="1338"/>
      <c r="R7" s="1338"/>
      <c r="S7" s="1338"/>
      <c r="T7" s="1338"/>
      <c r="U7" s="1338"/>
      <c r="V7" s="1338"/>
      <c r="W7" s="1338"/>
      <c r="X7" s="1338"/>
      <c r="Y7" s="1338"/>
      <c r="Z7" s="1338"/>
      <c r="AA7" s="1338"/>
      <c r="AB7" s="1338"/>
      <c r="AC7" s="1338"/>
      <c r="AD7" s="1338"/>
      <c r="AE7" s="1338"/>
      <c r="AF7" s="1338"/>
      <c r="AG7" s="1338"/>
      <c r="AH7" s="1338"/>
      <c r="AI7" s="1338"/>
      <c r="AJ7" s="1338"/>
      <c r="AK7" s="1338"/>
      <c r="AL7" s="1338"/>
      <c r="AM7" s="1338"/>
    </row>
    <row r="8" spans="1:45" s="149" customFormat="1" ht="18.75" customHeight="1">
      <c r="A8" s="1338"/>
      <c r="B8" s="1338"/>
      <c r="C8" s="1338"/>
      <c r="D8" s="1338"/>
      <c r="E8" s="1338"/>
      <c r="F8" s="1338"/>
      <c r="G8" s="1338"/>
      <c r="H8" s="1338"/>
      <c r="I8" s="1338"/>
      <c r="J8" s="1338"/>
      <c r="K8" s="1338"/>
      <c r="L8" s="1338"/>
      <c r="M8" s="1338"/>
      <c r="N8" s="1338"/>
      <c r="O8" s="1338"/>
      <c r="P8" s="1338"/>
      <c r="Q8" s="1338"/>
      <c r="R8" s="1338"/>
      <c r="S8" s="1338"/>
      <c r="T8" s="1338"/>
      <c r="U8" s="1338"/>
      <c r="V8" s="1338"/>
      <c r="W8" s="1338"/>
      <c r="X8" s="1338"/>
      <c r="Y8" s="1338"/>
      <c r="Z8" s="1338"/>
      <c r="AA8" s="1338"/>
      <c r="AB8" s="1338"/>
      <c r="AC8" s="1338"/>
      <c r="AD8" s="1338"/>
      <c r="AE8" s="1338"/>
      <c r="AF8" s="1338"/>
      <c r="AG8" s="1338"/>
      <c r="AH8" s="1338"/>
      <c r="AI8" s="1338"/>
      <c r="AJ8" s="1338"/>
      <c r="AK8" s="1338"/>
      <c r="AL8" s="1338"/>
      <c r="AM8" s="1338"/>
    </row>
    <row r="9" spans="1:45" s="149" customFormat="1" ht="18.75" customHeight="1">
      <c r="A9" s="1338"/>
      <c r="B9" s="1338"/>
      <c r="C9" s="1338"/>
      <c r="D9" s="1338"/>
      <c r="E9" s="1338"/>
      <c r="F9" s="1338"/>
      <c r="G9" s="1338"/>
      <c r="H9" s="1338"/>
      <c r="I9" s="1338"/>
      <c r="J9" s="1338"/>
      <c r="K9" s="1338"/>
      <c r="L9" s="1338"/>
      <c r="M9" s="1338"/>
      <c r="N9" s="1338"/>
      <c r="O9" s="1338"/>
      <c r="P9" s="1338"/>
      <c r="Q9" s="1338"/>
      <c r="R9" s="1338"/>
      <c r="S9" s="1338"/>
      <c r="T9" s="1338"/>
      <c r="U9" s="1338"/>
      <c r="V9" s="1338" t="s">
        <v>54</v>
      </c>
      <c r="W9" s="1333"/>
      <c r="X9" s="3476">
        <f>入力シート!C25</f>
        <v>0</v>
      </c>
      <c r="Y9" s="3476"/>
      <c r="Z9" s="3476"/>
      <c r="AA9" s="3476"/>
      <c r="AB9" s="3476"/>
      <c r="AC9" s="3476"/>
      <c r="AD9" s="3476"/>
      <c r="AE9" s="3476"/>
      <c r="AF9" s="3476"/>
      <c r="AG9" s="3476"/>
      <c r="AH9" s="3476"/>
      <c r="AI9" s="3476"/>
      <c r="AJ9" s="1338"/>
      <c r="AK9" s="1338"/>
      <c r="AL9" s="1338"/>
      <c r="AM9" s="1338"/>
    </row>
    <row r="10" spans="1:45" s="149" customFormat="1" ht="18.75" customHeight="1">
      <c r="A10" s="1338"/>
      <c r="B10" s="1338"/>
      <c r="C10" s="1338"/>
      <c r="D10" s="1338"/>
      <c r="E10" s="1338"/>
      <c r="F10" s="1338"/>
      <c r="G10" s="1338"/>
      <c r="H10" s="1338"/>
      <c r="I10" s="1338"/>
      <c r="J10" s="1338"/>
      <c r="K10" s="1338"/>
      <c r="L10" s="1338"/>
      <c r="M10" s="1338"/>
      <c r="N10" s="1338"/>
      <c r="O10" s="1338"/>
      <c r="P10" s="1338"/>
      <c r="Q10" s="1338"/>
      <c r="R10" s="1338"/>
      <c r="S10" s="1338" t="s">
        <v>1431</v>
      </c>
      <c r="T10" s="1338"/>
      <c r="U10" s="1338"/>
      <c r="V10" s="1333"/>
      <c r="W10" s="1333"/>
      <c r="X10" s="3476" t="str">
        <f>[11]入力シート!C26</f>
        <v>朝倉</v>
      </c>
      <c r="Y10" s="3476"/>
      <c r="Z10" s="3476"/>
      <c r="AA10" s="3476"/>
      <c r="AB10" s="3476"/>
      <c r="AC10" s="3476"/>
      <c r="AD10" s="3476"/>
      <c r="AE10" s="3476"/>
      <c r="AF10" s="3476"/>
      <c r="AG10" s="3476"/>
      <c r="AH10" s="3476"/>
      <c r="AI10" s="3476"/>
      <c r="AJ10" s="1338"/>
      <c r="AK10" s="1338"/>
      <c r="AL10" s="1338"/>
      <c r="AM10" s="1338"/>
    </row>
    <row r="11" spans="1:45" s="149" customFormat="1" ht="18.75" customHeight="1">
      <c r="A11" s="1338"/>
      <c r="B11" s="1338"/>
      <c r="C11" s="1338"/>
      <c r="D11" s="1338"/>
      <c r="E11" s="1338"/>
      <c r="F11" s="1338"/>
      <c r="G11" s="1338"/>
      <c r="H11" s="1338"/>
      <c r="I11" s="1338"/>
      <c r="J11" s="1338"/>
      <c r="K11" s="1338"/>
      <c r="L11" s="1338"/>
      <c r="M11" s="1338"/>
      <c r="N11" s="1338"/>
      <c r="O11" s="1338"/>
      <c r="P11" s="1338"/>
      <c r="Q11" s="1338"/>
      <c r="R11" s="1338"/>
      <c r="S11" s="1338"/>
      <c r="T11" s="1338"/>
      <c r="U11" s="1338"/>
      <c r="V11" s="1338" t="s">
        <v>55</v>
      </c>
      <c r="W11" s="1333"/>
      <c r="X11" s="3476">
        <f>入力シート!C26</f>
        <v>0</v>
      </c>
      <c r="Y11" s="3476"/>
      <c r="Z11" s="3476"/>
      <c r="AA11" s="3476"/>
      <c r="AB11" s="3476"/>
      <c r="AC11" s="3476"/>
      <c r="AD11" s="3476"/>
      <c r="AE11" s="3476"/>
      <c r="AF11" s="3476"/>
      <c r="AG11" s="3476"/>
      <c r="AH11" s="3476"/>
      <c r="AI11" s="3476"/>
      <c r="AJ11" s="1338"/>
      <c r="AK11" s="1338" t="s">
        <v>457</v>
      </c>
      <c r="AL11" s="1338"/>
      <c r="AM11" s="1338"/>
    </row>
    <row r="12" spans="1:45" s="149" customFormat="1" ht="18.75" customHeight="1">
      <c r="A12" s="1338"/>
      <c r="B12" s="1338"/>
      <c r="C12" s="1338"/>
      <c r="D12" s="1338"/>
      <c r="E12" s="1338"/>
      <c r="F12" s="1338"/>
      <c r="G12" s="1338"/>
      <c r="H12" s="1338"/>
      <c r="I12" s="1338"/>
      <c r="J12" s="1338"/>
      <c r="K12" s="1338"/>
      <c r="L12" s="1338"/>
      <c r="M12" s="1338"/>
      <c r="N12" s="1338"/>
      <c r="O12" s="1338"/>
      <c r="P12" s="1338"/>
      <c r="Q12" s="1338"/>
      <c r="R12" s="1338"/>
      <c r="S12" s="1338"/>
      <c r="T12" s="1338"/>
      <c r="U12" s="1338"/>
      <c r="V12" s="1333"/>
      <c r="W12" s="1333"/>
      <c r="X12" s="1338"/>
      <c r="Y12" s="1529"/>
      <c r="Z12" s="3485"/>
      <c r="AA12" s="3485"/>
      <c r="AB12" s="3485"/>
      <c r="AC12" s="3485"/>
      <c r="AD12" s="3485"/>
      <c r="AE12" s="3485"/>
      <c r="AF12" s="3485"/>
      <c r="AG12" s="3485"/>
      <c r="AH12" s="3485"/>
      <c r="AI12" s="3485"/>
      <c r="AJ12" s="3485"/>
      <c r="AK12" s="3485"/>
      <c r="AL12" s="3485"/>
      <c r="AM12" s="1338"/>
    </row>
    <row r="13" spans="1:45" s="149" customFormat="1" ht="18.75" customHeight="1">
      <c r="A13" s="1338"/>
      <c r="B13" s="1338"/>
      <c r="C13" s="1338"/>
      <c r="D13" s="1338"/>
      <c r="E13" s="1338"/>
      <c r="F13" s="1338"/>
      <c r="G13" s="1338"/>
      <c r="H13" s="1338"/>
      <c r="I13" s="1338"/>
      <c r="J13" s="1338"/>
      <c r="K13" s="1338"/>
      <c r="L13" s="1338"/>
      <c r="M13" s="1338"/>
      <c r="N13" s="1338"/>
      <c r="O13" s="1338"/>
      <c r="P13" s="1338"/>
      <c r="Q13" s="1338"/>
      <c r="R13" s="1338"/>
      <c r="S13" s="1338"/>
      <c r="T13" s="1338"/>
      <c r="U13" s="1338"/>
      <c r="V13" s="1338"/>
      <c r="W13" s="1338"/>
      <c r="X13" s="1338"/>
      <c r="Y13" s="3485"/>
      <c r="Z13" s="3485"/>
      <c r="AA13" s="3485"/>
      <c r="AB13" s="3485"/>
      <c r="AC13" s="3485"/>
      <c r="AD13" s="3485"/>
      <c r="AE13" s="3485"/>
      <c r="AF13" s="3485"/>
      <c r="AG13" s="3485"/>
      <c r="AH13" s="3485"/>
      <c r="AI13" s="3485"/>
      <c r="AJ13" s="3485"/>
      <c r="AK13" s="3485"/>
      <c r="AL13" s="3485"/>
      <c r="AM13" s="1338"/>
    </row>
    <row r="14" spans="1:45" s="149" customFormat="1" ht="18.75" customHeight="1">
      <c r="A14" s="1338"/>
      <c r="B14" s="1338"/>
      <c r="C14" s="1338"/>
      <c r="D14" s="1338"/>
      <c r="E14" s="1338"/>
      <c r="F14" s="1338"/>
      <c r="G14" s="1338"/>
      <c r="H14" s="1338"/>
      <c r="I14" s="1338"/>
      <c r="J14" s="1338"/>
      <c r="K14" s="1338"/>
      <c r="L14" s="1338"/>
      <c r="M14" s="1338"/>
      <c r="N14" s="1338"/>
      <c r="O14" s="1338"/>
      <c r="P14" s="1338"/>
      <c r="Q14" s="1338"/>
      <c r="R14" s="1338"/>
      <c r="S14" s="3486" t="s">
        <v>22</v>
      </c>
      <c r="T14" s="3486"/>
      <c r="U14" s="3486"/>
      <c r="V14" s="1338"/>
      <c r="W14" s="1338"/>
      <c r="X14" s="1338"/>
      <c r="Y14" s="1338"/>
      <c r="Z14" s="1338"/>
      <c r="AA14" s="1338"/>
      <c r="AB14" s="1338"/>
      <c r="AC14" s="1338"/>
      <c r="AD14" s="1338"/>
      <c r="AE14" s="1338"/>
      <c r="AF14" s="1338"/>
      <c r="AG14" s="1338"/>
      <c r="AH14" s="1338"/>
      <c r="AI14" s="1338"/>
      <c r="AJ14" s="1338"/>
      <c r="AK14" s="1338"/>
      <c r="AL14" s="1338"/>
      <c r="AM14" s="1338"/>
    </row>
    <row r="15" spans="1:45" s="149" customFormat="1" ht="18.75" customHeight="1">
      <c r="A15" s="1338"/>
      <c r="B15" s="1338"/>
      <c r="C15" s="1338"/>
      <c r="D15" s="1338"/>
      <c r="E15" s="1338"/>
      <c r="F15" s="1338"/>
      <c r="G15" s="1338"/>
      <c r="H15" s="1338"/>
      <c r="I15" s="1338"/>
      <c r="J15" s="1338"/>
      <c r="K15" s="1338"/>
      <c r="L15" s="1338"/>
      <c r="M15" s="1338"/>
      <c r="N15" s="1338"/>
      <c r="O15" s="1338"/>
      <c r="P15" s="1338"/>
      <c r="Q15" s="1338"/>
      <c r="R15" s="1338"/>
      <c r="S15" s="3486"/>
      <c r="T15" s="3486"/>
      <c r="U15" s="3486"/>
      <c r="V15" s="1338"/>
      <c r="W15" s="1338"/>
      <c r="X15" s="1338"/>
      <c r="Y15" s="1338"/>
      <c r="Z15" s="1338"/>
      <c r="AA15" s="1338"/>
      <c r="AB15" s="1338"/>
      <c r="AC15" s="1338"/>
      <c r="AD15" s="1338"/>
      <c r="AE15" s="1338"/>
      <c r="AF15" s="1338"/>
      <c r="AG15" s="1338"/>
      <c r="AH15" s="1338"/>
      <c r="AI15" s="1338"/>
      <c r="AJ15" s="1338"/>
      <c r="AK15" s="1338"/>
      <c r="AL15" s="1338"/>
      <c r="AM15" s="1338"/>
    </row>
    <row r="16" spans="1:45" s="149" customFormat="1" ht="18.75" customHeight="1">
      <c r="A16" s="1338"/>
      <c r="B16" s="1338"/>
      <c r="C16" s="1338"/>
      <c r="D16" s="1338"/>
      <c r="E16" s="1338"/>
      <c r="F16" s="1338"/>
      <c r="G16" s="1338"/>
      <c r="H16" s="1338"/>
      <c r="I16" s="1338"/>
      <c r="J16" s="1338"/>
      <c r="K16" s="1338"/>
      <c r="L16" s="1338"/>
      <c r="M16" s="1338"/>
      <c r="N16" s="1338"/>
      <c r="O16" s="1338"/>
      <c r="P16" s="1338"/>
      <c r="Q16" s="1338"/>
      <c r="R16" s="1338"/>
      <c r="S16" s="1338"/>
      <c r="T16" s="1361"/>
      <c r="U16" s="1338"/>
      <c r="V16" s="1338"/>
      <c r="W16" s="1338"/>
      <c r="X16" s="1338"/>
      <c r="Y16" s="1338"/>
      <c r="Z16" s="1338"/>
      <c r="AA16" s="1338"/>
      <c r="AB16" s="1338"/>
      <c r="AC16" s="1338"/>
      <c r="AD16" s="1338"/>
      <c r="AE16" s="1338"/>
      <c r="AF16" s="1338"/>
      <c r="AG16" s="1338"/>
      <c r="AH16" s="1338"/>
      <c r="AI16" s="1338"/>
      <c r="AJ16" s="1338"/>
      <c r="AK16" s="1338"/>
      <c r="AL16" s="1338"/>
      <c r="AM16" s="1338"/>
    </row>
    <row r="17" spans="1:41" s="149" customFormat="1" ht="18.75" customHeight="1">
      <c r="A17" s="3487" t="s">
        <v>1447</v>
      </c>
      <c r="B17" s="3487"/>
      <c r="C17" s="3488" t="s">
        <v>747</v>
      </c>
      <c r="D17" s="3488"/>
      <c r="E17" s="3488"/>
      <c r="F17" s="3488"/>
      <c r="G17" s="3488"/>
      <c r="H17" s="3488"/>
      <c r="I17" s="3488" t="s">
        <v>148</v>
      </c>
      <c r="J17" s="3488"/>
      <c r="K17" s="3488"/>
      <c r="L17" s="3488"/>
      <c r="M17" s="3488"/>
      <c r="N17" s="3488"/>
      <c r="O17" s="3488"/>
      <c r="P17" s="3488"/>
      <c r="Q17" s="3488"/>
      <c r="R17" s="3488"/>
      <c r="S17" s="3488"/>
      <c r="T17" s="3488"/>
      <c r="U17" s="3488"/>
      <c r="V17" s="3487" t="s">
        <v>1448</v>
      </c>
      <c r="W17" s="3487"/>
      <c r="X17" s="3487"/>
      <c r="Y17" s="3487"/>
      <c r="Z17" s="3487"/>
      <c r="AA17" s="3487"/>
      <c r="AB17" s="3487"/>
      <c r="AC17" s="3487"/>
      <c r="AD17" s="3487"/>
      <c r="AE17" s="3487"/>
      <c r="AF17" s="3488" t="s">
        <v>1449</v>
      </c>
      <c r="AG17" s="3488"/>
      <c r="AH17" s="3488"/>
      <c r="AI17" s="3488"/>
      <c r="AJ17" s="3488"/>
      <c r="AK17" s="3488"/>
      <c r="AL17" s="3488"/>
      <c r="AM17" s="3488"/>
    </row>
    <row r="18" spans="1:41" s="1335" customFormat="1" ht="18.75" customHeight="1">
      <c r="A18" s="1533">
        <f>入力シート!C3</f>
        <v>0</v>
      </c>
      <c r="B18" s="1533"/>
      <c r="C18" s="1533">
        <f>入力シート!C4</f>
        <v>0</v>
      </c>
      <c r="D18" s="1533"/>
      <c r="E18" s="1533"/>
      <c r="F18" s="1533"/>
      <c r="G18" s="1533"/>
      <c r="H18" s="1533"/>
      <c r="I18" s="1543">
        <f>入力シート!C10</f>
        <v>0</v>
      </c>
      <c r="J18" s="1543"/>
      <c r="K18" s="1543"/>
      <c r="L18" s="1543"/>
      <c r="M18" s="1543"/>
      <c r="N18" s="1543"/>
      <c r="O18" s="1543"/>
      <c r="P18" s="1543"/>
      <c r="Q18" s="1543"/>
      <c r="R18" s="1543"/>
      <c r="S18" s="1543"/>
      <c r="T18" s="1543"/>
      <c r="U18" s="1543"/>
      <c r="V18" s="1533">
        <f>入力シート!C11</f>
        <v>0</v>
      </c>
      <c r="W18" s="1533"/>
      <c r="X18" s="1533"/>
      <c r="Y18" s="1533"/>
      <c r="Z18" s="1533"/>
      <c r="AA18" s="1533"/>
      <c r="AB18" s="1533"/>
      <c r="AC18" s="1533"/>
      <c r="AD18" s="1533"/>
      <c r="AE18" s="1533"/>
      <c r="AF18" s="1533">
        <f>入力シート!C12</f>
        <v>0</v>
      </c>
      <c r="AG18" s="1544"/>
      <c r="AH18" s="1544"/>
      <c r="AI18" s="1544"/>
      <c r="AJ18" s="1544"/>
      <c r="AK18" s="1544"/>
      <c r="AL18" s="1544"/>
      <c r="AM18" s="1544"/>
    </row>
    <row r="19" spans="1:41" s="149" customFormat="1" ht="18.75" customHeight="1">
      <c r="A19" s="1533"/>
      <c r="B19" s="1533"/>
      <c r="C19" s="1533"/>
      <c r="D19" s="1533"/>
      <c r="E19" s="1533"/>
      <c r="F19" s="1533"/>
      <c r="G19" s="1533"/>
      <c r="H19" s="1533"/>
      <c r="I19" s="1543"/>
      <c r="J19" s="1543"/>
      <c r="K19" s="1543"/>
      <c r="L19" s="1543"/>
      <c r="M19" s="1543"/>
      <c r="N19" s="1543"/>
      <c r="O19" s="1543"/>
      <c r="P19" s="1543"/>
      <c r="Q19" s="1543"/>
      <c r="R19" s="1543"/>
      <c r="S19" s="1543"/>
      <c r="T19" s="1543"/>
      <c r="U19" s="1543"/>
      <c r="V19" s="1533"/>
      <c r="W19" s="1533"/>
      <c r="X19" s="1533"/>
      <c r="Y19" s="1533"/>
      <c r="Z19" s="1533"/>
      <c r="AA19" s="1533"/>
      <c r="AB19" s="1533"/>
      <c r="AC19" s="1533"/>
      <c r="AD19" s="1533"/>
      <c r="AE19" s="1533"/>
      <c r="AF19" s="1544"/>
      <c r="AG19" s="1544"/>
      <c r="AH19" s="1544"/>
      <c r="AI19" s="1544"/>
      <c r="AJ19" s="1544"/>
      <c r="AK19" s="1544"/>
      <c r="AL19" s="1544"/>
      <c r="AM19" s="1544"/>
      <c r="AO19" s="1336"/>
    </row>
    <row r="20" spans="1:41" s="149" customFormat="1" ht="18.75" customHeight="1">
      <c r="A20" s="1533"/>
      <c r="B20" s="1533"/>
      <c r="C20" s="1533"/>
      <c r="D20" s="1533"/>
      <c r="E20" s="1533"/>
      <c r="F20" s="1533"/>
      <c r="G20" s="1533"/>
      <c r="H20" s="1533"/>
      <c r="I20" s="1543"/>
      <c r="J20" s="1543"/>
      <c r="K20" s="1543"/>
      <c r="L20" s="1543"/>
      <c r="M20" s="1543"/>
      <c r="N20" s="1543"/>
      <c r="O20" s="1543"/>
      <c r="P20" s="1543"/>
      <c r="Q20" s="1543"/>
      <c r="R20" s="1543"/>
      <c r="S20" s="1543"/>
      <c r="T20" s="1543"/>
      <c r="U20" s="1543"/>
      <c r="V20" s="1533"/>
      <c r="W20" s="1533"/>
      <c r="X20" s="1533"/>
      <c r="Y20" s="1533"/>
      <c r="Z20" s="1533"/>
      <c r="AA20" s="1533"/>
      <c r="AB20" s="1533"/>
      <c r="AC20" s="1533"/>
      <c r="AD20" s="1533"/>
      <c r="AE20" s="1533"/>
      <c r="AF20" s="1544"/>
      <c r="AG20" s="1544"/>
      <c r="AH20" s="1544"/>
      <c r="AI20" s="1544"/>
      <c r="AJ20" s="1544"/>
      <c r="AK20" s="1544"/>
      <c r="AL20" s="1544"/>
      <c r="AM20" s="1544"/>
      <c r="AO20" s="1336"/>
    </row>
    <row r="21" spans="1:41" s="149" customFormat="1" ht="18.75" customHeight="1">
      <c r="A21" s="3478" t="s">
        <v>1435</v>
      </c>
      <c r="B21" s="3478"/>
      <c r="C21" s="3478"/>
      <c r="D21" s="3478"/>
      <c r="E21" s="3478"/>
      <c r="F21" s="3478"/>
      <c r="G21" s="3478"/>
      <c r="H21" s="3478"/>
      <c r="I21" s="3478"/>
      <c r="J21" s="3479"/>
      <c r="K21" s="3480" t="s">
        <v>62</v>
      </c>
      <c r="L21" s="3478"/>
      <c r="M21" s="3478"/>
      <c r="N21" s="3478"/>
      <c r="O21" s="3478"/>
      <c r="P21" s="3478"/>
      <c r="Q21" s="3478"/>
      <c r="R21" s="3478"/>
      <c r="S21" s="3478"/>
      <c r="T21" s="3481"/>
      <c r="U21" s="3482" t="s">
        <v>1450</v>
      </c>
      <c r="V21" s="3483"/>
      <c r="W21" s="3483"/>
      <c r="X21" s="3483"/>
      <c r="Y21" s="3483"/>
      <c r="Z21" s="3483"/>
      <c r="AA21" s="3483"/>
      <c r="AB21" s="3483"/>
      <c r="AC21" s="3483"/>
      <c r="AD21" s="3484"/>
      <c r="AE21" s="1362"/>
      <c r="AF21" s="1362"/>
      <c r="AG21" s="1362"/>
      <c r="AH21" s="1362"/>
      <c r="AI21" s="1362"/>
      <c r="AJ21" s="1362"/>
      <c r="AK21" s="1338"/>
      <c r="AL21" s="1338"/>
      <c r="AM21" s="1338"/>
    </row>
    <row r="22" spans="1:41" s="149" customFormat="1" ht="18.75" customHeight="1">
      <c r="A22" s="1545">
        <f>入力シート!C13</f>
        <v>0</v>
      </c>
      <c r="B22" s="1546"/>
      <c r="C22" s="1546"/>
      <c r="D22" s="1546"/>
      <c r="E22" s="1546"/>
      <c r="F22" s="1546"/>
      <c r="G22" s="1546"/>
      <c r="H22" s="1546"/>
      <c r="I22" s="1546"/>
      <c r="J22" s="1546"/>
      <c r="K22" s="1549">
        <f>入力シート!C14</f>
        <v>0</v>
      </c>
      <c r="L22" s="1550"/>
      <c r="M22" s="1550"/>
      <c r="N22" s="1550"/>
      <c r="O22" s="1550"/>
      <c r="P22" s="1550"/>
      <c r="Q22" s="1550"/>
      <c r="R22" s="1550"/>
      <c r="S22" s="1550"/>
      <c r="T22" s="1551"/>
      <c r="U22" s="3489"/>
      <c r="V22" s="1550"/>
      <c r="W22" s="1550"/>
      <c r="X22" s="1550"/>
      <c r="Y22" s="1550"/>
      <c r="Z22" s="1550"/>
      <c r="AA22" s="1550"/>
      <c r="AB22" s="1550"/>
      <c r="AC22" s="1550"/>
      <c r="AD22" s="1551"/>
      <c r="AE22" s="1363"/>
      <c r="AF22" s="1363"/>
      <c r="AG22" s="1363"/>
      <c r="AH22" s="1363"/>
      <c r="AI22" s="1363"/>
      <c r="AJ22" s="1363"/>
      <c r="AK22" s="1338"/>
      <c r="AL22" s="1338"/>
      <c r="AM22" s="1338"/>
    </row>
    <row r="23" spans="1:41" s="149" customFormat="1" ht="18.75" customHeight="1">
      <c r="A23" s="1545"/>
      <c r="B23" s="1546"/>
      <c r="C23" s="1546"/>
      <c r="D23" s="1546"/>
      <c r="E23" s="1546"/>
      <c r="F23" s="1546"/>
      <c r="G23" s="1546"/>
      <c r="H23" s="1546"/>
      <c r="I23" s="1546"/>
      <c r="J23" s="1546"/>
      <c r="K23" s="1337"/>
      <c r="L23" s="1338"/>
      <c r="M23" s="1338"/>
      <c r="N23" s="1338"/>
      <c r="O23" s="1552" t="s">
        <v>20</v>
      </c>
      <c r="P23" s="1552"/>
      <c r="Q23" s="1338"/>
      <c r="R23" s="1338"/>
      <c r="S23" s="1338"/>
      <c r="T23" s="1339"/>
      <c r="U23" s="1338"/>
      <c r="V23" s="1338"/>
      <c r="W23" s="1338"/>
      <c r="X23" s="1338"/>
      <c r="Y23" s="1552" t="s">
        <v>20</v>
      </c>
      <c r="Z23" s="1552"/>
      <c r="AA23" s="1338"/>
      <c r="AB23" s="1338"/>
      <c r="AC23" s="1338"/>
      <c r="AD23" s="1339"/>
      <c r="AE23" s="1364"/>
      <c r="AF23" s="1364"/>
      <c r="AG23" s="1364"/>
      <c r="AH23" s="1364"/>
      <c r="AI23" s="1364"/>
      <c r="AJ23" s="1364"/>
      <c r="AK23" s="1338"/>
      <c r="AL23" s="1338"/>
      <c r="AM23" s="1338"/>
      <c r="AO23" s="1336"/>
    </row>
    <row r="24" spans="1:41" s="149" customFormat="1" ht="18.75" customHeight="1">
      <c r="A24" s="1547"/>
      <c r="B24" s="1548"/>
      <c r="C24" s="1548"/>
      <c r="D24" s="1548"/>
      <c r="E24" s="1548"/>
      <c r="F24" s="1548"/>
      <c r="G24" s="1548"/>
      <c r="H24" s="1548"/>
      <c r="I24" s="1548"/>
      <c r="J24" s="1548"/>
      <c r="K24" s="1553">
        <f>入力シート!C15</f>
        <v>0</v>
      </c>
      <c r="L24" s="1554"/>
      <c r="M24" s="1554"/>
      <c r="N24" s="1554"/>
      <c r="O24" s="1554"/>
      <c r="P24" s="1554"/>
      <c r="Q24" s="1554"/>
      <c r="R24" s="1554"/>
      <c r="S24" s="1554"/>
      <c r="T24" s="1555"/>
      <c r="U24" s="3490"/>
      <c r="V24" s="1554"/>
      <c r="W24" s="1554"/>
      <c r="X24" s="1554"/>
      <c r="Y24" s="1554"/>
      <c r="Z24" s="1554"/>
      <c r="AA24" s="1554"/>
      <c r="AB24" s="1554"/>
      <c r="AC24" s="1554"/>
      <c r="AD24" s="1555"/>
      <c r="AE24" s="1365"/>
      <c r="AF24" s="1365"/>
      <c r="AG24" s="1365"/>
      <c r="AH24" s="1365"/>
      <c r="AI24" s="1365"/>
      <c r="AJ24" s="1365"/>
      <c r="AK24" s="1338"/>
      <c r="AL24" s="1338"/>
      <c r="AM24" s="1338"/>
    </row>
    <row r="25" spans="1:41" s="149" customFormat="1" ht="18.75" customHeight="1">
      <c r="A25" s="1338"/>
      <c r="B25" s="1338"/>
      <c r="C25" s="1338"/>
      <c r="D25" s="1338"/>
      <c r="E25" s="1338"/>
      <c r="F25" s="1338"/>
      <c r="G25" s="1338"/>
      <c r="H25" s="1338"/>
      <c r="I25" s="1338"/>
      <c r="J25" s="1338"/>
      <c r="K25" s="1338"/>
      <c r="L25" s="1338"/>
      <c r="M25" s="1338"/>
      <c r="N25" s="1338"/>
      <c r="O25" s="1338"/>
      <c r="P25" s="1338"/>
      <c r="Q25" s="1338"/>
      <c r="R25" s="1366"/>
      <c r="S25" s="1366"/>
      <c r="T25" s="1366"/>
      <c r="U25" s="1366"/>
      <c r="V25" s="1366"/>
      <c r="W25" s="1366"/>
      <c r="X25" s="1366"/>
      <c r="Y25" s="1366"/>
      <c r="Z25" s="1366"/>
      <c r="AA25" s="1338"/>
      <c r="AB25" s="1338"/>
      <c r="AC25" s="1338"/>
      <c r="AD25" s="1338"/>
      <c r="AE25" s="1338"/>
      <c r="AF25" s="1338"/>
      <c r="AG25" s="1338"/>
      <c r="AH25" s="1338"/>
      <c r="AI25" s="1338"/>
      <c r="AJ25" s="1338"/>
      <c r="AK25" s="1338"/>
      <c r="AL25" s="1338"/>
      <c r="AM25" s="1338"/>
    </row>
    <row r="26" spans="1:41" s="149" customFormat="1" ht="18.75" customHeight="1">
      <c r="A26" s="1338"/>
      <c r="B26" s="1338"/>
      <c r="C26" s="1338"/>
      <c r="D26" s="1538" t="s">
        <v>1436</v>
      </c>
      <c r="E26" s="1538"/>
      <c r="F26" s="1538"/>
      <c r="G26" s="1538"/>
      <c r="H26" s="1538"/>
      <c r="I26" s="1538"/>
      <c r="J26" s="1538"/>
      <c r="K26" s="1538"/>
      <c r="L26" s="1538"/>
      <c r="M26" s="1538"/>
      <c r="N26" s="1538"/>
      <c r="O26" s="1538"/>
      <c r="P26" s="1538"/>
      <c r="Q26" s="1538"/>
      <c r="R26" s="1538"/>
      <c r="S26" s="1538"/>
      <c r="T26" s="1538"/>
      <c r="U26" s="1538"/>
      <c r="V26" s="1525" t="s">
        <v>1437</v>
      </c>
      <c r="W26" s="1525"/>
      <c r="X26" s="1525"/>
      <c r="Y26" s="1525"/>
      <c r="Z26" s="1525"/>
      <c r="AA26" s="1525"/>
      <c r="AB26" s="1525"/>
      <c r="AC26" s="1525"/>
      <c r="AD26" s="1525"/>
      <c r="AE26" s="1525"/>
      <c r="AF26" s="3496" t="s">
        <v>1451</v>
      </c>
      <c r="AG26" s="3496"/>
      <c r="AH26" s="3496"/>
      <c r="AI26" s="3496"/>
      <c r="AJ26" s="3496"/>
      <c r="AK26" s="1338"/>
      <c r="AL26" s="1338"/>
      <c r="AM26" s="1338"/>
    </row>
    <row r="27" spans="1:41" s="149" customFormat="1" ht="18.75" customHeight="1">
      <c r="A27" s="1338"/>
      <c r="B27" s="1338"/>
      <c r="C27" s="1338"/>
      <c r="D27" s="1338"/>
      <c r="E27" s="1525" t="s">
        <v>1437</v>
      </c>
      <c r="F27" s="1525"/>
      <c r="G27" s="1525"/>
      <c r="H27" s="1525"/>
      <c r="I27" s="1525"/>
      <c r="J27" s="1525"/>
      <c r="K27" s="1525"/>
      <c r="L27" s="1525"/>
      <c r="M27" s="1525"/>
      <c r="N27" s="1525"/>
      <c r="O27" s="3496" t="s">
        <v>1452</v>
      </c>
      <c r="P27" s="3496"/>
      <c r="Q27" s="3496"/>
      <c r="R27" s="3496"/>
      <c r="S27" s="3496"/>
      <c r="T27" s="3496"/>
      <c r="U27" s="3496"/>
      <c r="V27" s="3496"/>
      <c r="W27" s="3496"/>
      <c r="X27" s="3496"/>
      <c r="Y27" s="3496"/>
      <c r="Z27" s="3496"/>
      <c r="AA27" s="3496"/>
      <c r="AB27" s="3496"/>
      <c r="AC27" s="3496"/>
      <c r="AD27" s="1338"/>
      <c r="AE27" s="1338"/>
      <c r="AF27" s="1338"/>
      <c r="AG27" s="1338"/>
      <c r="AH27" s="1338"/>
      <c r="AI27" s="1338"/>
      <c r="AJ27" s="1338"/>
      <c r="AK27" s="1338"/>
      <c r="AL27" s="1338"/>
      <c r="AM27" s="1338"/>
    </row>
    <row r="28" spans="1:41" s="149" customFormat="1" ht="18.75" customHeight="1">
      <c r="A28" s="1338"/>
      <c r="B28" s="1338"/>
      <c r="C28" s="1338"/>
      <c r="D28" s="1338"/>
      <c r="E28" s="1338"/>
      <c r="F28" s="1338"/>
      <c r="G28" s="1338"/>
      <c r="H28" s="1338"/>
      <c r="I28" s="1338"/>
      <c r="J28" s="1338"/>
      <c r="K28" s="1338"/>
      <c r="L28" s="1338"/>
      <c r="M28" s="1338"/>
      <c r="N28" s="1338"/>
      <c r="O28" s="1338"/>
      <c r="P28" s="1338"/>
      <c r="Q28" s="1338"/>
      <c r="R28" s="1338"/>
      <c r="S28" s="1338"/>
      <c r="T28" s="1338"/>
      <c r="U28" s="1338"/>
      <c r="V28" s="1338"/>
      <c r="W28" s="1338"/>
      <c r="X28" s="1338"/>
      <c r="Y28" s="1338"/>
      <c r="Z28" s="1338"/>
      <c r="AA28" s="1338"/>
      <c r="AB28" s="1338"/>
      <c r="AC28" s="1338"/>
      <c r="AD28" s="1338"/>
      <c r="AE28" s="1338"/>
      <c r="AF28" s="1338"/>
      <c r="AG28" s="1338"/>
      <c r="AH28" s="1338"/>
      <c r="AI28" s="1338"/>
      <c r="AJ28" s="1338"/>
      <c r="AK28" s="1338"/>
      <c r="AL28" s="1338"/>
      <c r="AM28" s="1338"/>
      <c r="AO28" s="1336"/>
    </row>
    <row r="29" spans="1:41" s="149" customFormat="1" ht="18.75" customHeight="1">
      <c r="A29" s="1338"/>
      <c r="B29" s="1338"/>
      <c r="C29" s="1338"/>
      <c r="D29" s="1338"/>
      <c r="E29" s="1338"/>
      <c r="F29" s="1338"/>
      <c r="G29" s="1338"/>
      <c r="H29" s="1338"/>
      <c r="I29" s="1338"/>
      <c r="J29" s="1338"/>
      <c r="K29" s="1338"/>
      <c r="L29" s="1338"/>
      <c r="M29" s="1338"/>
      <c r="N29" s="1338"/>
      <c r="O29" s="1338"/>
      <c r="P29" s="1338"/>
      <c r="Q29" s="1338"/>
      <c r="R29" s="1338"/>
      <c r="S29" s="1338"/>
      <c r="T29" s="1338"/>
      <c r="U29" s="1338"/>
      <c r="V29" s="1338"/>
      <c r="W29" s="1338"/>
      <c r="X29" s="1338"/>
      <c r="Y29" s="1338"/>
      <c r="Z29" s="1338"/>
      <c r="AA29" s="1338"/>
      <c r="AB29" s="1338"/>
      <c r="AC29" s="1338"/>
      <c r="AD29" s="1338"/>
      <c r="AE29" s="1338"/>
      <c r="AF29" s="1338"/>
      <c r="AG29" s="1338"/>
      <c r="AH29" s="1338"/>
      <c r="AI29" s="1338"/>
      <c r="AJ29" s="1338"/>
      <c r="AK29" s="1338"/>
      <c r="AL29" s="1338"/>
      <c r="AM29" s="1338"/>
    </row>
    <row r="30" spans="1:41" s="149" customFormat="1" ht="18.75" customHeight="1">
      <c r="A30" s="1338"/>
      <c r="B30" s="1338"/>
      <c r="C30" s="1338"/>
      <c r="D30" s="1338"/>
      <c r="E30" s="1338"/>
      <c r="F30" s="1338"/>
      <c r="G30" s="1338"/>
      <c r="H30" s="1338"/>
      <c r="I30" s="1338"/>
      <c r="J30" s="1338"/>
      <c r="K30" s="1338"/>
      <c r="L30" s="1338"/>
      <c r="M30" s="1338"/>
      <c r="N30" s="1338"/>
      <c r="O30" s="1338"/>
      <c r="P30" s="1338"/>
      <c r="Q30" s="1338"/>
      <c r="R30" s="1338"/>
      <c r="S30" s="1338"/>
      <c r="T30" s="1338"/>
      <c r="U30" s="1338"/>
      <c r="V30" s="1338"/>
      <c r="W30" s="1338"/>
      <c r="X30" s="1338"/>
      <c r="Y30" s="1338"/>
      <c r="Z30" s="1338"/>
      <c r="AA30" s="1338"/>
      <c r="AB30" s="1338"/>
      <c r="AC30" s="1338"/>
      <c r="AD30" s="1338"/>
      <c r="AE30" s="1338"/>
      <c r="AF30" s="1338"/>
      <c r="AG30" s="1338"/>
      <c r="AH30" s="1338"/>
      <c r="AI30" s="1338"/>
      <c r="AJ30" s="1338"/>
      <c r="AK30" s="1338"/>
      <c r="AL30" s="1338"/>
      <c r="AM30" s="1338"/>
    </row>
    <row r="31" spans="1:41" s="149" customFormat="1" ht="18.75" customHeight="1">
      <c r="A31" s="1338"/>
      <c r="B31" s="1338"/>
      <c r="C31" s="1338"/>
      <c r="D31" s="1338"/>
      <c r="E31" s="1338"/>
      <c r="F31" s="1338"/>
      <c r="G31" s="1338"/>
      <c r="H31" s="1338"/>
      <c r="I31" s="1338"/>
      <c r="J31" s="1338"/>
      <c r="K31" s="1338"/>
      <c r="L31" s="1338"/>
      <c r="M31" s="1338"/>
      <c r="N31" s="1338"/>
      <c r="O31" s="1338"/>
      <c r="P31" s="1338"/>
      <c r="Q31" s="1338"/>
      <c r="R31" s="1338"/>
      <c r="S31" s="1338"/>
      <c r="T31" s="1338"/>
      <c r="U31" s="1338"/>
      <c r="V31" s="1338"/>
      <c r="W31" s="1338"/>
      <c r="X31" s="1338"/>
      <c r="Y31" s="1338"/>
      <c r="Z31" s="1338"/>
      <c r="AA31" s="1338"/>
      <c r="AB31" s="1338"/>
      <c r="AC31" s="1338"/>
      <c r="AD31" s="1338"/>
      <c r="AE31" s="1338"/>
      <c r="AF31" s="1338"/>
      <c r="AG31" s="1338"/>
      <c r="AH31" s="1338"/>
      <c r="AI31" s="1338"/>
      <c r="AJ31" s="1338"/>
      <c r="AK31" s="1338"/>
      <c r="AL31" s="1338"/>
      <c r="AM31" s="1338"/>
    </row>
    <row r="32" spans="1:41" s="1341" customFormat="1" ht="18.75" customHeight="1">
      <c r="A32" s="1361"/>
      <c r="B32" s="1361"/>
      <c r="C32" s="1361"/>
      <c r="D32" s="1361"/>
      <c r="E32" s="1361"/>
      <c r="F32" s="1359"/>
      <c r="G32" s="1359"/>
      <c r="H32" s="1359"/>
      <c r="I32" s="1359"/>
      <c r="J32" s="1359"/>
      <c r="K32" s="1359"/>
      <c r="L32" s="1359"/>
      <c r="M32" s="1359"/>
      <c r="N32" s="1359"/>
      <c r="O32" s="1359"/>
      <c r="P32" s="1359"/>
      <c r="Q32" s="1359"/>
      <c r="R32" s="1359"/>
      <c r="S32" s="1359"/>
      <c r="T32" s="1359"/>
      <c r="U32" s="1359"/>
      <c r="V32" s="1359"/>
      <c r="W32" s="1359"/>
      <c r="X32" s="1359"/>
      <c r="Y32" s="1359"/>
      <c r="Z32" s="1359"/>
      <c r="AA32" s="1359"/>
      <c r="AB32" s="1359"/>
      <c r="AC32" s="1359"/>
      <c r="AD32" s="1359"/>
      <c r="AE32" s="1359"/>
      <c r="AF32" s="1359"/>
      <c r="AG32" s="1359"/>
      <c r="AH32" s="1359"/>
      <c r="AI32" s="1359"/>
      <c r="AJ32" s="1359"/>
      <c r="AK32" s="1359"/>
      <c r="AL32" s="1359"/>
      <c r="AM32" s="1359"/>
    </row>
    <row r="33" spans="1:39" s="1342" customFormat="1" ht="18.75" customHeight="1">
      <c r="A33" s="1338"/>
      <c r="B33" s="1338"/>
      <c r="C33" s="1338"/>
      <c r="D33" s="1338"/>
      <c r="E33" s="1338"/>
      <c r="F33" s="1338"/>
      <c r="G33" s="1338"/>
      <c r="H33" s="1338"/>
      <c r="I33" s="1338"/>
      <c r="J33" s="1338"/>
      <c r="K33" s="1338"/>
      <c r="L33" s="1338"/>
      <c r="M33" s="1338"/>
      <c r="N33" s="1338"/>
      <c r="O33" s="1338"/>
      <c r="P33" s="1338"/>
      <c r="Q33" s="1338"/>
      <c r="R33" s="1338"/>
      <c r="S33" s="1338"/>
      <c r="T33" s="1338"/>
      <c r="U33" s="1338"/>
      <c r="V33" s="1338"/>
      <c r="W33" s="1338"/>
      <c r="X33" s="1338"/>
      <c r="Y33" s="1338"/>
      <c r="Z33" s="1338"/>
      <c r="AA33" s="1338"/>
      <c r="AB33" s="1338"/>
      <c r="AC33" s="1338"/>
      <c r="AD33" s="1338"/>
      <c r="AE33" s="1338"/>
      <c r="AF33" s="1338"/>
      <c r="AG33" s="1338"/>
      <c r="AH33" s="1338"/>
      <c r="AI33" s="1338"/>
      <c r="AJ33" s="1338"/>
      <c r="AK33" s="1338"/>
      <c r="AL33" s="1338"/>
      <c r="AM33" s="1338"/>
    </row>
    <row r="34" spans="1:39" s="1342" customFormat="1" ht="18.75" customHeight="1">
      <c r="A34" s="3497"/>
      <c r="B34" s="3498"/>
      <c r="C34" s="3498"/>
      <c r="D34" s="3498"/>
      <c r="E34" s="3499"/>
      <c r="F34" s="1362"/>
      <c r="G34" s="1362"/>
      <c r="H34" s="3500" t="s">
        <v>808</v>
      </c>
      <c r="I34" s="3501"/>
      <c r="J34" s="3501"/>
      <c r="K34" s="3501"/>
      <c r="L34" s="3502"/>
      <c r="M34" s="3503" t="s">
        <v>1453</v>
      </c>
      <c r="N34" s="3504"/>
      <c r="O34" s="3504"/>
      <c r="P34" s="3504"/>
      <c r="Q34" s="3504"/>
      <c r="R34" s="3503" t="s">
        <v>807</v>
      </c>
      <c r="S34" s="3504"/>
      <c r="T34" s="3504"/>
      <c r="U34" s="3504"/>
      <c r="V34" s="3504"/>
      <c r="W34" s="3503" t="s">
        <v>1454</v>
      </c>
      <c r="X34" s="3504"/>
      <c r="Y34" s="3504"/>
      <c r="Z34" s="3504"/>
      <c r="AA34" s="3504"/>
      <c r="AB34" s="3504"/>
      <c r="AC34" s="3504"/>
      <c r="AD34" s="3504"/>
      <c r="AE34" s="3504"/>
      <c r="AF34" s="3504"/>
      <c r="AG34" s="3504"/>
      <c r="AH34" s="3504"/>
      <c r="AI34" s="3504"/>
      <c r="AJ34" s="3504"/>
      <c r="AK34" s="3505"/>
      <c r="AL34" s="1367"/>
      <c r="AM34" s="1362"/>
    </row>
    <row r="35" spans="1:39" s="1342" customFormat="1" ht="18.75" customHeight="1">
      <c r="A35" s="3486"/>
      <c r="B35" s="3486"/>
      <c r="C35" s="3486"/>
      <c r="D35" s="3486"/>
      <c r="E35" s="3486"/>
      <c r="F35" s="1188"/>
      <c r="G35" s="1188"/>
      <c r="H35" s="3506"/>
      <c r="I35" s="3507"/>
      <c r="J35" s="3507"/>
      <c r="K35" s="3507"/>
      <c r="L35" s="3508"/>
      <c r="M35" s="3506"/>
      <c r="N35" s="3507"/>
      <c r="O35" s="3507"/>
      <c r="P35" s="3507"/>
      <c r="Q35" s="3508"/>
      <c r="R35" s="3509"/>
      <c r="S35" s="3491"/>
      <c r="T35" s="3491"/>
      <c r="U35" s="3491"/>
      <c r="V35" s="3492"/>
      <c r="W35" s="1368"/>
      <c r="X35" s="1369"/>
      <c r="Y35" s="1369"/>
      <c r="Z35" s="1369"/>
      <c r="AA35" s="1369"/>
      <c r="AB35" s="3491"/>
      <c r="AC35" s="3491"/>
      <c r="AD35" s="3491"/>
      <c r="AE35" s="3491"/>
      <c r="AF35" s="3491"/>
      <c r="AG35" s="3491"/>
      <c r="AH35" s="3491"/>
      <c r="AI35" s="3491"/>
      <c r="AJ35" s="3491"/>
      <c r="AK35" s="3492"/>
      <c r="AL35" s="1370"/>
      <c r="AM35" s="1188"/>
    </row>
    <row r="36" spans="1:39" s="1342" customFormat="1" ht="18.75" customHeight="1">
      <c r="A36" s="3486"/>
      <c r="B36" s="3486"/>
      <c r="C36" s="3486"/>
      <c r="D36" s="3486"/>
      <c r="E36" s="3486"/>
      <c r="F36" s="1188"/>
      <c r="G36" s="1188"/>
      <c r="H36" s="3506"/>
      <c r="I36" s="3507"/>
      <c r="J36" s="3507"/>
      <c r="K36" s="3507"/>
      <c r="L36" s="3508"/>
      <c r="M36" s="3506"/>
      <c r="N36" s="3507"/>
      <c r="O36" s="3507"/>
      <c r="P36" s="3507"/>
      <c r="Q36" s="3508"/>
      <c r="R36" s="3510"/>
      <c r="S36" s="3477"/>
      <c r="T36" s="3477"/>
      <c r="U36" s="3477"/>
      <c r="V36" s="3493"/>
      <c r="W36" s="1370"/>
      <c r="X36" s="1188"/>
      <c r="Y36" s="1188"/>
      <c r="Z36" s="1188"/>
      <c r="AA36" s="1188"/>
      <c r="AB36" s="3477"/>
      <c r="AC36" s="3477"/>
      <c r="AD36" s="3477"/>
      <c r="AE36" s="3477"/>
      <c r="AF36" s="3477"/>
      <c r="AG36" s="3477"/>
      <c r="AH36" s="3477"/>
      <c r="AI36" s="3477"/>
      <c r="AJ36" s="3477"/>
      <c r="AK36" s="3493"/>
      <c r="AL36" s="1370"/>
      <c r="AM36" s="1188"/>
    </row>
    <row r="37" spans="1:39" s="1342" customFormat="1" ht="18.75" customHeight="1">
      <c r="A37" s="3486"/>
      <c r="B37" s="3486"/>
      <c r="C37" s="3486"/>
      <c r="D37" s="3486"/>
      <c r="E37" s="3486"/>
      <c r="F37" s="1188"/>
      <c r="G37" s="1188"/>
      <c r="H37" s="3506"/>
      <c r="I37" s="3507"/>
      <c r="J37" s="3507"/>
      <c r="K37" s="3507"/>
      <c r="L37" s="3508"/>
      <c r="M37" s="3506"/>
      <c r="N37" s="3507"/>
      <c r="O37" s="3507"/>
      <c r="P37" s="3507"/>
      <c r="Q37" s="3508"/>
      <c r="R37" s="3511"/>
      <c r="S37" s="3494"/>
      <c r="T37" s="3494"/>
      <c r="U37" s="3494"/>
      <c r="V37" s="3495"/>
      <c r="W37" s="1371"/>
      <c r="X37" s="178"/>
      <c r="Y37" s="178"/>
      <c r="Z37" s="178"/>
      <c r="AA37" s="178"/>
      <c r="AB37" s="3494"/>
      <c r="AC37" s="3494"/>
      <c r="AD37" s="3494"/>
      <c r="AE37" s="3494"/>
      <c r="AF37" s="3494"/>
      <c r="AG37" s="3494"/>
      <c r="AH37" s="3494"/>
      <c r="AI37" s="3494"/>
      <c r="AJ37" s="3494"/>
      <c r="AK37" s="3495"/>
      <c r="AL37" s="1370"/>
      <c r="AM37" s="1188"/>
    </row>
    <row r="38" spans="1:39" ht="18.75" customHeight="1">
      <c r="A38" s="1334"/>
      <c r="B38" s="1334"/>
      <c r="C38" s="1334"/>
      <c r="D38" s="1334"/>
      <c r="E38" s="1334"/>
      <c r="F38" s="1331"/>
      <c r="G38" s="1331"/>
      <c r="H38" s="1331"/>
      <c r="I38" s="1331"/>
      <c r="J38" s="1331"/>
      <c r="K38" s="1331"/>
      <c r="L38" s="1331"/>
      <c r="M38" s="1331"/>
      <c r="N38" s="1331"/>
      <c r="O38" s="1331"/>
      <c r="P38" s="1331"/>
      <c r="Q38" s="1331"/>
      <c r="R38" s="1331"/>
      <c r="S38" s="1331"/>
      <c r="T38" s="1331"/>
      <c r="U38" s="1331"/>
      <c r="V38" s="1331"/>
      <c r="W38" s="1331"/>
      <c r="X38" s="1331"/>
      <c r="Y38" s="1331"/>
      <c r="Z38" s="1331"/>
      <c r="AA38" s="1331"/>
      <c r="AB38" s="1331"/>
      <c r="AC38" s="1331"/>
      <c r="AD38" s="1331"/>
      <c r="AE38" s="1331"/>
      <c r="AF38" s="1331"/>
      <c r="AG38" s="1331"/>
      <c r="AH38" s="1331"/>
      <c r="AI38" s="1331"/>
      <c r="AJ38" s="1331"/>
      <c r="AK38" s="1331"/>
      <c r="AL38" s="1331"/>
      <c r="AM38" s="1331"/>
    </row>
    <row r="39" spans="1:39" ht="18.75" customHeight="1">
      <c r="A39" s="1333"/>
      <c r="B39" s="1333"/>
      <c r="C39" s="1333"/>
      <c r="D39" s="1333"/>
      <c r="E39" s="1333"/>
      <c r="F39" s="1333"/>
      <c r="G39" s="1333"/>
      <c r="H39" s="1333"/>
      <c r="I39" s="1333"/>
      <c r="J39" s="1333"/>
      <c r="K39" s="1333"/>
      <c r="L39" s="1333"/>
      <c r="M39" s="1333"/>
      <c r="N39" s="1333"/>
      <c r="O39" s="1333"/>
      <c r="P39" s="1333"/>
      <c r="Q39" s="1333"/>
      <c r="R39" s="1333"/>
      <c r="S39" s="1333"/>
      <c r="T39" s="1333"/>
      <c r="U39" s="1333"/>
      <c r="V39" s="1333"/>
      <c r="W39" s="1333"/>
      <c r="X39" s="1333"/>
      <c r="Y39" s="1333"/>
      <c r="Z39" s="1333"/>
      <c r="AA39" s="1333"/>
      <c r="AB39" s="1333"/>
      <c r="AC39" s="1333"/>
      <c r="AD39" s="1333"/>
      <c r="AE39" s="1333"/>
      <c r="AF39" s="1333"/>
      <c r="AG39" s="1333"/>
      <c r="AH39" s="1333"/>
      <c r="AI39" s="1333"/>
      <c r="AJ39" s="1333"/>
      <c r="AK39" s="1333"/>
      <c r="AL39" s="1333"/>
      <c r="AM39" s="1372"/>
    </row>
    <row r="40" spans="1:39" s="1327" customFormat="1" ht="37.5" customHeight="1">
      <c r="A40" s="1373"/>
      <c r="B40" s="148"/>
      <c r="C40" s="148"/>
      <c r="D40" s="148"/>
      <c r="E40" s="148"/>
      <c r="F40" s="148"/>
      <c r="G40" s="148"/>
      <c r="H40" s="148"/>
      <c r="I40" s="148"/>
      <c r="J40" s="148"/>
      <c r="K40" s="148"/>
      <c r="L40" s="148"/>
      <c r="M40" s="148"/>
      <c r="N40" s="148"/>
      <c r="O40" s="148"/>
      <c r="P40" s="148"/>
      <c r="Q40" s="148"/>
      <c r="R40" s="148"/>
      <c r="S40" s="148"/>
      <c r="T40" s="148"/>
      <c r="U40" s="148"/>
      <c r="V40" s="148"/>
      <c r="W40" s="148"/>
      <c r="X40" s="148"/>
      <c r="Y40" s="148"/>
      <c r="Z40" s="148"/>
      <c r="AA40" s="148"/>
      <c r="AB40" s="148"/>
      <c r="AC40" s="148"/>
      <c r="AD40" s="148"/>
      <c r="AE40" s="148"/>
      <c r="AF40" s="148"/>
      <c r="AG40" s="148"/>
      <c r="AH40" s="148"/>
      <c r="AI40" s="148"/>
      <c r="AJ40" s="148"/>
      <c r="AK40" s="148"/>
      <c r="AL40" s="148"/>
      <c r="AM40" s="148"/>
    </row>
    <row r="41" spans="1:39" s="149" customFormat="1" ht="18.75" customHeight="1"/>
    <row r="42" spans="1:39" s="149" customFormat="1" ht="18.75" customHeight="1"/>
    <row r="43" spans="1:39" s="149" customFormat="1" ht="18.75" customHeight="1"/>
    <row r="44" spans="1:39" s="149" customFormat="1" ht="18.75" customHeight="1"/>
    <row r="45" spans="1:39" s="149" customFormat="1" ht="18.75" customHeight="1"/>
    <row r="46" spans="1:39" s="149" customFormat="1" ht="18.75" customHeight="1"/>
    <row r="47" spans="1:39" s="149" customFormat="1" ht="18.75" customHeight="1"/>
    <row r="48" spans="1:39" s="149" customFormat="1" ht="18.75" customHeight="1"/>
    <row r="49" spans="2:2" s="149" customFormat="1" ht="18.75" customHeight="1"/>
    <row r="50" spans="2:2" s="149" customFormat="1" ht="18.75" customHeight="1"/>
    <row r="51" spans="2:2" s="149" customFormat="1" ht="18.75" customHeight="1"/>
    <row r="52" spans="2:2" s="149" customFormat="1" ht="18.75" customHeight="1"/>
    <row r="53" spans="2:2" s="149" customFormat="1" ht="18.75" customHeight="1"/>
    <row r="54" spans="2:2" s="149" customFormat="1" ht="18.75" customHeight="1"/>
    <row r="55" spans="2:2" s="149" customFormat="1" ht="18.75" customHeight="1"/>
    <row r="56" spans="2:2" s="1335" customFormat="1" ht="18.75" customHeight="1"/>
    <row r="57" spans="2:2" s="149" customFormat="1" ht="18.75" customHeight="1"/>
    <row r="58" spans="2:2" s="149" customFormat="1" ht="18.75" customHeight="1"/>
    <row r="59" spans="2:2" s="149" customFormat="1" ht="18.75" customHeight="1"/>
    <row r="60" spans="2:2" s="149" customFormat="1" ht="18.75" customHeight="1"/>
    <row r="61" spans="2:2" s="149" customFormat="1" ht="18.75" customHeight="1"/>
    <row r="62" spans="2:2" s="149" customFormat="1" ht="18.75" customHeight="1">
      <c r="B62" s="1336"/>
    </row>
    <row r="63" spans="2:2" s="149" customFormat="1" ht="18.75" customHeight="1">
      <c r="B63" s="1336"/>
    </row>
    <row r="64" spans="2:2" s="149" customFormat="1" ht="18.75" customHeight="1"/>
    <row r="65" spans="2:78" s="149" customFormat="1" ht="18.75" customHeight="1"/>
    <row r="66" spans="2:78" s="149" customFormat="1" ht="18.75" customHeight="1">
      <c r="B66" s="1336"/>
    </row>
    <row r="67" spans="2:78" s="149" customFormat="1" ht="18.75" customHeight="1"/>
    <row r="68" spans="2:78" s="149" customFormat="1" ht="18.75" customHeight="1"/>
    <row r="69" spans="2:78" s="149" customFormat="1" ht="18.75" customHeight="1"/>
    <row r="70" spans="2:78" s="149" customFormat="1" ht="18.75" customHeight="1"/>
    <row r="71" spans="2:78" s="1342" customFormat="1" ht="18.75" customHeight="1">
      <c r="B71" s="1336"/>
      <c r="C71" s="149"/>
      <c r="D71" s="149"/>
    </row>
    <row r="72" spans="2:78" s="1341" customFormat="1" ht="18.75" customHeight="1"/>
    <row r="73" spans="2:78" s="1342" customFormat="1" ht="18.75" customHeight="1"/>
    <row r="74" spans="2:78" s="1342" customFormat="1" ht="18.75" customHeight="1"/>
    <row r="75" spans="2:78" s="1342" customFormat="1" ht="18.75" customHeight="1"/>
    <row r="76" spans="2:78" s="1342" customFormat="1" ht="18.75" customHeight="1"/>
    <row r="77" spans="2:78" s="149" customFormat="1" ht="18.75" customHeight="1"/>
    <row r="78" spans="2:78" ht="18.75" customHeight="1"/>
    <row r="79" spans="2:78" ht="21.75" customHeight="1">
      <c r="AN79" s="1374"/>
      <c r="AO79" s="1374"/>
      <c r="AP79" s="1374"/>
      <c r="AQ79" s="1374"/>
      <c r="AR79" s="1374"/>
      <c r="AS79" s="1374"/>
      <c r="AT79" s="1374"/>
      <c r="AU79" s="1374"/>
      <c r="AV79" s="1374"/>
      <c r="AW79" s="1374"/>
      <c r="AX79" s="1374"/>
      <c r="AY79" s="1374"/>
      <c r="AZ79" s="1374"/>
      <c r="BA79" s="1374"/>
      <c r="BB79" s="1374"/>
      <c r="BC79" s="1374"/>
      <c r="BD79" s="1374"/>
      <c r="BE79" s="1374"/>
      <c r="BF79" s="1374"/>
      <c r="BG79" s="1374"/>
      <c r="BH79" s="1374"/>
      <c r="BI79" s="1374"/>
      <c r="BJ79" s="1374"/>
      <c r="BK79" s="1374"/>
      <c r="BL79" s="1374"/>
      <c r="BM79" s="1374"/>
      <c r="BN79" s="1374"/>
      <c r="BO79" s="1374"/>
      <c r="BP79" s="1374"/>
      <c r="BQ79" s="1374"/>
      <c r="BR79" s="1374"/>
      <c r="BS79" s="1374"/>
      <c r="BT79" s="1374"/>
      <c r="BU79" s="1374"/>
      <c r="BV79" s="1374"/>
      <c r="BW79" s="1374"/>
      <c r="BX79" s="1374"/>
      <c r="BY79" s="1374"/>
      <c r="BZ79" s="1374"/>
    </row>
    <row r="91" ht="71.25" customHeight="1"/>
    <row r="92" ht="38.25" customHeight="1"/>
    <row r="96" ht="39" customHeight="1"/>
    <row r="97" ht="9" customHeight="1"/>
    <row r="98" ht="40.5" customHeight="1"/>
    <row r="99" ht="9.75" customHeight="1"/>
    <row r="100" ht="55.5" customHeight="1"/>
    <row r="101" ht="10.5" customHeight="1"/>
    <row r="102" ht="64.5" customHeight="1"/>
    <row r="103" ht="11.25" customHeight="1"/>
    <row r="104" ht="32.25" customHeight="1"/>
  </sheetData>
  <mergeCells count="44">
    <mergeCell ref="AG35:AK37"/>
    <mergeCell ref="D26:U26"/>
    <mergeCell ref="V26:AE26"/>
    <mergeCell ref="AF26:AJ26"/>
    <mergeCell ref="E27:N27"/>
    <mergeCell ref="O27:AC27"/>
    <mergeCell ref="A34:E34"/>
    <mergeCell ref="H34:L34"/>
    <mergeCell ref="M34:Q34"/>
    <mergeCell ref="R34:V34"/>
    <mergeCell ref="W34:AK34"/>
    <mergeCell ref="A35:E37"/>
    <mergeCell ref="H35:L37"/>
    <mergeCell ref="M35:Q37"/>
    <mergeCell ref="R35:V37"/>
    <mergeCell ref="AB35:AF37"/>
    <mergeCell ref="A22:J24"/>
    <mergeCell ref="K22:T22"/>
    <mergeCell ref="U22:AD22"/>
    <mergeCell ref="O23:P23"/>
    <mergeCell ref="Y23:Z23"/>
    <mergeCell ref="K24:T24"/>
    <mergeCell ref="U24:AD24"/>
    <mergeCell ref="A21:J21"/>
    <mergeCell ref="K21:T21"/>
    <mergeCell ref="U21:AD21"/>
    <mergeCell ref="Y12:AL13"/>
    <mergeCell ref="S14:U15"/>
    <mergeCell ref="A17:B17"/>
    <mergeCell ref="C17:H17"/>
    <mergeCell ref="I17:U17"/>
    <mergeCell ref="V17:AE17"/>
    <mergeCell ref="AF17:AM17"/>
    <mergeCell ref="A18:B20"/>
    <mergeCell ref="C18:H20"/>
    <mergeCell ref="I18:U20"/>
    <mergeCell ref="V18:AE20"/>
    <mergeCell ref="AF18:AM20"/>
    <mergeCell ref="X11:AI11"/>
    <mergeCell ref="M1:AA1"/>
    <mergeCell ref="AC3:AM3"/>
    <mergeCell ref="B6:G6"/>
    <mergeCell ref="X9:AI9"/>
    <mergeCell ref="X10:AI10"/>
  </mergeCells>
  <phoneticPr fontId="17"/>
  <conditionalFormatting sqref="V18:AE20 AF18">
    <cfRule type="cellIs" dxfId="2" priority="1" stopIfTrue="1" operator="equal">
      <formula>0</formula>
    </cfRule>
  </conditionalFormatting>
  <printOptions horizontalCentered="1" verticalCentered="1"/>
  <pageMargins left="0.94488188976377963" right="0.51181102362204722" top="0.78740157480314965" bottom="0.59055118110236227" header="0.51181102362204722" footer="0.51181102362204722"/>
  <pageSetup paperSize="9" fitToHeight="6"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rgb="FF4BACC6"/>
    <pageSetUpPr fitToPage="1"/>
  </sheetPr>
  <dimension ref="A1:AZ43"/>
  <sheetViews>
    <sheetView showZeros="0" view="pageBreakPreview" zoomScale="80" zoomScaleNormal="100" zoomScaleSheetLayoutView="80" workbookViewId="0"/>
  </sheetViews>
  <sheetFormatPr defaultColWidth="2.375" defaultRowHeight="13.5"/>
  <cols>
    <col min="1" max="3" width="3.5" style="50" customWidth="1"/>
    <col min="4" max="9" width="2.375" style="50" customWidth="1"/>
    <col min="10" max="51" width="2.875" style="50" customWidth="1"/>
    <col min="52" max="16384" width="2.375" style="50"/>
  </cols>
  <sheetData>
    <row r="1" spans="1:52">
      <c r="AV1" s="68"/>
      <c r="AW1" s="68"/>
      <c r="AX1" s="68"/>
      <c r="AY1" s="68"/>
      <c r="AZ1" s="68"/>
    </row>
    <row r="2" spans="1:52" ht="13.5" customHeight="1">
      <c r="A2" s="51" t="s">
        <v>126</v>
      </c>
      <c r="B2" s="51"/>
      <c r="C2" s="51"/>
      <c r="D2" s="51"/>
      <c r="E2" s="51"/>
      <c r="F2" s="51"/>
      <c r="G2" s="51"/>
      <c r="H2" s="51"/>
      <c r="I2" s="51"/>
      <c r="J2" s="51"/>
      <c r="K2" s="51"/>
      <c r="L2" s="51"/>
      <c r="M2" s="51"/>
      <c r="N2" s="51"/>
      <c r="O2" s="51"/>
      <c r="P2" s="51"/>
      <c r="Q2" s="51"/>
      <c r="R2" s="51"/>
      <c r="S2" s="51"/>
      <c r="T2" s="51"/>
      <c r="U2" s="51"/>
      <c r="V2" s="51"/>
      <c r="W2" s="51"/>
      <c r="X2" s="51"/>
      <c r="Y2" s="51"/>
      <c r="Z2" s="51"/>
      <c r="AA2" s="51"/>
      <c r="AB2" s="51"/>
      <c r="AC2" s="51"/>
      <c r="AD2" s="51"/>
      <c r="AE2" s="51"/>
      <c r="AF2" s="51"/>
      <c r="AG2" s="51"/>
      <c r="AH2" s="51"/>
      <c r="AI2" s="51"/>
      <c r="AJ2" s="51"/>
      <c r="AK2" s="51"/>
      <c r="AL2" s="51"/>
      <c r="AM2" s="51"/>
      <c r="AN2" s="51"/>
      <c r="AO2" s="51"/>
      <c r="AP2" s="51"/>
      <c r="AQ2" s="51"/>
      <c r="AR2" s="51"/>
      <c r="AS2" s="51"/>
      <c r="AV2" s="68"/>
      <c r="AW2" s="68"/>
      <c r="AX2" s="68"/>
      <c r="AY2" s="68"/>
      <c r="AZ2" s="68"/>
    </row>
    <row r="3" spans="1:52" ht="26.1" customHeight="1">
      <c r="A3" s="1647" t="s">
        <v>127</v>
      </c>
      <c r="B3" s="1647"/>
      <c r="C3" s="1647"/>
      <c r="D3" s="1647"/>
      <c r="E3" s="1647"/>
      <c r="F3" s="1647"/>
      <c r="G3" s="1647"/>
      <c r="H3" s="1647"/>
      <c r="I3" s="1647"/>
      <c r="J3" s="1647"/>
      <c r="K3" s="1647"/>
      <c r="L3" s="1647"/>
      <c r="M3" s="1647"/>
      <c r="N3" s="1647"/>
      <c r="O3" s="1647"/>
      <c r="P3" s="1647"/>
      <c r="Q3" s="1647"/>
      <c r="R3" s="1647"/>
      <c r="S3" s="1647"/>
      <c r="T3" s="1647"/>
      <c r="U3" s="1647"/>
      <c r="V3" s="1647"/>
      <c r="W3" s="1647"/>
      <c r="X3" s="1647"/>
      <c r="Y3" s="1647"/>
      <c r="Z3" s="1647"/>
      <c r="AA3" s="1647"/>
      <c r="AB3" s="1647"/>
      <c r="AC3" s="1647"/>
      <c r="AD3" s="1647"/>
      <c r="AE3" s="1647"/>
      <c r="AF3" s="1647"/>
      <c r="AG3" s="1647"/>
      <c r="AH3" s="1647"/>
      <c r="AI3" s="1647"/>
      <c r="AJ3" s="1647"/>
      <c r="AK3" s="1647"/>
      <c r="AL3" s="1647"/>
      <c r="AM3" s="1647"/>
      <c r="AN3" s="1647"/>
      <c r="AO3" s="1647"/>
      <c r="AP3" s="1647"/>
      <c r="AQ3" s="1647"/>
      <c r="AR3" s="1647"/>
      <c r="AS3" s="1647"/>
    </row>
    <row r="4" spans="1:52" ht="13.5" customHeight="1">
      <c r="A4" s="629"/>
      <c r="B4" s="629"/>
      <c r="C4" s="629"/>
      <c r="D4" s="629"/>
      <c r="E4" s="629"/>
      <c r="F4" s="629"/>
      <c r="G4" s="629"/>
      <c r="H4" s="629"/>
      <c r="I4" s="629"/>
      <c r="J4" s="629"/>
      <c r="K4" s="629"/>
      <c r="L4" s="629"/>
      <c r="M4" s="629"/>
      <c r="N4" s="629"/>
      <c r="O4" s="629"/>
      <c r="P4" s="629"/>
      <c r="Q4" s="629"/>
      <c r="R4" s="629"/>
      <c r="S4" s="629"/>
      <c r="T4" s="629"/>
      <c r="U4" s="629"/>
      <c r="V4" s="629"/>
      <c r="W4" s="629"/>
      <c r="X4" s="629"/>
      <c r="Y4" s="629"/>
      <c r="Z4" s="629"/>
      <c r="AA4" s="629"/>
      <c r="AB4" s="629"/>
      <c r="AC4" s="629"/>
      <c r="AD4" s="629"/>
      <c r="AE4" s="629"/>
      <c r="AF4" s="629"/>
      <c r="AG4" s="629"/>
      <c r="AH4" s="629"/>
      <c r="AI4" s="629"/>
      <c r="AJ4" s="629"/>
      <c r="AK4" s="629"/>
      <c r="AL4" s="630"/>
      <c r="AM4" s="1648" t="s">
        <v>1068</v>
      </c>
      <c r="AN4" s="1648"/>
      <c r="AO4" s="1648"/>
      <c r="AP4" s="1648"/>
      <c r="AQ4" s="1648"/>
      <c r="AR4" s="1648"/>
      <c r="AS4" s="1648"/>
    </row>
    <row r="5" spans="1:52" ht="13.5" customHeight="1">
      <c r="A5" s="629"/>
      <c r="B5" s="631" t="str">
        <f>入力シート!C5&amp;"長　様"</f>
        <v>朝倉市長　様</v>
      </c>
      <c r="C5" s="632"/>
      <c r="D5" s="632"/>
      <c r="E5" s="632"/>
      <c r="F5" s="632"/>
      <c r="G5" s="632"/>
      <c r="H5" s="632"/>
      <c r="I5" s="632"/>
      <c r="J5" s="632"/>
      <c r="K5" s="632"/>
      <c r="L5" s="632"/>
      <c r="M5" s="629"/>
      <c r="N5" s="629"/>
      <c r="O5" s="629"/>
      <c r="P5" s="629"/>
      <c r="Q5" s="629"/>
      <c r="R5" s="629"/>
      <c r="S5" s="629"/>
      <c r="T5" s="629"/>
      <c r="U5" s="629"/>
      <c r="V5" s="629"/>
      <c r="W5" s="629"/>
      <c r="X5" s="629"/>
      <c r="Y5" s="629"/>
      <c r="Z5" s="629"/>
      <c r="AA5" s="629"/>
      <c r="AB5" s="629"/>
      <c r="AC5" s="629"/>
      <c r="AD5" s="629"/>
      <c r="AE5" s="629"/>
      <c r="AF5" s="629"/>
      <c r="AG5" s="629"/>
      <c r="AH5" s="629"/>
      <c r="AI5" s="629"/>
      <c r="AJ5" s="629"/>
      <c r="AK5" s="629"/>
      <c r="AL5" s="629"/>
      <c r="AM5" s="629"/>
      <c r="AN5" s="629"/>
      <c r="AO5" s="629"/>
      <c r="AP5" s="629"/>
      <c r="AQ5" s="629"/>
      <c r="AR5" s="629"/>
      <c r="AS5" s="629"/>
    </row>
    <row r="6" spans="1:52" ht="13.5" customHeight="1">
      <c r="A6" s="629"/>
      <c r="B6" s="629"/>
      <c r="C6" s="629"/>
      <c r="D6" s="629"/>
      <c r="E6" s="629"/>
      <c r="F6" s="629"/>
      <c r="G6" s="629"/>
      <c r="H6" s="629"/>
      <c r="I6" s="629"/>
      <c r="J6" s="629"/>
      <c r="K6" s="629"/>
      <c r="L6" s="629"/>
      <c r="M6" s="629"/>
      <c r="N6" s="629"/>
      <c r="O6" s="629"/>
      <c r="P6" s="629"/>
      <c r="Q6" s="629"/>
      <c r="R6" s="629"/>
      <c r="S6" s="629"/>
      <c r="T6" s="629"/>
      <c r="U6" s="629"/>
      <c r="V6" s="629"/>
      <c r="W6" s="629"/>
      <c r="X6" s="629"/>
      <c r="Y6" s="629"/>
      <c r="Z6" s="629"/>
      <c r="AA6" s="629"/>
      <c r="AB6" s="629"/>
      <c r="AC6" s="629"/>
      <c r="AD6" s="629"/>
      <c r="AE6" s="1661" t="s">
        <v>981</v>
      </c>
      <c r="AF6" s="1661"/>
      <c r="AG6" s="1661"/>
      <c r="AH6" s="1661"/>
      <c r="AI6" s="1653">
        <f>入力シート!C25</f>
        <v>0</v>
      </c>
      <c r="AJ6" s="1654"/>
      <c r="AK6" s="1654"/>
      <c r="AL6" s="1654"/>
      <c r="AM6" s="1654"/>
      <c r="AN6" s="1654"/>
      <c r="AO6" s="1654"/>
      <c r="AP6" s="1654"/>
      <c r="AQ6" s="1654"/>
      <c r="AR6" s="1654"/>
      <c r="AS6" s="1654"/>
    </row>
    <row r="7" spans="1:52" ht="15" customHeight="1">
      <c r="A7" s="1649"/>
      <c r="B7" s="1649"/>
      <c r="C7" s="1649"/>
      <c r="D7" s="1650"/>
      <c r="E7" s="1650"/>
      <c r="F7" s="1651"/>
      <c r="G7" s="1652"/>
      <c r="H7" s="1652"/>
      <c r="I7" s="1652"/>
      <c r="J7" s="1652"/>
      <c r="K7" s="1652"/>
      <c r="L7" s="1652"/>
      <c r="M7" s="1652"/>
      <c r="N7" s="1652"/>
      <c r="O7" s="1652"/>
      <c r="P7" s="1652"/>
      <c r="Q7" s="1652"/>
      <c r="R7" s="1652"/>
      <c r="S7" s="1652"/>
      <c r="T7" s="1652"/>
      <c r="U7" s="1652"/>
      <c r="V7" s="1652"/>
      <c r="W7" s="1652"/>
      <c r="X7" s="1652"/>
      <c r="Y7" s="1652"/>
      <c r="Z7" s="1652"/>
      <c r="AA7" s="1652"/>
      <c r="AB7" s="1652"/>
      <c r="AC7" s="1652"/>
      <c r="AD7" s="1652"/>
      <c r="AE7" s="1661"/>
      <c r="AF7" s="1661"/>
      <c r="AG7" s="1661"/>
      <c r="AH7" s="1661"/>
      <c r="AI7" s="1654"/>
      <c r="AJ7" s="1654"/>
      <c r="AK7" s="1654"/>
      <c r="AL7" s="1654"/>
      <c r="AM7" s="1654"/>
      <c r="AN7" s="1654"/>
      <c r="AO7" s="1654"/>
      <c r="AP7" s="1654"/>
      <c r="AQ7" s="1654"/>
      <c r="AR7" s="1654"/>
      <c r="AS7" s="1654"/>
    </row>
    <row r="8" spans="1:52" ht="15" customHeight="1">
      <c r="A8" s="1643" t="s">
        <v>129</v>
      </c>
      <c r="B8" s="1643"/>
      <c r="C8" s="1643"/>
      <c r="D8" s="1655">
        <f>入力シート!C10</f>
        <v>0</v>
      </c>
      <c r="E8" s="1655"/>
      <c r="F8" s="1655"/>
      <c r="G8" s="1655"/>
      <c r="H8" s="1655"/>
      <c r="I8" s="1655"/>
      <c r="J8" s="1655"/>
      <c r="K8" s="1655"/>
      <c r="L8" s="1655"/>
      <c r="M8" s="1655"/>
      <c r="N8" s="1655"/>
      <c r="O8" s="1655"/>
      <c r="P8" s="1655"/>
      <c r="Q8" s="1655"/>
      <c r="R8" s="1655"/>
      <c r="S8" s="1655"/>
      <c r="T8" s="1655"/>
      <c r="U8" s="1655"/>
      <c r="V8" s="1655"/>
      <c r="W8" s="1655"/>
      <c r="X8" s="1655"/>
      <c r="Y8" s="1655"/>
      <c r="Z8" s="1655"/>
      <c r="AA8" s="1655"/>
      <c r="AB8" s="1655"/>
      <c r="AC8" s="1655"/>
      <c r="AD8" s="1655"/>
      <c r="AE8" s="1656"/>
      <c r="AF8" s="1656"/>
      <c r="AG8" s="1656"/>
      <c r="AH8" s="633"/>
      <c r="AI8" s="1657">
        <f>入力シート!C26</f>
        <v>0</v>
      </c>
      <c r="AJ8" s="1658"/>
      <c r="AK8" s="1658"/>
      <c r="AL8" s="1658"/>
      <c r="AM8" s="1658"/>
      <c r="AN8" s="1658"/>
      <c r="AO8" s="1658"/>
      <c r="AP8" s="1658"/>
      <c r="AQ8" s="1658"/>
      <c r="AR8" s="1658"/>
      <c r="AS8" s="1658"/>
    </row>
    <row r="9" spans="1:52" ht="15" customHeight="1">
      <c r="A9" s="1643" t="s">
        <v>130</v>
      </c>
      <c r="B9" s="1643"/>
      <c r="C9" s="1643"/>
      <c r="D9" s="629" t="s">
        <v>131</v>
      </c>
      <c r="E9" s="1648">
        <f>入力シート!C14</f>
        <v>0</v>
      </c>
      <c r="F9" s="1648"/>
      <c r="G9" s="1648"/>
      <c r="H9" s="1648"/>
      <c r="I9" s="1648"/>
      <c r="J9" s="1648"/>
      <c r="K9" s="1648"/>
      <c r="L9" s="1648"/>
      <c r="M9" s="634"/>
      <c r="N9" s="635"/>
      <c r="O9" s="629" t="s">
        <v>132</v>
      </c>
      <c r="P9" s="1659">
        <f>入力シート!C15</f>
        <v>0</v>
      </c>
      <c r="Q9" s="1659"/>
      <c r="R9" s="1659"/>
      <c r="S9" s="1659"/>
      <c r="T9" s="1659"/>
      <c r="U9" s="1659"/>
      <c r="V9" s="1659"/>
      <c r="W9" s="1659"/>
      <c r="X9" s="636"/>
      <c r="Y9" s="629"/>
      <c r="Z9" s="629"/>
      <c r="AA9" s="629"/>
      <c r="AB9" s="629"/>
      <c r="AC9" s="629"/>
      <c r="AD9" s="629"/>
      <c r="AE9" s="637"/>
      <c r="AF9" s="638"/>
      <c r="AG9" s="637"/>
      <c r="AH9" s="633"/>
      <c r="AI9" s="1660">
        <f>入力シート!C27</f>
        <v>0</v>
      </c>
      <c r="AJ9" s="1660"/>
      <c r="AK9" s="1660"/>
      <c r="AL9" s="1660"/>
      <c r="AM9" s="1660"/>
      <c r="AN9" s="1660"/>
      <c r="AO9" s="1660"/>
      <c r="AP9" s="1660"/>
      <c r="AQ9" s="639" t="s">
        <v>457</v>
      </c>
      <c r="AR9" s="640"/>
      <c r="AS9" s="640"/>
    </row>
    <row r="10" spans="1:52" ht="13.5" customHeight="1">
      <c r="A10" s="629"/>
      <c r="B10" s="629"/>
      <c r="C10" s="629"/>
      <c r="D10" s="629"/>
      <c r="E10" s="629"/>
      <c r="F10" s="629"/>
      <c r="G10" s="629"/>
      <c r="H10" s="629"/>
      <c r="I10" s="629"/>
      <c r="J10" s="629"/>
      <c r="K10" s="629"/>
      <c r="L10" s="629"/>
      <c r="M10" s="629"/>
      <c r="N10" s="629"/>
      <c r="O10" s="629"/>
      <c r="P10" s="629"/>
      <c r="Q10" s="629"/>
      <c r="R10" s="629"/>
      <c r="S10" s="629"/>
      <c r="T10" s="629"/>
      <c r="U10" s="629"/>
      <c r="V10" s="629"/>
      <c r="W10" s="629"/>
      <c r="X10" s="629"/>
      <c r="Y10" s="629"/>
      <c r="Z10" s="629"/>
      <c r="AA10" s="629"/>
      <c r="AB10" s="629"/>
      <c r="AC10" s="629"/>
      <c r="AD10" s="629"/>
      <c r="AE10" s="629"/>
      <c r="AF10" s="629"/>
      <c r="AG10" s="629"/>
      <c r="AH10" s="641"/>
      <c r="AI10" s="641"/>
      <c r="AJ10" s="641"/>
      <c r="AK10" s="629"/>
      <c r="AL10" s="629"/>
      <c r="AM10" s="629"/>
      <c r="AN10" s="629"/>
      <c r="AO10" s="629"/>
      <c r="AP10" s="629"/>
      <c r="AQ10" s="629"/>
      <c r="AR10" s="629"/>
      <c r="AS10" s="629"/>
    </row>
    <row r="11" spans="1:52" ht="13.5" customHeight="1">
      <c r="A11" s="642"/>
      <c r="B11" s="643"/>
      <c r="C11" s="643"/>
      <c r="D11" s="643"/>
      <c r="E11" s="643"/>
      <c r="F11" s="643"/>
      <c r="G11" s="643"/>
      <c r="H11" s="1644" t="s">
        <v>133</v>
      </c>
      <c r="I11" s="1637"/>
      <c r="J11" s="1631"/>
      <c r="K11" s="1632"/>
      <c r="L11" s="1632"/>
      <c r="M11" s="1632"/>
      <c r="N11" s="1633"/>
      <c r="O11" s="1629" t="s">
        <v>133</v>
      </c>
      <c r="P11" s="1631"/>
      <c r="Q11" s="1632"/>
      <c r="R11" s="1632"/>
      <c r="S11" s="1632"/>
      <c r="T11" s="1633"/>
      <c r="U11" s="1629" t="s">
        <v>133</v>
      </c>
      <c r="V11" s="1631"/>
      <c r="W11" s="1632"/>
      <c r="X11" s="1632"/>
      <c r="Y11" s="1632"/>
      <c r="Z11" s="1633"/>
      <c r="AA11" s="1629" t="s">
        <v>133</v>
      </c>
      <c r="AB11" s="1631"/>
      <c r="AC11" s="1632"/>
      <c r="AD11" s="1632"/>
      <c r="AE11" s="1632"/>
      <c r="AF11" s="1633"/>
      <c r="AG11" s="1629" t="s">
        <v>133</v>
      </c>
      <c r="AH11" s="1631"/>
      <c r="AI11" s="1632"/>
      <c r="AJ11" s="1632"/>
      <c r="AK11" s="1632"/>
      <c r="AL11" s="1633"/>
      <c r="AM11" s="1629" t="s">
        <v>133</v>
      </c>
      <c r="AN11" s="1631"/>
      <c r="AO11" s="1632"/>
      <c r="AP11" s="1632"/>
      <c r="AQ11" s="1632"/>
      <c r="AR11" s="1633"/>
      <c r="AS11" s="1637" t="s">
        <v>133</v>
      </c>
    </row>
    <row r="12" spans="1:52" ht="13.5" customHeight="1">
      <c r="A12" s="644"/>
      <c r="B12" s="645"/>
      <c r="C12" s="645"/>
      <c r="D12" s="645"/>
      <c r="E12" s="645"/>
      <c r="F12" s="645"/>
      <c r="G12" s="645"/>
      <c r="H12" s="1645"/>
      <c r="I12" s="1646"/>
      <c r="J12" s="1634"/>
      <c r="K12" s="1635"/>
      <c r="L12" s="1635"/>
      <c r="M12" s="1635"/>
      <c r="N12" s="1636"/>
      <c r="O12" s="1630"/>
      <c r="P12" s="1634"/>
      <c r="Q12" s="1635"/>
      <c r="R12" s="1635"/>
      <c r="S12" s="1635"/>
      <c r="T12" s="1636"/>
      <c r="U12" s="1630"/>
      <c r="V12" s="1634"/>
      <c r="W12" s="1635"/>
      <c r="X12" s="1635"/>
      <c r="Y12" s="1635"/>
      <c r="Z12" s="1636"/>
      <c r="AA12" s="1630"/>
      <c r="AB12" s="1634"/>
      <c r="AC12" s="1635"/>
      <c r="AD12" s="1635"/>
      <c r="AE12" s="1635"/>
      <c r="AF12" s="1636"/>
      <c r="AG12" s="1630"/>
      <c r="AH12" s="1634"/>
      <c r="AI12" s="1635"/>
      <c r="AJ12" s="1635"/>
      <c r="AK12" s="1635"/>
      <c r="AL12" s="1636"/>
      <c r="AM12" s="1630"/>
      <c r="AN12" s="1634"/>
      <c r="AO12" s="1635"/>
      <c r="AP12" s="1635"/>
      <c r="AQ12" s="1635"/>
      <c r="AR12" s="1636"/>
      <c r="AS12" s="1638"/>
    </row>
    <row r="13" spans="1:52" ht="13.5" customHeight="1">
      <c r="A13" s="52"/>
      <c r="B13" s="53"/>
      <c r="C13" s="53"/>
      <c r="D13" s="53"/>
      <c r="E13" s="53"/>
      <c r="F13" s="53"/>
      <c r="G13" s="53"/>
      <c r="H13" s="1639" t="s">
        <v>134</v>
      </c>
      <c r="I13" s="1640"/>
      <c r="J13" s="1627">
        <v>1</v>
      </c>
      <c r="K13" s="1627"/>
      <c r="L13" s="1627">
        <v>11</v>
      </c>
      <c r="M13" s="1627"/>
      <c r="N13" s="1627">
        <v>21</v>
      </c>
      <c r="O13" s="1627"/>
      <c r="P13" s="1627">
        <v>1</v>
      </c>
      <c r="Q13" s="1627"/>
      <c r="R13" s="1627">
        <v>11</v>
      </c>
      <c r="S13" s="1627"/>
      <c r="T13" s="1627">
        <v>21</v>
      </c>
      <c r="U13" s="1627"/>
      <c r="V13" s="1627">
        <v>1</v>
      </c>
      <c r="W13" s="1627"/>
      <c r="X13" s="1627">
        <v>11</v>
      </c>
      <c r="Y13" s="1627"/>
      <c r="Z13" s="1627">
        <v>21</v>
      </c>
      <c r="AA13" s="1627"/>
      <c r="AB13" s="1627">
        <v>1</v>
      </c>
      <c r="AC13" s="1627"/>
      <c r="AD13" s="1627">
        <v>11</v>
      </c>
      <c r="AE13" s="1627"/>
      <c r="AF13" s="1627">
        <v>21</v>
      </c>
      <c r="AG13" s="1627"/>
      <c r="AH13" s="1627">
        <v>1</v>
      </c>
      <c r="AI13" s="1627"/>
      <c r="AJ13" s="1627">
        <v>11</v>
      </c>
      <c r="AK13" s="1627"/>
      <c r="AL13" s="1627">
        <v>21</v>
      </c>
      <c r="AM13" s="1627"/>
      <c r="AN13" s="1627">
        <v>1</v>
      </c>
      <c r="AO13" s="1627"/>
      <c r="AP13" s="1627">
        <v>11</v>
      </c>
      <c r="AQ13" s="1627"/>
      <c r="AR13" s="1627">
        <v>21</v>
      </c>
      <c r="AS13" s="1628"/>
    </row>
    <row r="14" spans="1:52" ht="13.5" customHeight="1">
      <c r="A14" s="54"/>
      <c r="B14" s="55" t="s">
        <v>135</v>
      </c>
      <c r="C14" s="55"/>
      <c r="D14" s="55"/>
      <c r="E14" s="55"/>
      <c r="F14" s="55"/>
      <c r="G14" s="55"/>
      <c r="H14" s="1641"/>
      <c r="I14" s="1642"/>
      <c r="J14" s="1628"/>
      <c r="K14" s="1628"/>
      <c r="L14" s="1628"/>
      <c r="M14" s="1628"/>
      <c r="N14" s="1628"/>
      <c r="O14" s="1628"/>
      <c r="P14" s="1628"/>
      <c r="Q14" s="1628"/>
      <c r="R14" s="1628"/>
      <c r="S14" s="1628"/>
      <c r="T14" s="1628"/>
      <c r="U14" s="1628"/>
      <c r="V14" s="1628"/>
      <c r="W14" s="1628"/>
      <c r="X14" s="1628"/>
      <c r="Y14" s="1628"/>
      <c r="Z14" s="1628"/>
      <c r="AA14" s="1628"/>
      <c r="AB14" s="1628"/>
      <c r="AC14" s="1628"/>
      <c r="AD14" s="1628"/>
      <c r="AE14" s="1628"/>
      <c r="AF14" s="1628"/>
      <c r="AG14" s="1628"/>
      <c r="AH14" s="1628"/>
      <c r="AI14" s="1628"/>
      <c r="AJ14" s="1628"/>
      <c r="AK14" s="1628"/>
      <c r="AL14" s="1628"/>
      <c r="AM14" s="1628"/>
      <c r="AN14" s="1628"/>
      <c r="AO14" s="1628"/>
      <c r="AP14" s="1628"/>
      <c r="AQ14" s="1628"/>
      <c r="AR14" s="1628"/>
      <c r="AS14" s="1628"/>
    </row>
    <row r="15" spans="1:52" ht="13.5" customHeight="1">
      <c r="A15" s="1623"/>
      <c r="B15" s="1624"/>
      <c r="C15" s="1624"/>
      <c r="D15" s="1624"/>
      <c r="E15" s="1624"/>
      <c r="F15" s="1624"/>
      <c r="G15" s="1624"/>
      <c r="H15" s="1624"/>
      <c r="I15" s="1625"/>
      <c r="J15" s="1622"/>
      <c r="K15" s="1622"/>
      <c r="L15" s="1622"/>
      <c r="M15" s="1622"/>
      <c r="N15" s="1622"/>
      <c r="O15" s="1622"/>
      <c r="P15" s="1622"/>
      <c r="Q15" s="1622"/>
      <c r="R15" s="1622"/>
      <c r="S15" s="1622"/>
      <c r="T15" s="1622"/>
      <c r="U15" s="1622"/>
      <c r="V15" s="1622"/>
      <c r="W15" s="1622"/>
      <c r="X15" s="1622"/>
      <c r="Y15" s="1622"/>
      <c r="Z15" s="1622"/>
      <c r="AA15" s="1622"/>
      <c r="AB15" s="1622"/>
      <c r="AC15" s="1622"/>
      <c r="AD15" s="1622"/>
      <c r="AE15" s="1622"/>
      <c r="AF15" s="1622"/>
      <c r="AG15" s="1622"/>
      <c r="AH15" s="1622"/>
      <c r="AI15" s="1622"/>
      <c r="AJ15" s="1622"/>
      <c r="AK15" s="1622"/>
      <c r="AL15" s="1622"/>
      <c r="AM15" s="1622"/>
      <c r="AN15" s="1622"/>
      <c r="AO15" s="1622"/>
      <c r="AP15" s="1622"/>
      <c r="AQ15" s="1622"/>
      <c r="AR15" s="1622"/>
      <c r="AS15" s="1622"/>
    </row>
    <row r="16" spans="1:52" ht="13.5" customHeight="1">
      <c r="A16" s="1623"/>
      <c r="B16" s="1624"/>
      <c r="C16" s="1624"/>
      <c r="D16" s="1624"/>
      <c r="E16" s="1624"/>
      <c r="F16" s="1624"/>
      <c r="G16" s="1624"/>
      <c r="H16" s="1624"/>
      <c r="I16" s="1625"/>
      <c r="J16" s="1622"/>
      <c r="K16" s="1622"/>
      <c r="L16" s="1622"/>
      <c r="M16" s="1622"/>
      <c r="N16" s="1622"/>
      <c r="O16" s="1622"/>
      <c r="P16" s="1622"/>
      <c r="Q16" s="1622"/>
      <c r="R16" s="1622"/>
      <c r="S16" s="1622"/>
      <c r="T16" s="1622"/>
      <c r="U16" s="1622"/>
      <c r="V16" s="1622"/>
      <c r="W16" s="1622"/>
      <c r="X16" s="1622"/>
      <c r="Y16" s="1622"/>
      <c r="Z16" s="1622"/>
      <c r="AA16" s="1622"/>
      <c r="AB16" s="1622"/>
      <c r="AC16" s="1622"/>
      <c r="AD16" s="1622"/>
      <c r="AE16" s="1622"/>
      <c r="AF16" s="1622"/>
      <c r="AG16" s="1622"/>
      <c r="AH16" s="1622"/>
      <c r="AI16" s="1622"/>
      <c r="AJ16" s="1622"/>
      <c r="AK16" s="1622"/>
      <c r="AL16" s="1622"/>
      <c r="AM16" s="1622"/>
      <c r="AN16" s="1622"/>
      <c r="AO16" s="1622"/>
      <c r="AP16" s="1622"/>
      <c r="AQ16" s="1622"/>
      <c r="AR16" s="1622"/>
      <c r="AS16" s="1622"/>
    </row>
    <row r="17" spans="1:45" ht="13.5" customHeight="1">
      <c r="A17" s="1623"/>
      <c r="B17" s="1624"/>
      <c r="C17" s="1624"/>
      <c r="D17" s="1624"/>
      <c r="E17" s="1624"/>
      <c r="F17" s="1624"/>
      <c r="G17" s="1624"/>
      <c r="H17" s="1624"/>
      <c r="I17" s="1625"/>
      <c r="J17" s="1622"/>
      <c r="K17" s="1622"/>
      <c r="L17" s="1622"/>
      <c r="M17" s="1622"/>
      <c r="N17" s="1622"/>
      <c r="O17" s="1622"/>
      <c r="P17" s="1622"/>
      <c r="Q17" s="1622"/>
      <c r="R17" s="1622"/>
      <c r="S17" s="1622"/>
      <c r="T17" s="1622"/>
      <c r="U17" s="1622"/>
      <c r="V17" s="1622"/>
      <c r="W17" s="1622"/>
      <c r="X17" s="1622"/>
      <c r="Y17" s="1622"/>
      <c r="Z17" s="1622"/>
      <c r="AA17" s="1622"/>
      <c r="AB17" s="1622"/>
      <c r="AC17" s="1622"/>
      <c r="AD17" s="1622"/>
      <c r="AE17" s="1622"/>
      <c r="AF17" s="1622"/>
      <c r="AG17" s="1622"/>
      <c r="AH17" s="1622"/>
      <c r="AI17" s="1622"/>
      <c r="AJ17" s="1622"/>
      <c r="AK17" s="1622"/>
      <c r="AL17" s="1622"/>
      <c r="AM17" s="1622"/>
      <c r="AN17" s="1622"/>
      <c r="AO17" s="1622"/>
      <c r="AP17" s="1622"/>
      <c r="AQ17" s="1622"/>
      <c r="AR17" s="1622"/>
      <c r="AS17" s="1622"/>
    </row>
    <row r="18" spans="1:45" ht="13.5" customHeight="1">
      <c r="A18" s="1623"/>
      <c r="B18" s="1624"/>
      <c r="C18" s="1624"/>
      <c r="D18" s="1624"/>
      <c r="E18" s="1624"/>
      <c r="F18" s="1624"/>
      <c r="G18" s="1624"/>
      <c r="H18" s="1624"/>
      <c r="I18" s="1625"/>
      <c r="J18" s="1622"/>
      <c r="K18" s="1622"/>
      <c r="L18" s="1622"/>
      <c r="M18" s="1622"/>
      <c r="N18" s="1622"/>
      <c r="O18" s="1622"/>
      <c r="P18" s="1622"/>
      <c r="Q18" s="1622"/>
      <c r="R18" s="1622"/>
      <c r="S18" s="1622"/>
      <c r="T18" s="1622"/>
      <c r="U18" s="1622"/>
      <c r="V18" s="1622"/>
      <c r="W18" s="1622"/>
      <c r="X18" s="1622"/>
      <c r="Y18" s="1622"/>
      <c r="Z18" s="1622"/>
      <c r="AA18" s="1622"/>
      <c r="AB18" s="1622"/>
      <c r="AC18" s="1622"/>
      <c r="AD18" s="1622"/>
      <c r="AE18" s="1622"/>
      <c r="AF18" s="1622"/>
      <c r="AG18" s="1622"/>
      <c r="AH18" s="1622"/>
      <c r="AI18" s="1622"/>
      <c r="AJ18" s="1622"/>
      <c r="AK18" s="1622"/>
      <c r="AL18" s="1622"/>
      <c r="AM18" s="1622"/>
      <c r="AN18" s="1622"/>
      <c r="AO18" s="1622"/>
      <c r="AP18" s="1622"/>
      <c r="AQ18" s="1622"/>
      <c r="AR18" s="1622"/>
      <c r="AS18" s="1622"/>
    </row>
    <row r="19" spans="1:45" ht="13.5" customHeight="1">
      <c r="A19" s="1623"/>
      <c r="B19" s="1624"/>
      <c r="C19" s="1624"/>
      <c r="D19" s="1624"/>
      <c r="E19" s="1624"/>
      <c r="F19" s="1624"/>
      <c r="G19" s="1624"/>
      <c r="H19" s="1624"/>
      <c r="I19" s="1625"/>
      <c r="J19" s="1622"/>
      <c r="K19" s="1622"/>
      <c r="L19" s="1622"/>
      <c r="M19" s="1622"/>
      <c r="N19" s="1622"/>
      <c r="O19" s="1622"/>
      <c r="P19" s="1622"/>
      <c r="Q19" s="1622"/>
      <c r="R19" s="1622"/>
      <c r="S19" s="1622"/>
      <c r="T19" s="1622"/>
      <c r="U19" s="1622"/>
      <c r="V19" s="1622"/>
      <c r="W19" s="1622"/>
      <c r="X19" s="1622"/>
      <c r="Y19" s="1622"/>
      <c r="Z19" s="1622"/>
      <c r="AA19" s="1622"/>
      <c r="AB19" s="1622"/>
      <c r="AC19" s="1622"/>
      <c r="AD19" s="1622"/>
      <c r="AE19" s="1622"/>
      <c r="AF19" s="1622"/>
      <c r="AG19" s="1622"/>
      <c r="AH19" s="1622"/>
      <c r="AI19" s="1622"/>
      <c r="AJ19" s="1622"/>
      <c r="AK19" s="1622"/>
      <c r="AL19" s="1622"/>
      <c r="AM19" s="1622"/>
      <c r="AN19" s="1622"/>
      <c r="AO19" s="1622"/>
      <c r="AP19" s="1622"/>
      <c r="AQ19" s="1622"/>
      <c r="AR19" s="1622"/>
      <c r="AS19" s="1622"/>
    </row>
    <row r="20" spans="1:45" ht="13.5" customHeight="1">
      <c r="A20" s="1623"/>
      <c r="B20" s="1624"/>
      <c r="C20" s="1624"/>
      <c r="D20" s="1624"/>
      <c r="E20" s="1624"/>
      <c r="F20" s="1624"/>
      <c r="G20" s="1624"/>
      <c r="H20" s="1624"/>
      <c r="I20" s="1625"/>
      <c r="J20" s="1622"/>
      <c r="K20" s="1622"/>
      <c r="L20" s="1622"/>
      <c r="M20" s="1622"/>
      <c r="N20" s="1622"/>
      <c r="O20" s="1622"/>
      <c r="P20" s="1622"/>
      <c r="Q20" s="1622"/>
      <c r="R20" s="1622"/>
      <c r="S20" s="1622"/>
      <c r="T20" s="1622"/>
      <c r="U20" s="1622"/>
      <c r="V20" s="1622"/>
      <c r="W20" s="1622"/>
      <c r="X20" s="1622"/>
      <c r="Y20" s="1622"/>
      <c r="Z20" s="1622"/>
      <c r="AA20" s="1622"/>
      <c r="AB20" s="1622"/>
      <c r="AC20" s="1622"/>
      <c r="AD20" s="1622"/>
      <c r="AE20" s="1622"/>
      <c r="AF20" s="1622"/>
      <c r="AG20" s="1622"/>
      <c r="AH20" s="1622"/>
      <c r="AI20" s="1622"/>
      <c r="AJ20" s="1622"/>
      <c r="AK20" s="1622"/>
      <c r="AL20" s="1622"/>
      <c r="AM20" s="1622"/>
      <c r="AN20" s="1622"/>
      <c r="AO20" s="1622"/>
      <c r="AP20" s="1622"/>
      <c r="AQ20" s="1622"/>
      <c r="AR20" s="1622"/>
      <c r="AS20" s="1622"/>
    </row>
    <row r="21" spans="1:45" ht="13.5" customHeight="1">
      <c r="A21" s="1623"/>
      <c r="B21" s="1624"/>
      <c r="C21" s="1624"/>
      <c r="D21" s="1624"/>
      <c r="E21" s="1624"/>
      <c r="F21" s="1624"/>
      <c r="G21" s="1624"/>
      <c r="H21" s="1624"/>
      <c r="I21" s="1625"/>
      <c r="J21" s="1622"/>
      <c r="K21" s="1622"/>
      <c r="L21" s="1622"/>
      <c r="M21" s="1622"/>
      <c r="N21" s="1622"/>
      <c r="O21" s="1622"/>
      <c r="P21" s="1622"/>
      <c r="Q21" s="1622"/>
      <c r="R21" s="1622"/>
      <c r="S21" s="1622"/>
      <c r="T21" s="1622"/>
      <c r="U21" s="1622"/>
      <c r="V21" s="1622"/>
      <c r="W21" s="1622"/>
      <c r="X21" s="1622"/>
      <c r="Y21" s="1622"/>
      <c r="Z21" s="1622"/>
      <c r="AA21" s="1622"/>
      <c r="AB21" s="1622"/>
      <c r="AC21" s="1622"/>
      <c r="AD21" s="1622"/>
      <c r="AE21" s="1622"/>
      <c r="AF21" s="1622"/>
      <c r="AG21" s="1622"/>
      <c r="AH21" s="1622"/>
      <c r="AI21" s="1622"/>
      <c r="AJ21" s="1622"/>
      <c r="AK21" s="1622"/>
      <c r="AL21" s="1622"/>
      <c r="AM21" s="1622"/>
      <c r="AN21" s="1622"/>
      <c r="AO21" s="1622"/>
      <c r="AP21" s="1622"/>
      <c r="AQ21" s="1622"/>
      <c r="AR21" s="1622"/>
      <c r="AS21" s="1622"/>
    </row>
    <row r="22" spans="1:45" ht="13.5" customHeight="1">
      <c r="A22" s="1623"/>
      <c r="B22" s="1624"/>
      <c r="C22" s="1624"/>
      <c r="D22" s="1624"/>
      <c r="E22" s="1624"/>
      <c r="F22" s="1624"/>
      <c r="G22" s="1624"/>
      <c r="H22" s="1624"/>
      <c r="I22" s="1625"/>
      <c r="J22" s="1622"/>
      <c r="K22" s="1622"/>
      <c r="L22" s="1622"/>
      <c r="M22" s="1622"/>
      <c r="N22" s="1622"/>
      <c r="O22" s="1622"/>
      <c r="P22" s="1622"/>
      <c r="Q22" s="1622"/>
      <c r="R22" s="1622"/>
      <c r="S22" s="1622"/>
      <c r="T22" s="1622"/>
      <c r="U22" s="1622"/>
      <c r="V22" s="1622"/>
      <c r="W22" s="1622"/>
      <c r="X22" s="1622"/>
      <c r="Y22" s="1622"/>
      <c r="Z22" s="1622"/>
      <c r="AA22" s="1622"/>
      <c r="AB22" s="1622"/>
      <c r="AC22" s="1622"/>
      <c r="AD22" s="1622"/>
      <c r="AE22" s="1622"/>
      <c r="AF22" s="1622"/>
      <c r="AG22" s="1622"/>
      <c r="AH22" s="1622"/>
      <c r="AI22" s="1622"/>
      <c r="AJ22" s="1622"/>
      <c r="AK22" s="1622"/>
      <c r="AL22" s="1622"/>
      <c r="AM22" s="1622"/>
      <c r="AN22" s="1622"/>
      <c r="AO22" s="1622"/>
      <c r="AP22" s="1622"/>
      <c r="AQ22" s="1622"/>
      <c r="AR22" s="1622"/>
      <c r="AS22" s="1622"/>
    </row>
    <row r="23" spans="1:45" ht="13.5" customHeight="1">
      <c r="A23" s="1623"/>
      <c r="B23" s="1624"/>
      <c r="C23" s="1624"/>
      <c r="D23" s="1624"/>
      <c r="E23" s="1624"/>
      <c r="F23" s="1624"/>
      <c r="G23" s="1624"/>
      <c r="H23" s="1624"/>
      <c r="I23" s="1625"/>
      <c r="J23" s="1622"/>
      <c r="K23" s="1622"/>
      <c r="L23" s="1622"/>
      <c r="M23" s="1622"/>
      <c r="N23" s="1622"/>
      <c r="O23" s="1622"/>
      <c r="P23" s="1622"/>
      <c r="Q23" s="1622"/>
      <c r="R23" s="1622"/>
      <c r="S23" s="1622"/>
      <c r="T23" s="1622"/>
      <c r="U23" s="1622"/>
      <c r="V23" s="1622"/>
      <c r="W23" s="1622"/>
      <c r="X23" s="1622"/>
      <c r="Y23" s="1622"/>
      <c r="Z23" s="1622"/>
      <c r="AA23" s="1622"/>
      <c r="AB23" s="1622"/>
      <c r="AC23" s="1622"/>
      <c r="AD23" s="1622"/>
      <c r="AE23" s="1622"/>
      <c r="AF23" s="1622"/>
      <c r="AG23" s="1622"/>
      <c r="AH23" s="1622"/>
      <c r="AI23" s="1622"/>
      <c r="AJ23" s="1622"/>
      <c r="AK23" s="1622"/>
      <c r="AL23" s="1622"/>
      <c r="AM23" s="1622"/>
      <c r="AN23" s="1622"/>
      <c r="AO23" s="1622"/>
      <c r="AP23" s="1622"/>
      <c r="AQ23" s="1622"/>
      <c r="AR23" s="1622"/>
      <c r="AS23" s="1622"/>
    </row>
    <row r="24" spans="1:45" ht="13.5" customHeight="1">
      <c r="A24" s="1623"/>
      <c r="B24" s="1624"/>
      <c r="C24" s="1624"/>
      <c r="D24" s="1624"/>
      <c r="E24" s="1624"/>
      <c r="F24" s="1624"/>
      <c r="G24" s="1624"/>
      <c r="H24" s="1624"/>
      <c r="I24" s="1625"/>
      <c r="J24" s="1622"/>
      <c r="K24" s="1622"/>
      <c r="L24" s="1622"/>
      <c r="M24" s="1622"/>
      <c r="N24" s="1622"/>
      <c r="O24" s="1622"/>
      <c r="P24" s="1622"/>
      <c r="Q24" s="1622"/>
      <c r="R24" s="1622"/>
      <c r="S24" s="1622"/>
      <c r="T24" s="1622"/>
      <c r="U24" s="1622"/>
      <c r="V24" s="1622"/>
      <c r="W24" s="1622"/>
      <c r="X24" s="1622"/>
      <c r="Y24" s="1622"/>
      <c r="Z24" s="1622"/>
      <c r="AA24" s="1622"/>
      <c r="AB24" s="1622"/>
      <c r="AC24" s="1622"/>
      <c r="AD24" s="1622"/>
      <c r="AE24" s="1622"/>
      <c r="AF24" s="1622"/>
      <c r="AG24" s="1622"/>
      <c r="AH24" s="1622"/>
      <c r="AI24" s="1622"/>
      <c r="AJ24" s="1622"/>
      <c r="AK24" s="1622"/>
      <c r="AL24" s="1622"/>
      <c r="AM24" s="1622"/>
      <c r="AN24" s="1622"/>
      <c r="AO24" s="1622"/>
      <c r="AP24" s="1622"/>
      <c r="AQ24" s="1622"/>
      <c r="AR24" s="1622"/>
      <c r="AS24" s="1622"/>
    </row>
    <row r="25" spans="1:45" ht="13.5" customHeight="1">
      <c r="A25" s="1623"/>
      <c r="B25" s="1624"/>
      <c r="C25" s="1624"/>
      <c r="D25" s="1624"/>
      <c r="E25" s="1624"/>
      <c r="F25" s="1624"/>
      <c r="G25" s="1624"/>
      <c r="H25" s="1624"/>
      <c r="I25" s="1625"/>
      <c r="J25" s="1622"/>
      <c r="K25" s="1622"/>
      <c r="L25" s="1622"/>
      <c r="M25" s="1622"/>
      <c r="N25" s="1622"/>
      <c r="O25" s="1622"/>
      <c r="P25" s="1622"/>
      <c r="Q25" s="1622"/>
      <c r="R25" s="1622"/>
      <c r="S25" s="1622"/>
      <c r="T25" s="1622"/>
      <c r="U25" s="1622"/>
      <c r="V25" s="1622"/>
      <c r="W25" s="1622"/>
      <c r="X25" s="1622"/>
      <c r="Y25" s="1622"/>
      <c r="Z25" s="1622"/>
      <c r="AA25" s="1622"/>
      <c r="AB25" s="1622"/>
      <c r="AC25" s="1622"/>
      <c r="AD25" s="1622"/>
      <c r="AE25" s="1622"/>
      <c r="AF25" s="1622"/>
      <c r="AG25" s="1622"/>
      <c r="AH25" s="1622"/>
      <c r="AI25" s="1622"/>
      <c r="AJ25" s="1622"/>
      <c r="AK25" s="1622"/>
      <c r="AL25" s="1622"/>
      <c r="AM25" s="1622"/>
      <c r="AN25" s="1622"/>
      <c r="AO25" s="1622"/>
      <c r="AP25" s="1622"/>
      <c r="AQ25" s="1622"/>
      <c r="AR25" s="1622"/>
      <c r="AS25" s="1622"/>
    </row>
    <row r="26" spans="1:45" ht="13.5" customHeight="1">
      <c r="A26" s="1623"/>
      <c r="B26" s="1624"/>
      <c r="C26" s="1624"/>
      <c r="D26" s="1624"/>
      <c r="E26" s="1624"/>
      <c r="F26" s="1624"/>
      <c r="G26" s="1624"/>
      <c r="H26" s="1624"/>
      <c r="I26" s="1625"/>
      <c r="J26" s="1622"/>
      <c r="K26" s="1622"/>
      <c r="L26" s="1622"/>
      <c r="M26" s="1622"/>
      <c r="N26" s="1622"/>
      <c r="O26" s="1622"/>
      <c r="P26" s="1622"/>
      <c r="Q26" s="1622"/>
      <c r="R26" s="1622"/>
      <c r="S26" s="1622"/>
      <c r="T26" s="1622"/>
      <c r="U26" s="1622"/>
      <c r="V26" s="1622"/>
      <c r="W26" s="1622"/>
      <c r="X26" s="1622"/>
      <c r="Y26" s="1622"/>
      <c r="Z26" s="1622"/>
      <c r="AA26" s="1622"/>
      <c r="AB26" s="1622"/>
      <c r="AC26" s="1622"/>
      <c r="AD26" s="1622"/>
      <c r="AE26" s="1622"/>
      <c r="AF26" s="1622"/>
      <c r="AG26" s="1622"/>
      <c r="AH26" s="1622"/>
      <c r="AI26" s="1622"/>
      <c r="AJ26" s="1622"/>
      <c r="AK26" s="1622"/>
      <c r="AL26" s="1622"/>
      <c r="AM26" s="1622"/>
      <c r="AN26" s="1622"/>
      <c r="AO26" s="1622"/>
      <c r="AP26" s="1622"/>
      <c r="AQ26" s="1622"/>
      <c r="AR26" s="1622"/>
      <c r="AS26" s="1622"/>
    </row>
    <row r="27" spans="1:45" ht="13.5" customHeight="1">
      <c r="A27" s="1623"/>
      <c r="B27" s="1624"/>
      <c r="C27" s="1624"/>
      <c r="D27" s="1624"/>
      <c r="E27" s="1624"/>
      <c r="F27" s="1624"/>
      <c r="G27" s="1624"/>
      <c r="H27" s="1624"/>
      <c r="I27" s="1625"/>
      <c r="J27" s="1622"/>
      <c r="K27" s="1622"/>
      <c r="L27" s="1622"/>
      <c r="M27" s="1622"/>
      <c r="N27" s="1622"/>
      <c r="O27" s="1622"/>
      <c r="P27" s="1622"/>
      <c r="Q27" s="1622"/>
      <c r="R27" s="1622"/>
      <c r="S27" s="1622"/>
      <c r="T27" s="1622"/>
      <c r="U27" s="1622"/>
      <c r="V27" s="1622"/>
      <c r="W27" s="1622"/>
      <c r="X27" s="1622"/>
      <c r="Y27" s="1622"/>
      <c r="Z27" s="1622"/>
      <c r="AA27" s="1622"/>
      <c r="AB27" s="1622"/>
      <c r="AC27" s="1622"/>
      <c r="AD27" s="1622"/>
      <c r="AE27" s="1622"/>
      <c r="AF27" s="1622"/>
      <c r="AG27" s="1622"/>
      <c r="AH27" s="1622"/>
      <c r="AI27" s="1622"/>
      <c r="AJ27" s="1622"/>
      <c r="AK27" s="1622"/>
      <c r="AL27" s="1622"/>
      <c r="AM27" s="1622"/>
      <c r="AN27" s="1622"/>
      <c r="AO27" s="1622"/>
      <c r="AP27" s="1622"/>
      <c r="AQ27" s="1622"/>
      <c r="AR27" s="1622"/>
      <c r="AS27" s="1622"/>
    </row>
    <row r="28" spans="1:45" ht="13.5" customHeight="1">
      <c r="A28" s="1623"/>
      <c r="B28" s="1624"/>
      <c r="C28" s="1624"/>
      <c r="D28" s="1624"/>
      <c r="E28" s="1624"/>
      <c r="F28" s="1624"/>
      <c r="G28" s="1624"/>
      <c r="H28" s="1624"/>
      <c r="I28" s="1625"/>
      <c r="J28" s="1622"/>
      <c r="K28" s="1622"/>
      <c r="L28" s="1622"/>
      <c r="M28" s="1622"/>
      <c r="N28" s="1622"/>
      <c r="O28" s="1622"/>
      <c r="P28" s="1622"/>
      <c r="Q28" s="1622"/>
      <c r="R28" s="1622"/>
      <c r="S28" s="1622"/>
      <c r="T28" s="1622"/>
      <c r="U28" s="1622"/>
      <c r="V28" s="1622"/>
      <c r="W28" s="1622"/>
      <c r="X28" s="1622"/>
      <c r="Y28" s="1622"/>
      <c r="Z28" s="1622"/>
      <c r="AA28" s="1622"/>
      <c r="AB28" s="1622"/>
      <c r="AC28" s="1622"/>
      <c r="AD28" s="1622"/>
      <c r="AE28" s="1622"/>
      <c r="AF28" s="1622"/>
      <c r="AG28" s="1622"/>
      <c r="AH28" s="1622"/>
      <c r="AI28" s="1622"/>
      <c r="AJ28" s="1622"/>
      <c r="AK28" s="1622"/>
      <c r="AL28" s="1622"/>
      <c r="AM28" s="1622"/>
      <c r="AN28" s="1622"/>
      <c r="AO28" s="1622"/>
      <c r="AP28" s="1622"/>
      <c r="AQ28" s="1622"/>
      <c r="AR28" s="1622"/>
      <c r="AS28" s="1622"/>
    </row>
    <row r="29" spans="1:45" ht="13.5" customHeight="1">
      <c r="A29" s="1623"/>
      <c r="B29" s="1624"/>
      <c r="C29" s="1624"/>
      <c r="D29" s="1624"/>
      <c r="E29" s="1624"/>
      <c r="F29" s="1624"/>
      <c r="G29" s="1624"/>
      <c r="H29" s="1624"/>
      <c r="I29" s="1625"/>
      <c r="J29" s="1622"/>
      <c r="K29" s="1622"/>
      <c r="L29" s="1622"/>
      <c r="M29" s="1622"/>
      <c r="N29" s="1622"/>
      <c r="O29" s="1622"/>
      <c r="P29" s="1622"/>
      <c r="Q29" s="1622"/>
      <c r="R29" s="1622"/>
      <c r="S29" s="1622"/>
      <c r="T29" s="1622"/>
      <c r="U29" s="1622"/>
      <c r="V29" s="1622"/>
      <c r="W29" s="1622"/>
      <c r="X29" s="1622"/>
      <c r="Y29" s="1622"/>
      <c r="Z29" s="1622"/>
      <c r="AA29" s="1622"/>
      <c r="AB29" s="1622"/>
      <c r="AC29" s="1622"/>
      <c r="AD29" s="1622"/>
      <c r="AE29" s="1622"/>
      <c r="AF29" s="1622"/>
      <c r="AG29" s="1622"/>
      <c r="AH29" s="1622"/>
      <c r="AI29" s="1622"/>
      <c r="AJ29" s="1622"/>
      <c r="AK29" s="1622"/>
      <c r="AL29" s="1622"/>
      <c r="AM29" s="1622"/>
      <c r="AN29" s="1622"/>
      <c r="AO29" s="1622"/>
      <c r="AP29" s="1622"/>
      <c r="AQ29" s="1622"/>
      <c r="AR29" s="1622"/>
      <c r="AS29" s="1622"/>
    </row>
    <row r="30" spans="1:45" ht="13.5" customHeight="1">
      <c r="A30" s="1623"/>
      <c r="B30" s="1624"/>
      <c r="C30" s="1624"/>
      <c r="D30" s="1624"/>
      <c r="E30" s="1624"/>
      <c r="F30" s="1624"/>
      <c r="G30" s="1624"/>
      <c r="H30" s="1624"/>
      <c r="I30" s="1625"/>
      <c r="J30" s="1622"/>
      <c r="K30" s="1622"/>
      <c r="L30" s="1622"/>
      <c r="M30" s="1622"/>
      <c r="N30" s="1622"/>
      <c r="O30" s="1622"/>
      <c r="P30" s="1622"/>
      <c r="Q30" s="1622"/>
      <c r="R30" s="1622"/>
      <c r="S30" s="1622"/>
      <c r="T30" s="1622"/>
      <c r="U30" s="1622"/>
      <c r="V30" s="1622"/>
      <c r="W30" s="1622"/>
      <c r="X30" s="1622"/>
      <c r="Y30" s="1622"/>
      <c r="Z30" s="1622"/>
      <c r="AA30" s="1622"/>
      <c r="AB30" s="1622"/>
      <c r="AC30" s="1622"/>
      <c r="AD30" s="1622"/>
      <c r="AE30" s="1622"/>
      <c r="AF30" s="1622"/>
      <c r="AG30" s="1622"/>
      <c r="AH30" s="1622"/>
      <c r="AI30" s="1622"/>
      <c r="AJ30" s="1622"/>
      <c r="AK30" s="1622"/>
      <c r="AL30" s="1622"/>
      <c r="AM30" s="1622"/>
      <c r="AN30" s="1622"/>
      <c r="AO30" s="1622"/>
      <c r="AP30" s="1622"/>
      <c r="AQ30" s="1622"/>
      <c r="AR30" s="1622"/>
      <c r="AS30" s="1622"/>
    </row>
    <row r="31" spans="1:45" ht="13.5" customHeight="1">
      <c r="A31" s="1623"/>
      <c r="B31" s="1624"/>
      <c r="C31" s="1624"/>
      <c r="D31" s="1624"/>
      <c r="E31" s="1624"/>
      <c r="F31" s="1624"/>
      <c r="G31" s="1624"/>
      <c r="H31" s="1624"/>
      <c r="I31" s="1625"/>
      <c r="J31" s="1622"/>
      <c r="K31" s="1622"/>
      <c r="L31" s="1622"/>
      <c r="M31" s="1622"/>
      <c r="N31" s="1622"/>
      <c r="O31" s="1622"/>
      <c r="P31" s="1622"/>
      <c r="Q31" s="1622"/>
      <c r="R31" s="1622"/>
      <c r="S31" s="1622"/>
      <c r="T31" s="1622"/>
      <c r="U31" s="1622"/>
      <c r="V31" s="1622"/>
      <c r="W31" s="1622"/>
      <c r="X31" s="1622"/>
      <c r="Y31" s="1622"/>
      <c r="Z31" s="1622"/>
      <c r="AA31" s="1622"/>
      <c r="AB31" s="1622"/>
      <c r="AC31" s="1622"/>
      <c r="AD31" s="1622"/>
      <c r="AE31" s="1622"/>
      <c r="AF31" s="1622"/>
      <c r="AG31" s="1622"/>
      <c r="AH31" s="1622"/>
      <c r="AI31" s="1622"/>
      <c r="AJ31" s="1622"/>
      <c r="AK31" s="1622"/>
      <c r="AL31" s="1622"/>
      <c r="AM31" s="1622"/>
      <c r="AN31" s="1622"/>
      <c r="AO31" s="1622"/>
      <c r="AP31" s="1622"/>
      <c r="AQ31" s="1622"/>
      <c r="AR31" s="1622"/>
      <c r="AS31" s="1622"/>
    </row>
    <row r="32" spans="1:45" ht="13.5" customHeight="1">
      <c r="A32" s="1623"/>
      <c r="B32" s="1624"/>
      <c r="C32" s="1624"/>
      <c r="D32" s="1624"/>
      <c r="E32" s="1624"/>
      <c r="F32" s="1624"/>
      <c r="G32" s="1624"/>
      <c r="H32" s="1624"/>
      <c r="I32" s="1625"/>
      <c r="J32" s="1622"/>
      <c r="K32" s="1622"/>
      <c r="L32" s="1622"/>
      <c r="M32" s="1622"/>
      <c r="N32" s="1622"/>
      <c r="O32" s="1622"/>
      <c r="P32" s="1622"/>
      <c r="Q32" s="1622"/>
      <c r="R32" s="1622"/>
      <c r="S32" s="1622"/>
      <c r="T32" s="1622"/>
      <c r="U32" s="1622"/>
      <c r="V32" s="1622"/>
      <c r="W32" s="1622"/>
      <c r="X32" s="1622"/>
      <c r="Y32" s="1622"/>
      <c r="Z32" s="1622"/>
      <c r="AA32" s="1622"/>
      <c r="AB32" s="1622"/>
      <c r="AC32" s="1622"/>
      <c r="AD32" s="1622"/>
      <c r="AE32" s="1622"/>
      <c r="AF32" s="1622"/>
      <c r="AG32" s="1622"/>
      <c r="AH32" s="1622"/>
      <c r="AI32" s="1622"/>
      <c r="AJ32" s="1622"/>
      <c r="AK32" s="1622"/>
      <c r="AL32" s="1622"/>
      <c r="AM32" s="1622"/>
      <c r="AN32" s="1622"/>
      <c r="AO32" s="1622"/>
      <c r="AP32" s="1622"/>
      <c r="AQ32" s="1622"/>
      <c r="AR32" s="1622"/>
      <c r="AS32" s="1622"/>
    </row>
    <row r="33" spans="1:45" ht="13.5" customHeight="1">
      <c r="A33" s="1623"/>
      <c r="B33" s="1624"/>
      <c r="C33" s="1624"/>
      <c r="D33" s="1624"/>
      <c r="E33" s="1624"/>
      <c r="F33" s="1624"/>
      <c r="G33" s="1624"/>
      <c r="H33" s="1624"/>
      <c r="I33" s="1625"/>
      <c r="J33" s="1622"/>
      <c r="K33" s="1622"/>
      <c r="L33" s="1622"/>
      <c r="M33" s="1622"/>
      <c r="N33" s="1622"/>
      <c r="O33" s="1622"/>
      <c r="P33" s="1622"/>
      <c r="Q33" s="1622"/>
      <c r="R33" s="1622"/>
      <c r="S33" s="1622"/>
      <c r="T33" s="1622"/>
      <c r="U33" s="1622"/>
      <c r="V33" s="1622"/>
      <c r="W33" s="1622"/>
      <c r="X33" s="1622"/>
      <c r="Y33" s="1622"/>
      <c r="Z33" s="1622"/>
      <c r="AA33" s="1622"/>
      <c r="AB33" s="1622"/>
      <c r="AC33" s="1622"/>
      <c r="AD33" s="1622"/>
      <c r="AE33" s="1622"/>
      <c r="AF33" s="1622"/>
      <c r="AG33" s="1622"/>
      <c r="AH33" s="1622"/>
      <c r="AI33" s="1622"/>
      <c r="AJ33" s="1622"/>
      <c r="AK33" s="1622"/>
      <c r="AL33" s="1622"/>
      <c r="AM33" s="1622"/>
      <c r="AN33" s="1622"/>
      <c r="AO33" s="1622"/>
      <c r="AP33" s="1622"/>
      <c r="AQ33" s="1622"/>
      <c r="AR33" s="1622"/>
      <c r="AS33" s="1622"/>
    </row>
    <row r="34" spans="1:45" ht="13.5" customHeight="1">
      <c r="A34" s="1623"/>
      <c r="B34" s="1624"/>
      <c r="C34" s="1624"/>
      <c r="D34" s="1624"/>
      <c r="E34" s="1624"/>
      <c r="F34" s="1624"/>
      <c r="G34" s="1624"/>
      <c r="H34" s="1624"/>
      <c r="I34" s="1625"/>
      <c r="J34" s="1622"/>
      <c r="K34" s="1622"/>
      <c r="L34" s="1622"/>
      <c r="M34" s="1622"/>
      <c r="N34" s="1622"/>
      <c r="O34" s="1622"/>
      <c r="P34" s="1622"/>
      <c r="Q34" s="1622"/>
      <c r="R34" s="1622"/>
      <c r="S34" s="1622"/>
      <c r="T34" s="1622"/>
      <c r="U34" s="1622"/>
      <c r="V34" s="1622"/>
      <c r="W34" s="1622"/>
      <c r="X34" s="1622"/>
      <c r="Y34" s="1622"/>
      <c r="Z34" s="1622"/>
      <c r="AA34" s="1622"/>
      <c r="AB34" s="1622"/>
      <c r="AC34" s="1622"/>
      <c r="AD34" s="1622"/>
      <c r="AE34" s="1622"/>
      <c r="AF34" s="1622"/>
      <c r="AG34" s="1622"/>
      <c r="AH34" s="1622"/>
      <c r="AI34" s="1622"/>
      <c r="AJ34" s="1622"/>
      <c r="AK34" s="1622"/>
      <c r="AL34" s="1622"/>
      <c r="AM34" s="1622"/>
      <c r="AN34" s="1622"/>
      <c r="AO34" s="1622"/>
      <c r="AP34" s="1622"/>
      <c r="AQ34" s="1622"/>
      <c r="AR34" s="1622"/>
      <c r="AS34" s="1622"/>
    </row>
    <row r="35" spans="1:45" ht="13.5" customHeight="1">
      <c r="A35" s="1623"/>
      <c r="B35" s="1624"/>
      <c r="C35" s="1624"/>
      <c r="D35" s="1624"/>
      <c r="E35" s="1624"/>
      <c r="F35" s="1624"/>
      <c r="G35" s="1624"/>
      <c r="H35" s="1624"/>
      <c r="I35" s="1625"/>
      <c r="J35" s="1622"/>
      <c r="K35" s="1622"/>
      <c r="L35" s="1622"/>
      <c r="M35" s="1622"/>
      <c r="N35" s="1622"/>
      <c r="O35" s="1622"/>
      <c r="P35" s="1622"/>
      <c r="Q35" s="1622"/>
      <c r="R35" s="1622"/>
      <c r="S35" s="1622"/>
      <c r="T35" s="1622"/>
      <c r="U35" s="1622"/>
      <c r="V35" s="1622"/>
      <c r="W35" s="1622"/>
      <c r="X35" s="1622"/>
      <c r="Y35" s="1622"/>
      <c r="Z35" s="1622"/>
      <c r="AA35" s="1622"/>
      <c r="AB35" s="1622"/>
      <c r="AC35" s="1622"/>
      <c r="AD35" s="1622"/>
      <c r="AE35" s="1622"/>
      <c r="AF35" s="1622"/>
      <c r="AG35" s="1622"/>
      <c r="AH35" s="1622"/>
      <c r="AI35" s="1622"/>
      <c r="AJ35" s="1622"/>
      <c r="AK35" s="1622"/>
      <c r="AL35" s="1622"/>
      <c r="AM35" s="1622"/>
      <c r="AN35" s="1622"/>
      <c r="AO35" s="1622"/>
      <c r="AP35" s="1622"/>
      <c r="AQ35" s="1622"/>
      <c r="AR35" s="1622"/>
      <c r="AS35" s="1622"/>
    </row>
    <row r="36" spans="1:45" ht="13.5" customHeight="1">
      <c r="A36" s="1623"/>
      <c r="B36" s="1624"/>
      <c r="C36" s="1624"/>
      <c r="D36" s="1624"/>
      <c r="E36" s="1624"/>
      <c r="F36" s="1624"/>
      <c r="G36" s="1624"/>
      <c r="H36" s="1624"/>
      <c r="I36" s="1625"/>
      <c r="J36" s="1622"/>
      <c r="K36" s="1622"/>
      <c r="L36" s="1622"/>
      <c r="M36" s="1622"/>
      <c r="N36" s="1622"/>
      <c r="O36" s="1622"/>
      <c r="P36" s="1622"/>
      <c r="Q36" s="1622"/>
      <c r="R36" s="1622"/>
      <c r="S36" s="1622"/>
      <c r="T36" s="1622"/>
      <c r="U36" s="1622"/>
      <c r="V36" s="1622"/>
      <c r="W36" s="1622"/>
      <c r="X36" s="1622"/>
      <c r="Y36" s="1622"/>
      <c r="Z36" s="1622"/>
      <c r="AA36" s="1622"/>
      <c r="AB36" s="1622"/>
      <c r="AC36" s="1622"/>
      <c r="AD36" s="1622"/>
      <c r="AE36" s="1622"/>
      <c r="AF36" s="1622"/>
      <c r="AG36" s="1622"/>
      <c r="AH36" s="1622"/>
      <c r="AI36" s="1622"/>
      <c r="AJ36" s="1622"/>
      <c r="AK36" s="1622"/>
      <c r="AL36" s="1622"/>
      <c r="AM36" s="1622"/>
      <c r="AN36" s="1622"/>
      <c r="AO36" s="1622"/>
      <c r="AP36" s="1622"/>
      <c r="AQ36" s="1622"/>
      <c r="AR36" s="1622"/>
      <c r="AS36" s="1622"/>
    </row>
    <row r="37" spans="1:45" ht="13.5" customHeight="1">
      <c r="A37" s="1626" t="s">
        <v>136</v>
      </c>
      <c r="B37" s="1626"/>
      <c r="C37" s="1626"/>
      <c r="D37" s="1626"/>
      <c r="E37" s="51" t="s">
        <v>137</v>
      </c>
      <c r="F37" s="51"/>
      <c r="G37" s="51"/>
      <c r="H37" s="51"/>
      <c r="I37" s="51"/>
      <c r="J37" s="51"/>
      <c r="K37" s="51"/>
      <c r="L37" s="51"/>
      <c r="M37" s="51"/>
      <c r="N37" s="51"/>
      <c r="O37" s="51"/>
      <c r="P37" s="51"/>
      <c r="Q37" s="51"/>
      <c r="R37" s="51"/>
      <c r="S37" s="51"/>
      <c r="T37" s="51"/>
      <c r="U37" s="51"/>
      <c r="V37" s="51"/>
      <c r="W37" s="51"/>
      <c r="X37" s="51"/>
      <c r="Y37" s="51"/>
      <c r="Z37" s="51"/>
      <c r="AA37" s="51"/>
      <c r="AB37" s="51"/>
      <c r="AC37" s="51"/>
      <c r="AD37" s="51"/>
      <c r="AE37" s="51"/>
      <c r="AF37" s="51"/>
      <c r="AG37" s="51"/>
      <c r="AH37" s="51"/>
      <c r="AI37" s="51"/>
      <c r="AJ37" s="51"/>
      <c r="AK37" s="51"/>
      <c r="AL37" s="51"/>
      <c r="AM37" s="51"/>
      <c r="AN37" s="51"/>
      <c r="AO37" s="51"/>
      <c r="AP37" s="51"/>
      <c r="AQ37" s="51"/>
      <c r="AR37" s="51"/>
      <c r="AS37" s="51"/>
    </row>
    <row r="38" spans="1:45" ht="13.5" customHeight="1">
      <c r="A38" s="51"/>
      <c r="B38" s="51"/>
      <c r="C38" s="51"/>
      <c r="D38" s="51"/>
      <c r="E38" s="51" t="s">
        <v>138</v>
      </c>
      <c r="F38" s="51"/>
      <c r="G38" s="51"/>
      <c r="H38" s="51"/>
      <c r="I38" s="51"/>
      <c r="J38" s="51"/>
      <c r="K38" s="51"/>
      <c r="L38" s="51"/>
      <c r="M38" s="51"/>
      <c r="N38" s="51"/>
      <c r="O38" s="51"/>
      <c r="P38" s="51"/>
      <c r="Q38" s="51"/>
      <c r="R38" s="51"/>
      <c r="S38" s="51"/>
      <c r="T38" s="51"/>
      <c r="U38" s="51"/>
      <c r="V38" s="51"/>
      <c r="W38" s="51"/>
      <c r="X38" s="51"/>
      <c r="Y38" s="51"/>
      <c r="Z38" s="51"/>
      <c r="AA38" s="51"/>
      <c r="AB38" s="51"/>
      <c r="AC38" s="51"/>
      <c r="AD38" s="51"/>
      <c r="AE38" s="51"/>
      <c r="AF38" s="51"/>
      <c r="AG38" s="51"/>
      <c r="AH38" s="51"/>
      <c r="AI38" s="51"/>
      <c r="AJ38" s="51"/>
      <c r="AK38" s="51"/>
      <c r="AL38" s="51"/>
      <c r="AM38" s="51"/>
      <c r="AN38" s="51"/>
      <c r="AO38" s="51"/>
      <c r="AP38" s="51"/>
      <c r="AQ38" s="51"/>
      <c r="AR38" s="51"/>
      <c r="AS38" s="51"/>
    </row>
    <row r="39" spans="1:45" ht="13.5" customHeight="1"/>
    <row r="41" spans="1:45" ht="12" customHeight="1"/>
    <row r="42" spans="1:45" ht="12" customHeight="1"/>
    <row r="43" spans="1:45" ht="12" customHeight="1"/>
  </sheetData>
  <mergeCells count="255">
    <mergeCell ref="A9:C9"/>
    <mergeCell ref="H11:I12"/>
    <mergeCell ref="J11:N12"/>
    <mergeCell ref="O11:O12"/>
    <mergeCell ref="P11:T12"/>
    <mergeCell ref="A3:AS3"/>
    <mergeCell ref="AM4:AS4"/>
    <mergeCell ref="A7:E7"/>
    <mergeCell ref="F7:AD7"/>
    <mergeCell ref="A8:C8"/>
    <mergeCell ref="AI6:AS7"/>
    <mergeCell ref="D8:AG8"/>
    <mergeCell ref="AI8:AS8"/>
    <mergeCell ref="E9:L9"/>
    <mergeCell ref="P9:W9"/>
    <mergeCell ref="AI9:AP9"/>
    <mergeCell ref="AE6:AH7"/>
    <mergeCell ref="H13:I14"/>
    <mergeCell ref="J13:K14"/>
    <mergeCell ref="L13:M14"/>
    <mergeCell ref="N13:O14"/>
    <mergeCell ref="P13:Q14"/>
    <mergeCell ref="R13:S14"/>
    <mergeCell ref="T13:U14"/>
    <mergeCell ref="U11:U12"/>
    <mergeCell ref="V11:Z12"/>
    <mergeCell ref="AR13:AS14"/>
    <mergeCell ref="V13:W14"/>
    <mergeCell ref="X13:Y14"/>
    <mergeCell ref="Z13:AA14"/>
    <mergeCell ref="AB13:AC14"/>
    <mergeCell ref="AD13:AE14"/>
    <mergeCell ref="AF13:AG14"/>
    <mergeCell ref="AM11:AM12"/>
    <mergeCell ref="AN11:AR12"/>
    <mergeCell ref="AS11:AS12"/>
    <mergeCell ref="AA11:AA12"/>
    <mergeCell ref="AB11:AF12"/>
    <mergeCell ref="AG11:AG12"/>
    <mergeCell ref="AH11:AL12"/>
    <mergeCell ref="L15:M16"/>
    <mergeCell ref="N15:O16"/>
    <mergeCell ref="P15:Q16"/>
    <mergeCell ref="R15:S16"/>
    <mergeCell ref="AH13:AI14"/>
    <mergeCell ref="AJ13:AK14"/>
    <mergeCell ref="AL13:AM14"/>
    <mergeCell ref="AN13:AO14"/>
    <mergeCell ref="AP13:AQ14"/>
    <mergeCell ref="AR15:AS16"/>
    <mergeCell ref="A17:I18"/>
    <mergeCell ref="J17:K18"/>
    <mergeCell ref="L17:M18"/>
    <mergeCell ref="N17:O18"/>
    <mergeCell ref="P17:Q18"/>
    <mergeCell ref="R17:S18"/>
    <mergeCell ref="T17:U18"/>
    <mergeCell ref="V17:W18"/>
    <mergeCell ref="X17:Y18"/>
    <mergeCell ref="AF15:AG16"/>
    <mergeCell ref="AH15:AI16"/>
    <mergeCell ref="AJ15:AK16"/>
    <mergeCell ref="AL15:AM16"/>
    <mergeCell ref="AN15:AO16"/>
    <mergeCell ref="AP15:AQ16"/>
    <mergeCell ref="T15:U16"/>
    <mergeCell ref="V15:W16"/>
    <mergeCell ref="X15:Y16"/>
    <mergeCell ref="Z15:AA16"/>
    <mergeCell ref="AB15:AC16"/>
    <mergeCell ref="AD15:AE16"/>
    <mergeCell ref="A15:I16"/>
    <mergeCell ref="J15:K16"/>
    <mergeCell ref="AL17:AM18"/>
    <mergeCell ref="AN17:AO18"/>
    <mergeCell ref="AP17:AQ18"/>
    <mergeCell ref="AR17:AS18"/>
    <mergeCell ref="A19:I20"/>
    <mergeCell ref="J19:K20"/>
    <mergeCell ref="L19:M20"/>
    <mergeCell ref="N19:O20"/>
    <mergeCell ref="P19:Q20"/>
    <mergeCell ref="R19:S20"/>
    <mergeCell ref="Z17:AA18"/>
    <mergeCell ref="AB17:AC18"/>
    <mergeCell ref="AD17:AE18"/>
    <mergeCell ref="AF17:AG18"/>
    <mergeCell ref="AH17:AI18"/>
    <mergeCell ref="AJ17:AK18"/>
    <mergeCell ref="AR19:AS20"/>
    <mergeCell ref="AF19:AG20"/>
    <mergeCell ref="AH19:AI20"/>
    <mergeCell ref="AJ19:AK20"/>
    <mergeCell ref="AL19:AM20"/>
    <mergeCell ref="AN19:AO20"/>
    <mergeCell ref="AP19:AQ20"/>
    <mergeCell ref="T19:U20"/>
    <mergeCell ref="V19:W20"/>
    <mergeCell ref="X19:Y20"/>
    <mergeCell ref="Z19:AA20"/>
    <mergeCell ref="AB19:AC20"/>
    <mergeCell ref="AD19:AE20"/>
    <mergeCell ref="AL21:AM22"/>
    <mergeCell ref="AN21:AO22"/>
    <mergeCell ref="AP21:AQ22"/>
    <mergeCell ref="AR21:AS22"/>
    <mergeCell ref="AF21:AG22"/>
    <mergeCell ref="AH21:AI22"/>
    <mergeCell ref="AJ21:AK22"/>
    <mergeCell ref="V21:W22"/>
    <mergeCell ref="X21:Y22"/>
    <mergeCell ref="Z21:AA22"/>
    <mergeCell ref="AB21:AC22"/>
    <mergeCell ref="AD21:AE22"/>
    <mergeCell ref="T21:U22"/>
    <mergeCell ref="V27:W28"/>
    <mergeCell ref="X27:Y28"/>
    <mergeCell ref="A23:I24"/>
    <mergeCell ref="J23:K24"/>
    <mergeCell ref="L23:M24"/>
    <mergeCell ref="N23:O24"/>
    <mergeCell ref="P23:Q24"/>
    <mergeCell ref="R23:S24"/>
    <mergeCell ref="T23:U24"/>
    <mergeCell ref="V23:W24"/>
    <mergeCell ref="X23:Y24"/>
    <mergeCell ref="N27:O28"/>
    <mergeCell ref="P27:Q28"/>
    <mergeCell ref="R27:S28"/>
    <mergeCell ref="A21:I22"/>
    <mergeCell ref="J21:K22"/>
    <mergeCell ref="L21:M22"/>
    <mergeCell ref="N21:O22"/>
    <mergeCell ref="P21:Q22"/>
    <mergeCell ref="R21:S22"/>
    <mergeCell ref="AR27:AS28"/>
    <mergeCell ref="A29:I30"/>
    <mergeCell ref="J29:K30"/>
    <mergeCell ref="L29:M30"/>
    <mergeCell ref="N29:O30"/>
    <mergeCell ref="P29:Q30"/>
    <mergeCell ref="R29:S30"/>
    <mergeCell ref="T29:U30"/>
    <mergeCell ref="V29:W30"/>
    <mergeCell ref="X29:Y30"/>
    <mergeCell ref="AF27:AG28"/>
    <mergeCell ref="AH27:AI28"/>
    <mergeCell ref="AJ27:AK28"/>
    <mergeCell ref="AL27:AM28"/>
    <mergeCell ref="AN27:AO28"/>
    <mergeCell ref="AP27:AQ28"/>
    <mergeCell ref="T27:U28"/>
    <mergeCell ref="Z27:AA28"/>
    <mergeCell ref="AB27:AC28"/>
    <mergeCell ref="AD27:AE28"/>
    <mergeCell ref="AL29:AM30"/>
    <mergeCell ref="AN29:AO30"/>
    <mergeCell ref="A27:I28"/>
    <mergeCell ref="J27:K28"/>
    <mergeCell ref="AR29:AS30"/>
    <mergeCell ref="A31:I32"/>
    <mergeCell ref="AL33:AM34"/>
    <mergeCell ref="AN33:AO34"/>
    <mergeCell ref="AP33:AQ34"/>
    <mergeCell ref="AR33:AS34"/>
    <mergeCell ref="Z31:AA32"/>
    <mergeCell ref="AB31:AC32"/>
    <mergeCell ref="AD31:AE32"/>
    <mergeCell ref="J31:K32"/>
    <mergeCell ref="L31:M32"/>
    <mergeCell ref="N31:O32"/>
    <mergeCell ref="P31:Q32"/>
    <mergeCell ref="R31:S32"/>
    <mergeCell ref="Z29:AA30"/>
    <mergeCell ref="AB29:AC30"/>
    <mergeCell ref="AD29:AE30"/>
    <mergeCell ref="AF29:AG30"/>
    <mergeCell ref="T31:U32"/>
    <mergeCell ref="V31:W32"/>
    <mergeCell ref="X31:Y32"/>
    <mergeCell ref="AH29:AI30"/>
    <mergeCell ref="AJ29:AK30"/>
    <mergeCell ref="AR31:AS32"/>
    <mergeCell ref="AR35:AS36"/>
    <mergeCell ref="A37:D37"/>
    <mergeCell ref="Z33:AA34"/>
    <mergeCell ref="AB33:AC34"/>
    <mergeCell ref="AD33:AE34"/>
    <mergeCell ref="A33:I34"/>
    <mergeCell ref="J33:K34"/>
    <mergeCell ref="L33:M34"/>
    <mergeCell ref="N33:O34"/>
    <mergeCell ref="P33:Q34"/>
    <mergeCell ref="R33:S34"/>
    <mergeCell ref="T33:U34"/>
    <mergeCell ref="V33:W34"/>
    <mergeCell ref="X33:Y34"/>
    <mergeCell ref="N35:O36"/>
    <mergeCell ref="P35:Q36"/>
    <mergeCell ref="R35:S36"/>
    <mergeCell ref="AF35:AG36"/>
    <mergeCell ref="AH35:AI36"/>
    <mergeCell ref="AJ35:AK36"/>
    <mergeCell ref="AL35:AM36"/>
    <mergeCell ref="AN35:AO36"/>
    <mergeCell ref="AP35:AQ36"/>
    <mergeCell ref="T35:U36"/>
    <mergeCell ref="AH23:AI24"/>
    <mergeCell ref="AJ23:AK24"/>
    <mergeCell ref="AL23:AM24"/>
    <mergeCell ref="AN23:AO24"/>
    <mergeCell ref="AP23:AQ24"/>
    <mergeCell ref="A35:I36"/>
    <mergeCell ref="J35:K36"/>
    <mergeCell ref="L35:M36"/>
    <mergeCell ref="AF33:AG34"/>
    <mergeCell ref="AH33:AI34"/>
    <mergeCell ref="AJ33:AK34"/>
    <mergeCell ref="AP29:AQ30"/>
    <mergeCell ref="V35:W36"/>
    <mergeCell ref="X35:Y36"/>
    <mergeCell ref="Z35:AA36"/>
    <mergeCell ref="AB35:AC36"/>
    <mergeCell ref="AD35:AE36"/>
    <mergeCell ref="AF31:AG32"/>
    <mergeCell ref="AH31:AI32"/>
    <mergeCell ref="AJ31:AK32"/>
    <mergeCell ref="AL31:AM32"/>
    <mergeCell ref="AN31:AO32"/>
    <mergeCell ref="AP31:AQ32"/>
    <mergeCell ref="L27:M28"/>
    <mergeCell ref="AR23:AS24"/>
    <mergeCell ref="A25:I26"/>
    <mergeCell ref="J25:K26"/>
    <mergeCell ref="L25:M26"/>
    <mergeCell ref="N25:O26"/>
    <mergeCell ref="P25:Q26"/>
    <mergeCell ref="R25:S26"/>
    <mergeCell ref="T25:U26"/>
    <mergeCell ref="V25:W26"/>
    <mergeCell ref="X25:Y26"/>
    <mergeCell ref="Z25:AA26"/>
    <mergeCell ref="AB25:AC26"/>
    <mergeCell ref="AD25:AE26"/>
    <mergeCell ref="AF25:AG26"/>
    <mergeCell ref="AH25:AI26"/>
    <mergeCell ref="AJ25:AK26"/>
    <mergeCell ref="AL25:AM26"/>
    <mergeCell ref="AN25:AO26"/>
    <mergeCell ref="AP25:AQ26"/>
    <mergeCell ref="AR25:AS26"/>
    <mergeCell ref="Z23:AA24"/>
    <mergeCell ref="AB23:AC24"/>
    <mergeCell ref="AD23:AE24"/>
    <mergeCell ref="AF23:AG24"/>
  </mergeCells>
  <phoneticPr fontId="17"/>
  <printOptions horizontalCentered="1" verticalCentered="1"/>
  <pageMargins left="0.31496062992125984" right="0.31496062992125984" top="0.35433070866141736" bottom="0.35433070866141736" header="0.31496062992125984" footer="0.31496062992125984"/>
  <pageSetup paperSize="9" orientation="landscape" blackAndWhite="1" r:id="rId1"/>
  <headerFooter alignWithMargins="0"/>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A565BB-2719-476C-89E9-32234280EA99}">
  <sheetPr>
    <tabColor theme="8"/>
  </sheetPr>
  <dimension ref="A1:BZ65"/>
  <sheetViews>
    <sheetView showGridLines="0" showZeros="0" view="pageBreakPreview" topLeftCell="K1" zoomScale="90" zoomScaleSheetLayoutView="90" workbookViewId="0">
      <selection activeCell="CF7" sqref="CF7"/>
    </sheetView>
  </sheetViews>
  <sheetFormatPr defaultColWidth="2.25" defaultRowHeight="22.5" customHeight="1"/>
  <cols>
    <col min="1" max="41" width="2.25" style="148" customWidth="1"/>
    <col min="42" max="16384" width="2.25" style="148"/>
  </cols>
  <sheetData>
    <row r="1" spans="1:78" s="1327" customFormat="1" ht="37.5" customHeight="1">
      <c r="A1" s="1326"/>
      <c r="B1" s="1326"/>
      <c r="C1" s="1326"/>
      <c r="D1" s="1326"/>
      <c r="E1" s="1326"/>
      <c r="F1" s="1326"/>
      <c r="G1" s="1326"/>
      <c r="H1" s="1326"/>
      <c r="I1" s="1326"/>
      <c r="J1" s="1326"/>
      <c r="K1" s="1326"/>
      <c r="L1" s="1326"/>
      <c r="M1" s="1523" t="s">
        <v>1455</v>
      </c>
      <c r="N1" s="1523"/>
      <c r="O1" s="1523"/>
      <c r="P1" s="1523"/>
      <c r="Q1" s="1523"/>
      <c r="R1" s="1523"/>
      <c r="S1" s="1523"/>
      <c r="T1" s="1523"/>
      <c r="U1" s="1523"/>
      <c r="V1" s="1523"/>
      <c r="W1" s="1523"/>
      <c r="X1" s="1523"/>
      <c r="Y1" s="1523"/>
      <c r="Z1" s="1523"/>
      <c r="AA1" s="1523"/>
      <c r="AB1" s="1326"/>
      <c r="AC1" s="1326"/>
      <c r="AD1" s="1326"/>
      <c r="AE1" s="1326"/>
      <c r="AF1" s="1326"/>
      <c r="AG1" s="1326"/>
      <c r="AH1" s="1326"/>
      <c r="AI1" s="1326"/>
      <c r="AJ1" s="1326"/>
      <c r="AK1" s="1326"/>
      <c r="AL1" s="1326"/>
      <c r="AM1" s="1326"/>
      <c r="AN1" s="1326"/>
      <c r="AO1" s="1326"/>
      <c r="AP1" s="1326"/>
      <c r="AQ1" s="1326"/>
      <c r="AR1" s="1326"/>
      <c r="AS1" s="1326"/>
      <c r="AT1" s="1326"/>
      <c r="AU1" s="1326"/>
      <c r="AV1" s="1326"/>
      <c r="AW1" s="1326"/>
      <c r="AX1" s="1326"/>
      <c r="AY1" s="1326"/>
      <c r="AZ1" s="1523" t="s">
        <v>1455</v>
      </c>
      <c r="BA1" s="1523"/>
      <c r="BB1" s="1523"/>
      <c r="BC1" s="1523"/>
      <c r="BD1" s="1523"/>
      <c r="BE1" s="1523"/>
      <c r="BF1" s="1523"/>
      <c r="BG1" s="1523"/>
      <c r="BH1" s="1523"/>
      <c r="BI1" s="1523"/>
      <c r="BJ1" s="1523"/>
      <c r="BK1" s="1523"/>
      <c r="BL1" s="1523"/>
      <c r="BM1" s="1523"/>
      <c r="BN1" s="1523"/>
      <c r="BO1" s="1326"/>
      <c r="BP1" s="1326"/>
      <c r="BQ1" s="1326"/>
      <c r="BR1" s="1326"/>
      <c r="BS1" s="1326"/>
      <c r="BT1" s="1326"/>
      <c r="BU1" s="1326"/>
      <c r="BV1" s="1326"/>
      <c r="BW1" s="1326"/>
      <c r="BX1" s="1326"/>
      <c r="BY1" s="1326"/>
      <c r="BZ1" s="1326"/>
    </row>
    <row r="2" spans="1:78" s="149" customFormat="1" ht="18.75" customHeight="1">
      <c r="A2" s="150"/>
      <c r="B2" s="150"/>
      <c r="C2" s="150"/>
      <c r="D2" s="150"/>
      <c r="E2" s="150"/>
      <c r="F2" s="150"/>
      <c r="G2" s="150"/>
      <c r="H2" s="150"/>
      <c r="I2" s="150"/>
      <c r="J2" s="150"/>
      <c r="K2" s="150"/>
      <c r="L2" s="150"/>
      <c r="M2" s="150"/>
      <c r="N2" s="150"/>
      <c r="O2" s="1330"/>
      <c r="P2" s="1330"/>
      <c r="Q2" s="1330"/>
      <c r="R2" s="1330"/>
      <c r="S2" s="1330"/>
      <c r="T2" s="1330"/>
      <c r="U2" s="1330"/>
      <c r="V2" s="1330"/>
      <c r="W2" s="1330"/>
      <c r="X2" s="1330"/>
      <c r="Y2" s="150"/>
      <c r="Z2" s="150"/>
      <c r="AA2" s="150"/>
      <c r="AB2" s="150"/>
      <c r="AC2" s="150"/>
      <c r="AD2" s="150"/>
      <c r="AE2" s="150"/>
      <c r="AF2" s="150"/>
      <c r="AG2" s="150"/>
      <c r="AH2" s="150"/>
      <c r="AI2" s="150"/>
      <c r="AJ2" s="150"/>
      <c r="AK2" s="150"/>
      <c r="AL2" s="150"/>
      <c r="AM2" s="150"/>
      <c r="AN2" s="150"/>
      <c r="AO2" s="150"/>
      <c r="AP2" s="150"/>
      <c r="AQ2" s="150"/>
      <c r="AR2" s="150"/>
      <c r="AS2" s="150"/>
      <c r="AT2" s="150"/>
      <c r="AU2" s="150"/>
      <c r="AV2" s="150"/>
      <c r="AW2" s="150"/>
      <c r="AX2" s="150"/>
      <c r="AY2" s="150"/>
      <c r="AZ2" s="150"/>
      <c r="BA2" s="150"/>
      <c r="BB2" s="1330"/>
      <c r="BC2" s="1330"/>
      <c r="BD2" s="1330"/>
      <c r="BE2" s="1330"/>
      <c r="BF2" s="1330"/>
      <c r="BG2" s="1330"/>
      <c r="BH2" s="1330"/>
      <c r="BI2" s="1330"/>
      <c r="BJ2" s="1330"/>
      <c r="BK2" s="1330"/>
      <c r="BL2" s="150"/>
      <c r="BM2" s="150"/>
      <c r="BN2" s="150"/>
      <c r="BO2" s="150"/>
      <c r="BP2" s="150"/>
      <c r="BQ2" s="150"/>
      <c r="BR2" s="150"/>
      <c r="BS2" s="150"/>
      <c r="BT2" s="150"/>
      <c r="BU2" s="150"/>
      <c r="BV2" s="150"/>
      <c r="BW2" s="150"/>
      <c r="BX2" s="150"/>
      <c r="BY2" s="150"/>
      <c r="BZ2" s="150"/>
    </row>
    <row r="3" spans="1:78" s="149" customFormat="1" ht="18.75" customHeight="1">
      <c r="A3" s="1338"/>
      <c r="B3" s="1338"/>
      <c r="C3" s="1338"/>
      <c r="D3" s="1338"/>
      <c r="E3" s="1338"/>
      <c r="F3" s="1338"/>
      <c r="G3" s="1338"/>
      <c r="H3" s="1338"/>
      <c r="I3" s="1338"/>
      <c r="J3" s="1338"/>
      <c r="K3" s="1338"/>
      <c r="L3" s="1338"/>
      <c r="M3" s="1338"/>
      <c r="N3" s="1338"/>
      <c r="O3" s="1338"/>
      <c r="P3" s="1338"/>
      <c r="Q3" s="1338"/>
      <c r="R3" s="1338"/>
      <c r="S3" s="1338"/>
      <c r="T3" s="1338"/>
      <c r="U3" s="1338"/>
      <c r="V3" s="1338"/>
      <c r="W3" s="1338"/>
      <c r="X3" s="1338"/>
      <c r="Y3" s="1338"/>
      <c r="Z3" s="1338"/>
      <c r="AA3" s="1338"/>
      <c r="AB3" s="1338"/>
      <c r="AC3" s="1338"/>
      <c r="AD3" s="1338"/>
      <c r="AE3" s="1338"/>
      <c r="AF3" s="1338"/>
      <c r="AG3" s="1338"/>
      <c r="AH3" s="1338"/>
      <c r="AI3" s="1338"/>
      <c r="AJ3" s="1338"/>
      <c r="AK3" s="1338"/>
      <c r="AL3" s="1338"/>
      <c r="AM3" s="1359"/>
      <c r="AN3" s="1338"/>
      <c r="AO3" s="1338"/>
      <c r="AP3" s="1338"/>
      <c r="AQ3" s="1338"/>
      <c r="AR3" s="1338"/>
      <c r="AS3" s="1338"/>
      <c r="AT3" s="1338"/>
      <c r="AU3" s="1338"/>
      <c r="AV3" s="1338"/>
      <c r="AW3" s="1338"/>
      <c r="AX3" s="1338"/>
      <c r="AY3" s="1338"/>
      <c r="AZ3" s="1338"/>
      <c r="BA3" s="1338"/>
      <c r="BB3" s="1338"/>
      <c r="BC3" s="1338"/>
      <c r="BD3" s="1338"/>
      <c r="BE3" s="1338"/>
      <c r="BF3" s="1338"/>
      <c r="BG3" s="1338"/>
      <c r="BH3" s="1338"/>
      <c r="BI3" s="1338"/>
      <c r="BJ3" s="1338"/>
      <c r="BK3" s="1338"/>
      <c r="BL3" s="1338"/>
      <c r="BM3" s="1338"/>
      <c r="BN3" s="1338"/>
      <c r="BO3" s="1338"/>
      <c r="BP3" s="1338"/>
      <c r="BQ3" s="1338"/>
      <c r="BR3" s="1338"/>
      <c r="BS3" s="1338"/>
      <c r="BT3" s="1338"/>
      <c r="BU3" s="1338"/>
      <c r="BV3" s="1338"/>
      <c r="BW3" s="1338"/>
      <c r="BX3" s="1338"/>
      <c r="BY3" s="1338"/>
      <c r="BZ3" s="1359"/>
    </row>
    <row r="4" spans="1:78" s="149" customFormat="1" ht="18.75" customHeight="1">
      <c r="A4" s="1338"/>
      <c r="B4" s="3496" t="s">
        <v>1456</v>
      </c>
      <c r="C4" s="3496"/>
      <c r="D4" s="3496"/>
      <c r="E4" s="3496"/>
      <c r="F4" s="3496"/>
      <c r="G4" s="3496"/>
      <c r="H4" s="3496"/>
      <c r="I4" s="3496"/>
      <c r="J4" s="3496"/>
      <c r="K4" s="3496"/>
      <c r="L4" s="3496"/>
      <c r="M4" s="3496"/>
      <c r="N4" s="3496"/>
      <c r="O4" s="3496"/>
      <c r="P4" s="3496"/>
      <c r="Q4" s="3496"/>
      <c r="R4" s="3496"/>
      <c r="S4" s="3496"/>
      <c r="T4" s="3496"/>
      <c r="U4" s="1525" t="s">
        <v>1437</v>
      </c>
      <c r="V4" s="1525"/>
      <c r="W4" s="1525"/>
      <c r="X4" s="1525"/>
      <c r="Y4" s="1525"/>
      <c r="Z4" s="1525"/>
      <c r="AA4" s="1525"/>
      <c r="AB4" s="1525"/>
      <c r="AC4" s="1525"/>
      <c r="AD4" s="1525"/>
      <c r="AE4" s="3512" t="s">
        <v>1457</v>
      </c>
      <c r="AF4" s="3512"/>
      <c r="AG4" s="3512"/>
      <c r="AH4" s="3512"/>
      <c r="AI4" s="3512"/>
      <c r="AJ4" s="3512"/>
      <c r="AK4" s="3512"/>
      <c r="AL4" s="3512"/>
      <c r="AM4" s="1338"/>
      <c r="AN4" s="1338"/>
      <c r="AO4" s="3496" t="s">
        <v>1456</v>
      </c>
      <c r="AP4" s="3496"/>
      <c r="AQ4" s="3496"/>
      <c r="AR4" s="3496"/>
      <c r="AS4" s="3496"/>
      <c r="AT4" s="3496"/>
      <c r="AU4" s="3496"/>
      <c r="AV4" s="3496"/>
      <c r="AW4" s="3496"/>
      <c r="AX4" s="3496"/>
      <c r="AY4" s="3496"/>
      <c r="AZ4" s="3496"/>
      <c r="BA4" s="3496"/>
      <c r="BB4" s="3496"/>
      <c r="BC4" s="3496"/>
      <c r="BD4" s="3496"/>
      <c r="BE4" s="3496"/>
      <c r="BF4" s="3496"/>
      <c r="BG4" s="3496"/>
      <c r="BH4" s="1525" t="s">
        <v>1437</v>
      </c>
      <c r="BI4" s="1525"/>
      <c r="BJ4" s="1525"/>
      <c r="BK4" s="1525"/>
      <c r="BL4" s="1525"/>
      <c r="BM4" s="1525"/>
      <c r="BN4" s="1525"/>
      <c r="BO4" s="1525"/>
      <c r="BP4" s="1525"/>
      <c r="BQ4" s="1525"/>
      <c r="BR4" s="3512" t="s">
        <v>1457</v>
      </c>
      <c r="BS4" s="3512"/>
      <c r="BT4" s="3512"/>
      <c r="BU4" s="3512"/>
      <c r="BV4" s="3512"/>
      <c r="BW4" s="3512"/>
      <c r="BX4" s="3512"/>
      <c r="BY4" s="3512"/>
      <c r="BZ4" s="1338"/>
    </row>
    <row r="5" spans="1:78" s="149" customFormat="1" ht="18.75" customHeight="1">
      <c r="A5" s="1338"/>
      <c r="B5" s="1338"/>
      <c r="C5" s="1338"/>
      <c r="D5" s="1338"/>
      <c r="E5" s="1338"/>
      <c r="F5" s="1338"/>
      <c r="G5" s="1338"/>
      <c r="H5" s="1338"/>
      <c r="I5" s="1338"/>
      <c r="J5" s="1338"/>
      <c r="K5" s="1338"/>
      <c r="L5" s="1338"/>
      <c r="M5" s="1338"/>
      <c r="N5" s="1338"/>
      <c r="O5" s="1338"/>
      <c r="P5" s="1338"/>
      <c r="Q5" s="1338"/>
      <c r="R5" s="1338"/>
      <c r="S5" s="1338"/>
      <c r="T5" s="1338"/>
      <c r="U5" s="1338"/>
      <c r="V5" s="1338"/>
      <c r="W5" s="1338"/>
      <c r="X5" s="1338"/>
      <c r="Y5" s="1338"/>
      <c r="Z5" s="1338"/>
      <c r="AA5" s="1338"/>
      <c r="AB5" s="1338"/>
      <c r="AC5" s="1338"/>
      <c r="AD5" s="1338"/>
      <c r="AE5" s="1338"/>
      <c r="AF5" s="1338"/>
      <c r="AG5" s="1338"/>
      <c r="AH5" s="1338"/>
      <c r="AI5" s="1338"/>
      <c r="AJ5" s="1338"/>
      <c r="AK5" s="1338"/>
      <c r="AL5" s="1338"/>
      <c r="AM5" s="1338"/>
      <c r="AN5" s="1338"/>
      <c r="AO5" s="1338"/>
      <c r="AP5" s="1338"/>
      <c r="AQ5" s="1338"/>
      <c r="AR5" s="1338"/>
      <c r="AS5" s="1338"/>
      <c r="AT5" s="1338"/>
      <c r="AU5" s="1338"/>
      <c r="AV5" s="1338"/>
      <c r="AW5" s="1338"/>
      <c r="AX5" s="1338"/>
      <c r="AY5" s="1338"/>
      <c r="AZ5" s="1338"/>
      <c r="BA5" s="1338"/>
      <c r="BB5" s="1338"/>
      <c r="BC5" s="1338"/>
      <c r="BD5" s="1338"/>
      <c r="BE5" s="1338"/>
      <c r="BF5" s="1338"/>
      <c r="BG5" s="1338"/>
      <c r="BH5" s="1338"/>
      <c r="BI5" s="1338"/>
      <c r="BJ5" s="1338"/>
      <c r="BK5" s="1338"/>
      <c r="BL5" s="1338"/>
      <c r="BM5" s="1338"/>
      <c r="BN5" s="1338"/>
      <c r="BO5" s="1338"/>
      <c r="BP5" s="1338"/>
      <c r="BQ5" s="1338"/>
      <c r="BR5" s="1338"/>
      <c r="BS5" s="1338"/>
      <c r="BT5" s="1338"/>
      <c r="BU5" s="1338"/>
      <c r="BV5" s="1338"/>
      <c r="BW5" s="1338"/>
      <c r="BX5" s="1338"/>
      <c r="BY5" s="1338"/>
      <c r="BZ5" s="1338"/>
    </row>
    <row r="6" spans="1:78" s="149" customFormat="1" ht="18.75" customHeight="1">
      <c r="A6" s="1338"/>
      <c r="B6" s="1338"/>
      <c r="C6" s="1338"/>
      <c r="D6" s="1338"/>
      <c r="E6" s="1338"/>
      <c r="F6" s="1338"/>
      <c r="G6" s="1338"/>
      <c r="H6" s="1338"/>
      <c r="I6" s="1338"/>
      <c r="J6" s="1338"/>
      <c r="K6" s="1338"/>
      <c r="L6" s="1338"/>
      <c r="M6" s="1338"/>
      <c r="N6" s="1338"/>
      <c r="O6" s="1338"/>
      <c r="P6" s="1338"/>
      <c r="Q6" s="1338"/>
      <c r="R6" s="1338"/>
      <c r="S6" s="1338"/>
      <c r="T6" s="1361"/>
      <c r="U6" s="1338"/>
      <c r="V6" s="1338"/>
      <c r="W6" s="1338"/>
      <c r="X6" s="1338"/>
      <c r="Y6" s="1338"/>
      <c r="Z6" s="1338"/>
      <c r="AA6" s="1338"/>
      <c r="AB6" s="1338"/>
      <c r="AC6" s="1338"/>
      <c r="AD6" s="1338"/>
      <c r="AE6" s="1338"/>
      <c r="AF6" s="1338"/>
      <c r="AG6" s="1338"/>
      <c r="AH6" s="1338"/>
      <c r="AI6" s="1338"/>
      <c r="AJ6" s="1338"/>
      <c r="AK6" s="1338"/>
      <c r="AL6" s="1338"/>
      <c r="AM6" s="1338"/>
      <c r="AN6" s="1338"/>
      <c r="AO6" s="1338"/>
      <c r="AP6" s="1338"/>
      <c r="AQ6" s="1338"/>
      <c r="AR6" s="1338"/>
      <c r="AS6" s="1338"/>
      <c r="AT6" s="1338"/>
      <c r="AU6" s="1338"/>
      <c r="AV6" s="1338"/>
      <c r="AW6" s="1338"/>
      <c r="AX6" s="1338"/>
      <c r="AY6" s="1338"/>
      <c r="AZ6" s="1338"/>
      <c r="BA6" s="1338"/>
      <c r="BB6" s="1338"/>
      <c r="BC6" s="1338"/>
      <c r="BD6" s="1338"/>
      <c r="BE6" s="1338"/>
      <c r="BF6" s="1338"/>
      <c r="BG6" s="1361"/>
      <c r="BH6" s="1338"/>
      <c r="BI6" s="1338"/>
      <c r="BJ6" s="1338"/>
      <c r="BK6" s="1338"/>
      <c r="BL6" s="1338"/>
      <c r="BM6" s="1338"/>
      <c r="BN6" s="1338"/>
      <c r="BO6" s="1338"/>
      <c r="BP6" s="1338"/>
      <c r="BQ6" s="1338"/>
      <c r="BR6" s="1338"/>
      <c r="BS6" s="1338"/>
      <c r="BT6" s="1338"/>
      <c r="BU6" s="1338"/>
      <c r="BV6" s="1338"/>
      <c r="BW6" s="1338"/>
      <c r="BX6" s="1338"/>
      <c r="BY6" s="1338"/>
      <c r="BZ6" s="1338"/>
    </row>
    <row r="7" spans="1:78" s="149" customFormat="1" ht="18.75" customHeight="1">
      <c r="A7" s="3487" t="s">
        <v>1432</v>
      </c>
      <c r="B7" s="3487"/>
      <c r="C7" s="3488" t="s">
        <v>43</v>
      </c>
      <c r="D7" s="3488"/>
      <c r="E7" s="3488"/>
      <c r="F7" s="3488"/>
      <c r="G7" s="3488"/>
      <c r="H7" s="3488"/>
      <c r="I7" s="3488" t="s">
        <v>123</v>
      </c>
      <c r="J7" s="3488"/>
      <c r="K7" s="3488"/>
      <c r="L7" s="3488"/>
      <c r="M7" s="3488"/>
      <c r="N7" s="3488"/>
      <c r="O7" s="3488"/>
      <c r="P7" s="3488"/>
      <c r="Q7" s="3488"/>
      <c r="R7" s="3488"/>
      <c r="S7" s="3488"/>
      <c r="T7" s="3488"/>
      <c r="U7" s="3488"/>
      <c r="V7" s="3487" t="s">
        <v>1433</v>
      </c>
      <c r="W7" s="3487"/>
      <c r="X7" s="3487"/>
      <c r="Y7" s="3487"/>
      <c r="Z7" s="3487"/>
      <c r="AA7" s="3487"/>
      <c r="AB7" s="3487"/>
      <c r="AC7" s="3487"/>
      <c r="AD7" s="3487"/>
      <c r="AE7" s="3487"/>
      <c r="AF7" s="3488" t="s">
        <v>1434</v>
      </c>
      <c r="AG7" s="3488"/>
      <c r="AH7" s="3488"/>
      <c r="AI7" s="3488"/>
      <c r="AJ7" s="3488"/>
      <c r="AK7" s="3488"/>
      <c r="AL7" s="3488"/>
      <c r="AM7" s="3488"/>
      <c r="AN7" s="3487" t="s">
        <v>1432</v>
      </c>
      <c r="AO7" s="3487"/>
      <c r="AP7" s="3488" t="s">
        <v>43</v>
      </c>
      <c r="AQ7" s="3488"/>
      <c r="AR7" s="3488"/>
      <c r="AS7" s="3488"/>
      <c r="AT7" s="3488"/>
      <c r="AU7" s="3488"/>
      <c r="AV7" s="3488" t="s">
        <v>123</v>
      </c>
      <c r="AW7" s="3488"/>
      <c r="AX7" s="3488"/>
      <c r="AY7" s="3488"/>
      <c r="AZ7" s="3488"/>
      <c r="BA7" s="3488"/>
      <c r="BB7" s="3488"/>
      <c r="BC7" s="3488"/>
      <c r="BD7" s="3488"/>
      <c r="BE7" s="3488"/>
      <c r="BF7" s="3488"/>
      <c r="BG7" s="3488"/>
      <c r="BH7" s="3488"/>
      <c r="BI7" s="3487" t="s">
        <v>1433</v>
      </c>
      <c r="BJ7" s="3487"/>
      <c r="BK7" s="3487"/>
      <c r="BL7" s="3487"/>
      <c r="BM7" s="3487"/>
      <c r="BN7" s="3487"/>
      <c r="BO7" s="3487"/>
      <c r="BP7" s="3487"/>
      <c r="BQ7" s="3487"/>
      <c r="BR7" s="3487"/>
      <c r="BS7" s="3488" t="s">
        <v>1434</v>
      </c>
      <c r="BT7" s="3488"/>
      <c r="BU7" s="3488"/>
      <c r="BV7" s="3488"/>
      <c r="BW7" s="3488"/>
      <c r="BX7" s="3488"/>
      <c r="BY7" s="3488"/>
      <c r="BZ7" s="3488"/>
    </row>
    <row r="8" spans="1:78" s="149" customFormat="1" ht="18.75" customHeight="1">
      <c r="A8" s="1534">
        <f>入力シート!C3</f>
        <v>0</v>
      </c>
      <c r="B8" s="1536"/>
      <c r="C8" s="1534">
        <f>入力シート!C4</f>
        <v>0</v>
      </c>
      <c r="D8" s="1535"/>
      <c r="E8" s="1535"/>
      <c r="F8" s="1535"/>
      <c r="G8" s="1535"/>
      <c r="H8" s="1536"/>
      <c r="I8" s="3516">
        <f>入力シート!C10</f>
        <v>0</v>
      </c>
      <c r="J8" s="3517"/>
      <c r="K8" s="3517"/>
      <c r="L8" s="3517"/>
      <c r="M8" s="3517"/>
      <c r="N8" s="3517"/>
      <c r="O8" s="3517"/>
      <c r="P8" s="3517"/>
      <c r="Q8" s="3517"/>
      <c r="R8" s="3517"/>
      <c r="S8" s="3517"/>
      <c r="T8" s="3517"/>
      <c r="U8" s="3518"/>
      <c r="V8" s="1534">
        <f>入力シート!C11</f>
        <v>0</v>
      </c>
      <c r="W8" s="1535"/>
      <c r="X8" s="1535"/>
      <c r="Y8" s="1535"/>
      <c r="Z8" s="1535"/>
      <c r="AA8" s="1535"/>
      <c r="AB8" s="1535"/>
      <c r="AC8" s="1535"/>
      <c r="AD8" s="1535"/>
      <c r="AE8" s="1536"/>
      <c r="AF8" s="1534">
        <f>入力シート!C12</f>
        <v>0</v>
      </c>
      <c r="AG8" s="1535"/>
      <c r="AH8" s="1535"/>
      <c r="AI8" s="1535"/>
      <c r="AJ8" s="1535"/>
      <c r="AK8" s="1535"/>
      <c r="AL8" s="1535"/>
      <c r="AM8" s="1536"/>
      <c r="AN8" s="1534">
        <f>入力シート!C3</f>
        <v>0</v>
      </c>
      <c r="AO8" s="1536"/>
      <c r="AP8" s="1534">
        <f>入力シート!C4</f>
        <v>0</v>
      </c>
      <c r="AQ8" s="1535"/>
      <c r="AR8" s="1535"/>
      <c r="AS8" s="1535"/>
      <c r="AT8" s="1535"/>
      <c r="AU8" s="1536"/>
      <c r="AV8" s="3516">
        <f>入力シート!C10</f>
        <v>0</v>
      </c>
      <c r="AW8" s="3517"/>
      <c r="AX8" s="3517"/>
      <c r="AY8" s="3517"/>
      <c r="AZ8" s="3517"/>
      <c r="BA8" s="3517"/>
      <c r="BB8" s="3517"/>
      <c r="BC8" s="3517"/>
      <c r="BD8" s="3517"/>
      <c r="BE8" s="3517"/>
      <c r="BF8" s="3517"/>
      <c r="BG8" s="3517"/>
      <c r="BH8" s="3518"/>
      <c r="BI8" s="1534">
        <f>入力シート!C11</f>
        <v>0</v>
      </c>
      <c r="BJ8" s="1535"/>
      <c r="BK8" s="1535"/>
      <c r="BL8" s="1535"/>
      <c r="BM8" s="1535"/>
      <c r="BN8" s="1535"/>
      <c r="BO8" s="1535"/>
      <c r="BP8" s="1535"/>
      <c r="BQ8" s="1535"/>
      <c r="BR8" s="1536"/>
      <c r="BS8" s="1534">
        <f>入力シート!C12</f>
        <v>0</v>
      </c>
      <c r="BT8" s="1535"/>
      <c r="BU8" s="1535"/>
      <c r="BV8" s="1535"/>
      <c r="BW8" s="1535"/>
      <c r="BX8" s="1535"/>
      <c r="BY8" s="1535"/>
      <c r="BZ8" s="1536"/>
    </row>
    <row r="9" spans="1:78" s="149" customFormat="1" ht="18.75" customHeight="1">
      <c r="A9" s="1537"/>
      <c r="B9" s="1539"/>
      <c r="C9" s="1537"/>
      <c r="D9" s="1538"/>
      <c r="E9" s="1538"/>
      <c r="F9" s="1538"/>
      <c r="G9" s="1538"/>
      <c r="H9" s="1539"/>
      <c r="I9" s="3519"/>
      <c r="J9" s="3520"/>
      <c r="K9" s="3520"/>
      <c r="L9" s="3520"/>
      <c r="M9" s="3520"/>
      <c r="N9" s="3520"/>
      <c r="O9" s="3520"/>
      <c r="P9" s="3520"/>
      <c r="Q9" s="3520"/>
      <c r="R9" s="3520"/>
      <c r="S9" s="3520"/>
      <c r="T9" s="3520"/>
      <c r="U9" s="3521"/>
      <c r="V9" s="1537"/>
      <c r="W9" s="1538"/>
      <c r="X9" s="1538"/>
      <c r="Y9" s="1538"/>
      <c r="Z9" s="1538"/>
      <c r="AA9" s="1538"/>
      <c r="AB9" s="1538"/>
      <c r="AC9" s="1538"/>
      <c r="AD9" s="1538"/>
      <c r="AE9" s="1539"/>
      <c r="AF9" s="1537"/>
      <c r="AG9" s="1538"/>
      <c r="AH9" s="1538"/>
      <c r="AI9" s="1538"/>
      <c r="AJ9" s="1538"/>
      <c r="AK9" s="1538"/>
      <c r="AL9" s="1538"/>
      <c r="AM9" s="1539"/>
      <c r="AN9" s="1537"/>
      <c r="AO9" s="1539"/>
      <c r="AP9" s="1537"/>
      <c r="AQ9" s="1538"/>
      <c r="AR9" s="1538"/>
      <c r="AS9" s="1538"/>
      <c r="AT9" s="1538"/>
      <c r="AU9" s="1539"/>
      <c r="AV9" s="3519"/>
      <c r="AW9" s="3520"/>
      <c r="AX9" s="3520"/>
      <c r="AY9" s="3520"/>
      <c r="AZ9" s="3520"/>
      <c r="BA9" s="3520"/>
      <c r="BB9" s="3520"/>
      <c r="BC9" s="3520"/>
      <c r="BD9" s="3520"/>
      <c r="BE9" s="3520"/>
      <c r="BF9" s="3520"/>
      <c r="BG9" s="3520"/>
      <c r="BH9" s="3521"/>
      <c r="BI9" s="1537"/>
      <c r="BJ9" s="1538"/>
      <c r="BK9" s="1538"/>
      <c r="BL9" s="1538"/>
      <c r="BM9" s="1538"/>
      <c r="BN9" s="1538"/>
      <c r="BO9" s="1538"/>
      <c r="BP9" s="1538"/>
      <c r="BQ9" s="1538"/>
      <c r="BR9" s="1539"/>
      <c r="BS9" s="1537"/>
      <c r="BT9" s="1538"/>
      <c r="BU9" s="1538"/>
      <c r="BV9" s="1538"/>
      <c r="BW9" s="1538"/>
      <c r="BX9" s="1538"/>
      <c r="BY9" s="1538"/>
      <c r="BZ9" s="1539"/>
    </row>
    <row r="10" spans="1:78" s="149" customFormat="1" ht="18.75" customHeight="1">
      <c r="A10" s="1540"/>
      <c r="B10" s="1542"/>
      <c r="C10" s="1540"/>
      <c r="D10" s="1541"/>
      <c r="E10" s="1541"/>
      <c r="F10" s="1541"/>
      <c r="G10" s="1541"/>
      <c r="H10" s="1542"/>
      <c r="I10" s="3522"/>
      <c r="J10" s="3523"/>
      <c r="K10" s="3523"/>
      <c r="L10" s="3523"/>
      <c r="M10" s="3523"/>
      <c r="N10" s="3523"/>
      <c r="O10" s="3523"/>
      <c r="P10" s="3523"/>
      <c r="Q10" s="3523"/>
      <c r="R10" s="3523"/>
      <c r="S10" s="3523"/>
      <c r="T10" s="3523"/>
      <c r="U10" s="3524"/>
      <c r="V10" s="1540"/>
      <c r="W10" s="1541"/>
      <c r="X10" s="1541"/>
      <c r="Y10" s="1541"/>
      <c r="Z10" s="1541"/>
      <c r="AA10" s="1541"/>
      <c r="AB10" s="1541"/>
      <c r="AC10" s="1541"/>
      <c r="AD10" s="1541"/>
      <c r="AE10" s="1542"/>
      <c r="AF10" s="1540"/>
      <c r="AG10" s="1541"/>
      <c r="AH10" s="1541"/>
      <c r="AI10" s="1541"/>
      <c r="AJ10" s="1541"/>
      <c r="AK10" s="1541"/>
      <c r="AL10" s="1541"/>
      <c r="AM10" s="1542"/>
      <c r="AN10" s="1540"/>
      <c r="AO10" s="1542"/>
      <c r="AP10" s="1540"/>
      <c r="AQ10" s="1541"/>
      <c r="AR10" s="1541"/>
      <c r="AS10" s="1541"/>
      <c r="AT10" s="1541"/>
      <c r="AU10" s="1542"/>
      <c r="AV10" s="3522"/>
      <c r="AW10" s="3523"/>
      <c r="AX10" s="3523"/>
      <c r="AY10" s="3523"/>
      <c r="AZ10" s="3523"/>
      <c r="BA10" s="3523"/>
      <c r="BB10" s="3523"/>
      <c r="BC10" s="3523"/>
      <c r="BD10" s="3523"/>
      <c r="BE10" s="3523"/>
      <c r="BF10" s="3523"/>
      <c r="BG10" s="3523"/>
      <c r="BH10" s="3524"/>
      <c r="BI10" s="1540"/>
      <c r="BJ10" s="1541"/>
      <c r="BK10" s="1541"/>
      <c r="BL10" s="1541"/>
      <c r="BM10" s="1541"/>
      <c r="BN10" s="1541"/>
      <c r="BO10" s="1541"/>
      <c r="BP10" s="1541"/>
      <c r="BQ10" s="1541"/>
      <c r="BR10" s="1542"/>
      <c r="BS10" s="1540"/>
      <c r="BT10" s="1541"/>
      <c r="BU10" s="1541"/>
      <c r="BV10" s="1541"/>
      <c r="BW10" s="1541"/>
      <c r="BX10" s="1541"/>
      <c r="BY10" s="1541"/>
      <c r="BZ10" s="1542"/>
    </row>
    <row r="11" spans="1:78" s="149" customFormat="1" ht="18.75" customHeight="1">
      <c r="A11" s="3513" t="s">
        <v>1435</v>
      </c>
      <c r="B11" s="3513"/>
      <c r="C11" s="3513"/>
      <c r="D11" s="3513"/>
      <c r="E11" s="3513"/>
      <c r="F11" s="3513"/>
      <c r="G11" s="3513"/>
      <c r="H11" s="3513"/>
      <c r="I11" s="3513"/>
      <c r="J11" s="3513" t="s">
        <v>62</v>
      </c>
      <c r="K11" s="3513"/>
      <c r="L11" s="3513"/>
      <c r="M11" s="3513"/>
      <c r="N11" s="3513"/>
      <c r="O11" s="3513"/>
      <c r="P11" s="3513"/>
      <c r="Q11" s="3513"/>
      <c r="R11" s="3513"/>
      <c r="S11" s="3513" t="s">
        <v>1450</v>
      </c>
      <c r="T11" s="3513"/>
      <c r="U11" s="3513"/>
      <c r="V11" s="3513"/>
      <c r="W11" s="3513"/>
      <c r="X11" s="3513"/>
      <c r="Y11" s="3513"/>
      <c r="Z11" s="3513"/>
      <c r="AA11" s="3514"/>
      <c r="AB11" s="3515" t="s">
        <v>1458</v>
      </c>
      <c r="AC11" s="3515"/>
      <c r="AD11" s="3515"/>
      <c r="AE11" s="3515"/>
      <c r="AF11" s="3515"/>
      <c r="AG11" s="3515"/>
      <c r="AH11" s="3515"/>
      <c r="AI11" s="3515"/>
      <c r="AJ11" s="3515"/>
      <c r="AK11" s="3515"/>
      <c r="AL11" s="3515"/>
      <c r="AM11" s="3515"/>
      <c r="AN11" s="3513" t="s">
        <v>1435</v>
      </c>
      <c r="AO11" s="3513"/>
      <c r="AP11" s="3513"/>
      <c r="AQ11" s="3513"/>
      <c r="AR11" s="3513"/>
      <c r="AS11" s="3513"/>
      <c r="AT11" s="3513"/>
      <c r="AU11" s="3513"/>
      <c r="AV11" s="3513"/>
      <c r="AW11" s="3513" t="s">
        <v>62</v>
      </c>
      <c r="AX11" s="3513"/>
      <c r="AY11" s="3513"/>
      <c r="AZ11" s="3513"/>
      <c r="BA11" s="3513"/>
      <c r="BB11" s="3513"/>
      <c r="BC11" s="3513"/>
      <c r="BD11" s="3513"/>
      <c r="BE11" s="3513"/>
      <c r="BF11" s="3513" t="s">
        <v>1450</v>
      </c>
      <c r="BG11" s="3513"/>
      <c r="BH11" s="3513"/>
      <c r="BI11" s="3513"/>
      <c r="BJ11" s="3513"/>
      <c r="BK11" s="3513"/>
      <c r="BL11" s="3513"/>
      <c r="BM11" s="3513"/>
      <c r="BN11" s="3514"/>
      <c r="BO11" s="3515" t="s">
        <v>1458</v>
      </c>
      <c r="BP11" s="3515"/>
      <c r="BQ11" s="3515"/>
      <c r="BR11" s="3515"/>
      <c r="BS11" s="3515"/>
      <c r="BT11" s="3515"/>
      <c r="BU11" s="3515"/>
      <c r="BV11" s="3515"/>
      <c r="BW11" s="3515"/>
      <c r="BX11" s="3515"/>
      <c r="BY11" s="3515"/>
      <c r="BZ11" s="3515"/>
    </row>
    <row r="12" spans="1:78" s="149" customFormat="1" ht="18.75" customHeight="1">
      <c r="A12" s="3525">
        <f>入力シート!C13</f>
        <v>0</v>
      </c>
      <c r="B12" s="3526"/>
      <c r="C12" s="3526"/>
      <c r="D12" s="3526"/>
      <c r="E12" s="3526"/>
      <c r="F12" s="3526"/>
      <c r="G12" s="3526"/>
      <c r="H12" s="3526"/>
      <c r="I12" s="3550"/>
      <c r="J12" s="3525">
        <f>入力シート!C14</f>
        <v>0</v>
      </c>
      <c r="K12" s="3526"/>
      <c r="L12" s="3526"/>
      <c r="M12" s="3526"/>
      <c r="N12" s="3526"/>
      <c r="O12" s="3526"/>
      <c r="P12" s="3526"/>
      <c r="Q12" s="3526"/>
      <c r="R12" s="3527"/>
      <c r="S12" s="3525"/>
      <c r="T12" s="3526"/>
      <c r="U12" s="3526"/>
      <c r="V12" s="3526"/>
      <c r="W12" s="3526"/>
      <c r="X12" s="3526"/>
      <c r="Y12" s="3526"/>
      <c r="Z12" s="3526"/>
      <c r="AA12" s="3527"/>
      <c r="AB12" s="3528"/>
      <c r="AC12" s="3529"/>
      <c r="AD12" s="3529"/>
      <c r="AE12" s="3529"/>
      <c r="AF12" s="3529"/>
      <c r="AG12" s="3529"/>
      <c r="AH12" s="3529"/>
      <c r="AI12" s="3529"/>
      <c r="AJ12" s="3529"/>
      <c r="AK12" s="3529"/>
      <c r="AL12" s="3530"/>
      <c r="AM12" s="3537" t="s">
        <v>447</v>
      </c>
      <c r="AN12" s="3525">
        <f>入力シート!C13</f>
        <v>0</v>
      </c>
      <c r="AO12" s="3526"/>
      <c r="AP12" s="3526"/>
      <c r="AQ12" s="3526"/>
      <c r="AR12" s="3526"/>
      <c r="AS12" s="3526"/>
      <c r="AT12" s="3526"/>
      <c r="AU12" s="3526"/>
      <c r="AV12" s="3550"/>
      <c r="AW12" s="3525">
        <f>入力シート!C14</f>
        <v>0</v>
      </c>
      <c r="AX12" s="3526"/>
      <c r="AY12" s="3526"/>
      <c r="AZ12" s="3526"/>
      <c r="BA12" s="3526"/>
      <c r="BB12" s="3526"/>
      <c r="BC12" s="3526"/>
      <c r="BD12" s="3526"/>
      <c r="BE12" s="3527"/>
      <c r="BF12" s="3525">
        <f>[11]入力シート!C14</f>
        <v>0</v>
      </c>
      <c r="BG12" s="3526"/>
      <c r="BH12" s="3526"/>
      <c r="BI12" s="3526"/>
      <c r="BJ12" s="3526"/>
      <c r="BK12" s="3526"/>
      <c r="BL12" s="3526"/>
      <c r="BM12" s="3526"/>
      <c r="BN12" s="3527"/>
      <c r="BO12" s="3528"/>
      <c r="BP12" s="3529"/>
      <c r="BQ12" s="3529"/>
      <c r="BR12" s="3529"/>
      <c r="BS12" s="3529"/>
      <c r="BT12" s="3529"/>
      <c r="BU12" s="3529"/>
      <c r="BV12" s="3529"/>
      <c r="BW12" s="3529"/>
      <c r="BX12" s="3529"/>
      <c r="BY12" s="3530"/>
      <c r="BZ12" s="3537" t="s">
        <v>447</v>
      </c>
    </row>
    <row r="13" spans="1:78" s="149" customFormat="1" ht="18.75" customHeight="1">
      <c r="A13" s="3551"/>
      <c r="B13" s="3552"/>
      <c r="C13" s="3552"/>
      <c r="D13" s="3552"/>
      <c r="E13" s="3552"/>
      <c r="F13" s="3552"/>
      <c r="G13" s="3552"/>
      <c r="H13" s="3552"/>
      <c r="I13" s="3553"/>
      <c r="J13" s="3540" t="s">
        <v>20</v>
      </c>
      <c r="K13" s="3541"/>
      <c r="L13" s="3541"/>
      <c r="M13" s="3541"/>
      <c r="N13" s="3541"/>
      <c r="O13" s="3541"/>
      <c r="P13" s="3541"/>
      <c r="Q13" s="3541"/>
      <c r="R13" s="3542"/>
      <c r="S13" s="3543" t="s">
        <v>20</v>
      </c>
      <c r="T13" s="3541"/>
      <c r="U13" s="3541"/>
      <c r="V13" s="3541"/>
      <c r="W13" s="3541"/>
      <c r="X13" s="3541"/>
      <c r="Y13" s="3541"/>
      <c r="Z13" s="3541"/>
      <c r="AA13" s="3544"/>
      <c r="AB13" s="3531"/>
      <c r="AC13" s="3532"/>
      <c r="AD13" s="3532"/>
      <c r="AE13" s="3532"/>
      <c r="AF13" s="3532"/>
      <c r="AG13" s="3532"/>
      <c r="AH13" s="3532"/>
      <c r="AI13" s="3532"/>
      <c r="AJ13" s="3532"/>
      <c r="AK13" s="3532"/>
      <c r="AL13" s="3533"/>
      <c r="AM13" s="3538"/>
      <c r="AN13" s="3551"/>
      <c r="AO13" s="3552"/>
      <c r="AP13" s="3552"/>
      <c r="AQ13" s="3552"/>
      <c r="AR13" s="3552"/>
      <c r="AS13" s="3552"/>
      <c r="AT13" s="3552"/>
      <c r="AU13" s="3552"/>
      <c r="AV13" s="3553"/>
      <c r="AW13" s="3540" t="s">
        <v>20</v>
      </c>
      <c r="AX13" s="3541"/>
      <c r="AY13" s="3541"/>
      <c r="AZ13" s="3541"/>
      <c r="BA13" s="3541"/>
      <c r="BB13" s="3541"/>
      <c r="BC13" s="3541"/>
      <c r="BD13" s="3541"/>
      <c r="BE13" s="3542"/>
      <c r="BF13" s="3543" t="s">
        <v>20</v>
      </c>
      <c r="BG13" s="3541"/>
      <c r="BH13" s="3541"/>
      <c r="BI13" s="3541"/>
      <c r="BJ13" s="3541"/>
      <c r="BK13" s="3541"/>
      <c r="BL13" s="3541"/>
      <c r="BM13" s="3541"/>
      <c r="BN13" s="3544"/>
      <c r="BO13" s="3531"/>
      <c r="BP13" s="3532"/>
      <c r="BQ13" s="3532"/>
      <c r="BR13" s="3532"/>
      <c r="BS13" s="3532"/>
      <c r="BT13" s="3532"/>
      <c r="BU13" s="3532"/>
      <c r="BV13" s="3532"/>
      <c r="BW13" s="3532"/>
      <c r="BX13" s="3532"/>
      <c r="BY13" s="3533"/>
      <c r="BZ13" s="3538"/>
    </row>
    <row r="14" spans="1:78" s="149" customFormat="1" ht="18.75" customHeight="1">
      <c r="A14" s="3545"/>
      <c r="B14" s="3546"/>
      <c r="C14" s="3546"/>
      <c r="D14" s="3546"/>
      <c r="E14" s="3546"/>
      <c r="F14" s="3546"/>
      <c r="G14" s="3546"/>
      <c r="H14" s="3546"/>
      <c r="I14" s="3549"/>
      <c r="J14" s="3545">
        <f>入力シート!C15</f>
        <v>0</v>
      </c>
      <c r="K14" s="3546"/>
      <c r="L14" s="3546"/>
      <c r="M14" s="3546"/>
      <c r="N14" s="3546"/>
      <c r="O14" s="3546"/>
      <c r="P14" s="3546"/>
      <c r="Q14" s="3546"/>
      <c r="R14" s="3547"/>
      <c r="S14" s="3548"/>
      <c r="T14" s="3546"/>
      <c r="U14" s="3546"/>
      <c r="V14" s="3546"/>
      <c r="W14" s="3546"/>
      <c r="X14" s="3546"/>
      <c r="Y14" s="3546"/>
      <c r="Z14" s="3546"/>
      <c r="AA14" s="3549"/>
      <c r="AB14" s="3534"/>
      <c r="AC14" s="3535"/>
      <c r="AD14" s="3535"/>
      <c r="AE14" s="3535"/>
      <c r="AF14" s="3535"/>
      <c r="AG14" s="3535"/>
      <c r="AH14" s="3535"/>
      <c r="AI14" s="3535"/>
      <c r="AJ14" s="3535"/>
      <c r="AK14" s="3535"/>
      <c r="AL14" s="3536"/>
      <c r="AM14" s="3539"/>
      <c r="AN14" s="3545"/>
      <c r="AO14" s="3546"/>
      <c r="AP14" s="3546"/>
      <c r="AQ14" s="3546"/>
      <c r="AR14" s="3546"/>
      <c r="AS14" s="3546"/>
      <c r="AT14" s="3546"/>
      <c r="AU14" s="3546"/>
      <c r="AV14" s="3549"/>
      <c r="AW14" s="3545">
        <f>入力シート!C15</f>
        <v>0</v>
      </c>
      <c r="AX14" s="3546"/>
      <c r="AY14" s="3546"/>
      <c r="AZ14" s="3546"/>
      <c r="BA14" s="3546"/>
      <c r="BB14" s="3546"/>
      <c r="BC14" s="3546"/>
      <c r="BD14" s="3546"/>
      <c r="BE14" s="3547"/>
      <c r="BF14" s="3548"/>
      <c r="BG14" s="3546"/>
      <c r="BH14" s="3546"/>
      <c r="BI14" s="3546"/>
      <c r="BJ14" s="3546"/>
      <c r="BK14" s="3546"/>
      <c r="BL14" s="3546"/>
      <c r="BM14" s="3546"/>
      <c r="BN14" s="3549"/>
      <c r="BO14" s="3534"/>
      <c r="BP14" s="3535"/>
      <c r="BQ14" s="3535"/>
      <c r="BR14" s="3535"/>
      <c r="BS14" s="3535"/>
      <c r="BT14" s="3535"/>
      <c r="BU14" s="3535"/>
      <c r="BV14" s="3535"/>
      <c r="BW14" s="3535"/>
      <c r="BX14" s="3535"/>
      <c r="BY14" s="3536"/>
      <c r="BZ14" s="3539"/>
    </row>
    <row r="15" spans="1:78" s="149" customFormat="1" ht="18.75" customHeight="1">
      <c r="A15" s="1338"/>
      <c r="B15" s="1338"/>
      <c r="C15" s="1338"/>
      <c r="D15" s="1338"/>
      <c r="E15" s="1338"/>
      <c r="F15" s="1338"/>
      <c r="G15" s="1338"/>
      <c r="H15" s="1338"/>
      <c r="I15" s="1338"/>
      <c r="J15" s="1338"/>
      <c r="K15" s="1338"/>
      <c r="L15" s="1338"/>
      <c r="M15" s="1338"/>
      <c r="N15" s="1338"/>
      <c r="O15" s="1338"/>
      <c r="P15" s="1338"/>
      <c r="Q15" s="1338"/>
      <c r="R15" s="1366"/>
      <c r="S15" s="1366"/>
      <c r="T15" s="1366"/>
      <c r="U15" s="1366"/>
      <c r="V15" s="1366"/>
      <c r="W15" s="1366"/>
      <c r="X15" s="1366"/>
      <c r="Y15" s="1366"/>
      <c r="Z15" s="1366"/>
      <c r="AA15" s="1338"/>
      <c r="AB15" s="1338"/>
      <c r="AC15" s="1338"/>
      <c r="AD15" s="1338"/>
      <c r="AE15" s="1338"/>
      <c r="AF15" s="1338"/>
      <c r="AG15" s="1338"/>
      <c r="AH15" s="1338"/>
      <c r="AI15" s="1338"/>
      <c r="AJ15" s="1338"/>
      <c r="AK15" s="1338"/>
      <c r="AL15" s="1338"/>
      <c r="AM15" s="1338"/>
      <c r="AN15" s="1338"/>
      <c r="AO15" s="1338"/>
      <c r="AP15" s="1338"/>
      <c r="AQ15" s="1338"/>
      <c r="AR15" s="1338"/>
      <c r="AS15" s="1338"/>
      <c r="AT15" s="1338"/>
      <c r="AU15" s="1338"/>
      <c r="AV15" s="1338"/>
      <c r="AW15" s="1338"/>
      <c r="AX15" s="1338"/>
      <c r="AY15" s="1338"/>
      <c r="AZ15" s="1338"/>
      <c r="BA15" s="1338"/>
      <c r="BB15" s="1338"/>
      <c r="BC15" s="1338"/>
      <c r="BD15" s="1338"/>
      <c r="BE15" s="1366"/>
      <c r="BF15" s="1366"/>
      <c r="BG15" s="1366"/>
      <c r="BH15" s="1366"/>
      <c r="BI15" s="1366"/>
      <c r="BJ15" s="1366"/>
      <c r="BK15" s="1366"/>
      <c r="BL15" s="1366"/>
      <c r="BM15" s="1366"/>
      <c r="BN15" s="1338"/>
      <c r="BO15" s="1338"/>
      <c r="BP15" s="1338"/>
      <c r="BQ15" s="1338"/>
      <c r="BR15" s="1338"/>
      <c r="BS15" s="1338"/>
      <c r="BT15" s="1338"/>
      <c r="BU15" s="1338"/>
      <c r="BV15" s="1338"/>
      <c r="BW15" s="1338"/>
      <c r="BX15" s="1338"/>
      <c r="BY15" s="1338"/>
      <c r="BZ15" s="1338"/>
    </row>
    <row r="16" spans="1:78" s="149" customFormat="1" ht="18.75" customHeight="1">
      <c r="A16" s="3554" t="s">
        <v>1459</v>
      </c>
      <c r="B16" s="3554"/>
      <c r="C16" s="3555" t="s">
        <v>1460</v>
      </c>
      <c r="D16" s="3555"/>
      <c r="E16" s="3555"/>
      <c r="F16" s="3555"/>
      <c r="G16" s="3555"/>
      <c r="H16" s="3555"/>
      <c r="I16" s="3556" t="s">
        <v>1461</v>
      </c>
      <c r="J16" s="3556"/>
      <c r="K16" s="3556"/>
      <c r="L16" s="3556"/>
      <c r="M16" s="3556"/>
      <c r="N16" s="3556"/>
      <c r="O16" s="3556"/>
      <c r="P16" s="3556"/>
      <c r="Q16" s="3556"/>
      <c r="R16" s="3556"/>
      <c r="S16" s="1338"/>
      <c r="T16" s="1338"/>
      <c r="U16" s="1338"/>
      <c r="V16" s="1338"/>
      <c r="W16" s="1338"/>
      <c r="X16" s="1338"/>
      <c r="Y16" s="1338"/>
      <c r="Z16" s="1338"/>
      <c r="AA16" s="1338"/>
      <c r="AB16" s="1338"/>
      <c r="AC16" s="1338"/>
      <c r="AD16" s="1338"/>
      <c r="AE16" s="1338"/>
      <c r="AF16" s="1338"/>
      <c r="AG16" s="1338"/>
      <c r="AH16" s="1338"/>
      <c r="AI16" s="1338"/>
      <c r="AJ16" s="1338"/>
      <c r="AK16" s="1338"/>
      <c r="AL16" s="1338"/>
      <c r="AM16" s="1338"/>
      <c r="AN16" s="3554" t="s">
        <v>1459</v>
      </c>
      <c r="AO16" s="3554"/>
      <c r="AP16" s="3555" t="s">
        <v>1460</v>
      </c>
      <c r="AQ16" s="3555"/>
      <c r="AR16" s="3555"/>
      <c r="AS16" s="3555"/>
      <c r="AT16" s="3555"/>
      <c r="AU16" s="3555"/>
      <c r="AV16" s="3556" t="s">
        <v>1461</v>
      </c>
      <c r="AW16" s="3556"/>
      <c r="AX16" s="3556"/>
      <c r="AY16" s="3556"/>
      <c r="AZ16" s="3556"/>
      <c r="BA16" s="3556"/>
      <c r="BB16" s="3556"/>
      <c r="BC16" s="3556"/>
      <c r="BD16" s="3556"/>
      <c r="BE16" s="3556"/>
      <c r="BF16" s="1338"/>
      <c r="BG16" s="1338"/>
      <c r="BH16" s="1338"/>
      <c r="BI16" s="1338"/>
      <c r="BJ16" s="1338"/>
      <c r="BK16" s="1338"/>
      <c r="BL16" s="1338"/>
      <c r="BM16" s="1338"/>
      <c r="BN16" s="1338"/>
      <c r="BO16" s="1338"/>
      <c r="BP16" s="1338"/>
      <c r="BQ16" s="1338"/>
      <c r="BR16" s="1338"/>
      <c r="BS16" s="1338"/>
      <c r="BT16" s="1338"/>
      <c r="BU16" s="1338"/>
      <c r="BV16" s="1338"/>
      <c r="BW16" s="1338"/>
      <c r="BX16" s="1338"/>
      <c r="BY16" s="1338"/>
      <c r="BZ16" s="1338"/>
    </row>
    <row r="17" spans="1:78" s="1335" customFormat="1" ht="18.75" customHeight="1">
      <c r="A17" s="3554"/>
      <c r="B17" s="3554"/>
      <c r="C17" s="3555" t="s">
        <v>1462</v>
      </c>
      <c r="D17" s="3555"/>
      <c r="E17" s="3555"/>
      <c r="F17" s="3555"/>
      <c r="G17" s="3555"/>
      <c r="H17" s="3555"/>
      <c r="I17" s="3556" t="s">
        <v>1461</v>
      </c>
      <c r="J17" s="3556"/>
      <c r="K17" s="3556"/>
      <c r="L17" s="3556"/>
      <c r="M17" s="3556"/>
      <c r="N17" s="3556"/>
      <c r="O17" s="3556"/>
      <c r="P17" s="3556"/>
      <c r="Q17" s="3556"/>
      <c r="R17" s="3556"/>
      <c r="S17" s="1338"/>
      <c r="T17" s="1338"/>
      <c r="U17" s="1338"/>
      <c r="V17" s="1338"/>
      <c r="W17" s="1338"/>
      <c r="X17" s="1338"/>
      <c r="Y17" s="1338"/>
      <c r="Z17" s="1338"/>
      <c r="AA17" s="1338"/>
      <c r="AB17" s="1338"/>
      <c r="AC17" s="1338"/>
      <c r="AD17" s="1338"/>
      <c r="AE17" s="1338"/>
      <c r="AF17" s="1338"/>
      <c r="AG17" s="1338"/>
      <c r="AH17" s="1338"/>
      <c r="AI17" s="1338"/>
      <c r="AJ17" s="1338"/>
      <c r="AK17" s="1338"/>
      <c r="AL17" s="1338"/>
      <c r="AM17" s="1338"/>
      <c r="AN17" s="3554"/>
      <c r="AO17" s="3554"/>
      <c r="AP17" s="3555" t="s">
        <v>1462</v>
      </c>
      <c r="AQ17" s="3555"/>
      <c r="AR17" s="3555"/>
      <c r="AS17" s="3555"/>
      <c r="AT17" s="3555"/>
      <c r="AU17" s="3555"/>
      <c r="AV17" s="3556" t="s">
        <v>1461</v>
      </c>
      <c r="AW17" s="3556"/>
      <c r="AX17" s="3556"/>
      <c r="AY17" s="3556"/>
      <c r="AZ17" s="3556"/>
      <c r="BA17" s="3556"/>
      <c r="BB17" s="3556"/>
      <c r="BC17" s="3556"/>
      <c r="BD17" s="3556"/>
      <c r="BE17" s="3556"/>
      <c r="BF17" s="1338"/>
      <c r="BG17" s="1338"/>
      <c r="BH17" s="1338"/>
      <c r="BI17" s="1338"/>
      <c r="BJ17" s="1338"/>
      <c r="BK17" s="1338"/>
      <c r="BL17" s="1338"/>
      <c r="BM17" s="1338"/>
      <c r="BN17" s="1338"/>
      <c r="BO17" s="1338"/>
      <c r="BP17" s="1338"/>
      <c r="BQ17" s="1338"/>
      <c r="BR17" s="1338"/>
      <c r="BS17" s="1338"/>
      <c r="BT17" s="1338"/>
      <c r="BU17" s="1338"/>
      <c r="BV17" s="1338"/>
      <c r="BW17" s="1338"/>
      <c r="BX17" s="1338"/>
      <c r="BY17" s="1338"/>
      <c r="BZ17" s="1338"/>
    </row>
    <row r="18" spans="1:78" s="149" customFormat="1" ht="18.75" customHeight="1">
      <c r="A18" s="1338"/>
      <c r="B18" s="1338"/>
      <c r="C18" s="1338"/>
      <c r="D18" s="1338"/>
      <c r="E18" s="1338"/>
      <c r="F18" s="1338"/>
      <c r="G18" s="1338"/>
      <c r="H18" s="1338"/>
      <c r="I18" s="1338"/>
      <c r="J18" s="1338"/>
      <c r="K18" s="1338"/>
      <c r="L18" s="1338"/>
      <c r="M18" s="1338"/>
      <c r="N18" s="1338"/>
      <c r="O18" s="1338"/>
      <c r="P18" s="1338"/>
      <c r="Q18" s="1338"/>
      <c r="R18" s="1338"/>
      <c r="S18" s="1338"/>
      <c r="T18" s="1338"/>
      <c r="U18" s="1338"/>
      <c r="V18" s="1338"/>
      <c r="W18" s="1338"/>
      <c r="X18" s="1338"/>
      <c r="Y18" s="1338"/>
      <c r="Z18" s="1338"/>
      <c r="AA18" s="1338"/>
      <c r="AB18" s="1338"/>
      <c r="AC18" s="1338"/>
      <c r="AD18" s="1338"/>
      <c r="AE18" s="1338"/>
      <c r="AF18" s="1338"/>
      <c r="AG18" s="1338"/>
      <c r="AH18" s="1338"/>
      <c r="AI18" s="1338"/>
      <c r="AJ18" s="1338"/>
      <c r="AK18" s="1338"/>
      <c r="AL18" s="1338"/>
      <c r="AM18" s="1338"/>
      <c r="AN18" s="1338"/>
      <c r="AO18" s="1338"/>
      <c r="AP18" s="1338"/>
      <c r="AQ18" s="1338"/>
      <c r="AR18" s="1338"/>
      <c r="AS18" s="1338"/>
      <c r="AT18" s="1338"/>
      <c r="AU18" s="1338"/>
      <c r="AV18" s="1338"/>
      <c r="AW18" s="1338"/>
      <c r="AX18" s="1338"/>
      <c r="AY18" s="1338"/>
      <c r="AZ18" s="1338"/>
      <c r="BA18" s="1338"/>
      <c r="BB18" s="1338"/>
      <c r="BC18" s="1338"/>
      <c r="BD18" s="1338"/>
      <c r="BE18" s="1338"/>
      <c r="BF18" s="1338"/>
      <c r="BG18" s="1338"/>
      <c r="BH18" s="1338"/>
      <c r="BI18" s="1338"/>
      <c r="BJ18" s="1338"/>
      <c r="BK18" s="1338"/>
      <c r="BL18" s="1338"/>
      <c r="BM18" s="1338"/>
      <c r="BN18" s="1338"/>
      <c r="BO18" s="1338"/>
      <c r="BP18" s="1338"/>
      <c r="BQ18" s="1338"/>
      <c r="BR18" s="1338"/>
      <c r="BS18" s="1338"/>
      <c r="BT18" s="1338"/>
      <c r="BU18" s="1338"/>
      <c r="BV18" s="1338"/>
      <c r="BW18" s="1338"/>
      <c r="BX18" s="1338"/>
      <c r="BY18" s="1338"/>
      <c r="BZ18" s="1338"/>
    </row>
    <row r="19" spans="1:78" s="149" customFormat="1" ht="18.75" customHeight="1">
      <c r="A19" s="1338"/>
      <c r="B19" s="1338"/>
      <c r="C19" s="1338"/>
      <c r="D19" s="1338"/>
      <c r="E19" s="1338"/>
      <c r="F19" s="1338"/>
      <c r="G19" s="1338"/>
      <c r="H19" s="1338"/>
      <c r="I19" s="1338"/>
      <c r="J19" s="1338"/>
      <c r="K19" s="1338"/>
      <c r="L19" s="1338"/>
      <c r="M19" s="3559" t="s">
        <v>1463</v>
      </c>
      <c r="N19" s="3559"/>
      <c r="O19" s="3559"/>
      <c r="P19" s="3559"/>
      <c r="Q19" s="3559"/>
      <c r="R19" s="3559"/>
      <c r="S19" s="3559"/>
      <c r="T19" s="3559"/>
      <c r="U19" s="3559"/>
      <c r="V19" s="3557" t="s">
        <v>1464</v>
      </c>
      <c r="W19" s="3557"/>
      <c r="X19" s="3557"/>
      <c r="Y19" s="3557"/>
      <c r="Z19" s="3557"/>
      <c r="AA19" s="3557"/>
      <c r="AB19" s="3557"/>
      <c r="AC19" s="3557"/>
      <c r="AD19" s="3557"/>
      <c r="AE19" s="3486" t="s">
        <v>378</v>
      </c>
      <c r="AF19" s="3486"/>
      <c r="AG19" s="3486"/>
      <c r="AH19" s="1375" t="s">
        <v>1465</v>
      </c>
      <c r="AI19" s="1338"/>
      <c r="AJ19" s="1338"/>
      <c r="AK19" s="1338"/>
      <c r="AL19" s="1338"/>
      <c r="AM19" s="1338"/>
      <c r="AN19" s="1338"/>
      <c r="AO19" s="1338"/>
      <c r="AP19" s="1338"/>
      <c r="AQ19" s="1338"/>
      <c r="AR19" s="1338"/>
      <c r="AS19" s="1338"/>
      <c r="AT19" s="1338"/>
      <c r="AU19" s="1338"/>
      <c r="AV19" s="1338"/>
      <c r="AW19" s="1338"/>
      <c r="AX19" s="1338"/>
      <c r="AY19" s="1338"/>
      <c r="AZ19" s="3559" t="s">
        <v>1463</v>
      </c>
      <c r="BA19" s="3559"/>
      <c r="BB19" s="3559"/>
      <c r="BC19" s="3559"/>
      <c r="BD19" s="3559"/>
      <c r="BE19" s="3559"/>
      <c r="BF19" s="3559"/>
      <c r="BG19" s="3559"/>
      <c r="BH19" s="3559"/>
      <c r="BI19" s="3557" t="s">
        <v>1464</v>
      </c>
      <c r="BJ19" s="3557"/>
      <c r="BK19" s="3557"/>
      <c r="BL19" s="3557"/>
      <c r="BM19" s="3557"/>
      <c r="BN19" s="3557"/>
      <c r="BO19" s="3557"/>
      <c r="BP19" s="3557"/>
      <c r="BQ19" s="3557"/>
      <c r="BR19" s="3486" t="s">
        <v>378</v>
      </c>
      <c r="BS19" s="3486"/>
      <c r="BT19" s="3486"/>
      <c r="BU19" s="1375" t="s">
        <v>1465</v>
      </c>
      <c r="BV19" s="1338"/>
      <c r="BW19" s="1338"/>
      <c r="BX19" s="1338"/>
      <c r="BY19" s="1338"/>
      <c r="BZ19" s="1338"/>
    </row>
    <row r="20" spans="1:78" s="149" customFormat="1" ht="18.75" customHeight="1">
      <c r="A20" s="1338"/>
      <c r="B20" s="1338"/>
      <c r="C20" s="1338"/>
      <c r="D20" s="1338"/>
      <c r="E20" s="1338"/>
      <c r="F20" s="1338"/>
      <c r="G20" s="1338"/>
      <c r="H20" s="1338"/>
      <c r="I20" s="1338"/>
      <c r="J20" s="1338"/>
      <c r="K20" s="1338"/>
      <c r="L20" s="1338"/>
      <c r="M20" s="3559"/>
      <c r="N20" s="3559"/>
      <c r="O20" s="3559"/>
      <c r="P20" s="3559"/>
      <c r="Q20" s="3559"/>
      <c r="R20" s="3559"/>
      <c r="S20" s="3559"/>
      <c r="T20" s="3559"/>
      <c r="U20" s="3559"/>
      <c r="V20" s="3557"/>
      <c r="W20" s="3557"/>
      <c r="X20" s="3557"/>
      <c r="Y20" s="3557"/>
      <c r="Z20" s="3557"/>
      <c r="AA20" s="3557"/>
      <c r="AB20" s="3557"/>
      <c r="AC20" s="3557"/>
      <c r="AD20" s="3557"/>
      <c r="AE20" s="3486" t="s">
        <v>1466</v>
      </c>
      <c r="AF20" s="3486"/>
      <c r="AG20" s="3486"/>
      <c r="AH20" s="1375" t="s">
        <v>1467</v>
      </c>
      <c r="AI20" s="1338"/>
      <c r="AJ20" s="1338"/>
      <c r="AK20" s="1338"/>
      <c r="AL20" s="1338"/>
      <c r="AM20" s="1338"/>
      <c r="AN20" s="1338"/>
      <c r="AO20" s="1338"/>
      <c r="AP20" s="1338"/>
      <c r="AQ20" s="1338"/>
      <c r="AR20" s="1338"/>
      <c r="AS20" s="1338"/>
      <c r="AT20" s="1338"/>
      <c r="AU20" s="1338"/>
      <c r="AV20" s="1338"/>
      <c r="AW20" s="1338"/>
      <c r="AX20" s="1338"/>
      <c r="AY20" s="1338"/>
      <c r="AZ20" s="3559"/>
      <c r="BA20" s="3559"/>
      <c r="BB20" s="3559"/>
      <c r="BC20" s="3559"/>
      <c r="BD20" s="3559"/>
      <c r="BE20" s="3559"/>
      <c r="BF20" s="3559"/>
      <c r="BG20" s="3559"/>
      <c r="BH20" s="3559"/>
      <c r="BI20" s="3557"/>
      <c r="BJ20" s="3557"/>
      <c r="BK20" s="3557"/>
      <c r="BL20" s="3557"/>
      <c r="BM20" s="3557"/>
      <c r="BN20" s="3557"/>
      <c r="BO20" s="3557"/>
      <c r="BP20" s="3557"/>
      <c r="BQ20" s="3557"/>
      <c r="BR20" s="3486" t="s">
        <v>1466</v>
      </c>
      <c r="BS20" s="3486"/>
      <c r="BT20" s="3486"/>
      <c r="BU20" s="1375" t="s">
        <v>1467</v>
      </c>
      <c r="BV20" s="1338"/>
      <c r="BW20" s="1338"/>
      <c r="BX20" s="1338"/>
      <c r="BY20" s="1338"/>
      <c r="BZ20" s="1338"/>
    </row>
    <row r="21" spans="1:78" s="149" customFormat="1" ht="18.75" customHeight="1">
      <c r="A21" s="1338"/>
      <c r="B21" s="1338"/>
      <c r="C21" s="1338"/>
      <c r="D21" s="1338"/>
      <c r="E21" s="1338"/>
      <c r="F21" s="1338"/>
      <c r="G21" s="1338"/>
      <c r="H21" s="1338"/>
      <c r="I21" s="1338"/>
      <c r="J21" s="1338"/>
      <c r="K21" s="1338"/>
      <c r="L21" s="1338"/>
      <c r="M21" s="1338"/>
      <c r="N21" s="1338"/>
      <c r="O21" s="1338"/>
      <c r="P21" s="1338"/>
      <c r="Q21" s="1338"/>
      <c r="R21" s="1338"/>
      <c r="S21" s="1338"/>
      <c r="T21" s="1338"/>
      <c r="U21" s="1338"/>
      <c r="V21" s="1338"/>
      <c r="W21" s="1338"/>
      <c r="X21" s="1338"/>
      <c r="Y21" s="1338"/>
      <c r="Z21" s="1338"/>
      <c r="AA21" s="1338"/>
      <c r="AB21" s="1338"/>
      <c r="AC21" s="1338"/>
      <c r="AD21" s="1338"/>
      <c r="AE21" s="1338"/>
      <c r="AF21" s="1338"/>
      <c r="AG21" s="1338"/>
      <c r="AH21" s="1338"/>
      <c r="AI21" s="1338"/>
      <c r="AJ21" s="1338"/>
      <c r="AK21" s="1338"/>
      <c r="AL21" s="1338"/>
      <c r="AM21" s="1338"/>
      <c r="AN21" s="1338"/>
      <c r="AO21" s="1338"/>
      <c r="AP21" s="1338"/>
      <c r="AQ21" s="1338"/>
      <c r="AR21" s="1338"/>
      <c r="AS21" s="1338"/>
      <c r="AT21" s="1338"/>
      <c r="AU21" s="1338"/>
      <c r="AV21" s="1338"/>
      <c r="AW21" s="1338"/>
      <c r="AX21" s="1338"/>
      <c r="AY21" s="1338"/>
      <c r="AZ21" s="1338"/>
      <c r="BA21" s="1338"/>
      <c r="BB21" s="1338"/>
      <c r="BC21" s="1338"/>
      <c r="BD21" s="1338"/>
      <c r="BE21" s="1338"/>
      <c r="BF21" s="1338"/>
      <c r="BG21" s="1338"/>
      <c r="BH21" s="1338"/>
      <c r="BI21" s="1338"/>
      <c r="BJ21" s="1338"/>
      <c r="BK21" s="1338"/>
      <c r="BL21" s="1338"/>
      <c r="BM21" s="1338"/>
      <c r="BN21" s="1338"/>
      <c r="BO21" s="1338"/>
      <c r="BP21" s="1338"/>
      <c r="BQ21" s="1338"/>
      <c r="BR21" s="1338"/>
      <c r="BS21" s="1338"/>
      <c r="BT21" s="1338"/>
      <c r="BU21" s="1338"/>
      <c r="BV21" s="1338"/>
      <c r="BW21" s="1338"/>
      <c r="BX21" s="1338"/>
      <c r="BY21" s="1338"/>
      <c r="BZ21" s="1338"/>
    </row>
    <row r="22" spans="1:78" s="149" customFormat="1" ht="18.75" customHeight="1">
      <c r="A22" s="1338"/>
      <c r="B22" s="1338"/>
      <c r="C22" s="1338"/>
      <c r="D22" s="1338"/>
      <c r="E22" s="1338"/>
      <c r="F22" s="1338"/>
      <c r="G22" s="1338"/>
      <c r="H22" s="1338"/>
      <c r="I22" s="1338"/>
      <c r="J22" s="1338"/>
      <c r="K22" s="1338"/>
      <c r="L22" s="1338"/>
      <c r="M22" s="1338"/>
      <c r="N22" s="1338"/>
      <c r="O22" s="1338"/>
      <c r="P22" s="1338"/>
      <c r="Q22" s="1338"/>
      <c r="R22" s="1338"/>
      <c r="S22" s="1338"/>
      <c r="T22" s="1338"/>
      <c r="U22" s="1338"/>
      <c r="V22" s="1338"/>
      <c r="W22" s="1338"/>
      <c r="X22" s="1338"/>
      <c r="Y22" s="1338"/>
      <c r="Z22" s="1338"/>
      <c r="AA22" s="1338"/>
      <c r="AB22" s="1338"/>
      <c r="AC22" s="1338"/>
      <c r="AD22" s="1338"/>
      <c r="AE22" s="1338"/>
      <c r="AF22" s="1338"/>
      <c r="AG22" s="1338"/>
      <c r="AH22" s="1338"/>
      <c r="AI22" s="1338"/>
      <c r="AJ22" s="1338"/>
      <c r="AK22" s="1338"/>
      <c r="AL22" s="1338"/>
      <c r="AM22" s="1338"/>
      <c r="AN22" s="1338"/>
      <c r="AO22" s="1338"/>
      <c r="AP22" s="1338"/>
      <c r="AQ22" s="1338"/>
      <c r="AR22" s="1338"/>
      <c r="AS22" s="1338"/>
      <c r="AT22" s="1338"/>
      <c r="AU22" s="1338"/>
      <c r="AV22" s="1338"/>
      <c r="AW22" s="1338"/>
      <c r="AX22" s="1338"/>
      <c r="AY22" s="1338"/>
      <c r="AZ22" s="1338"/>
      <c r="BA22" s="1338"/>
      <c r="BB22" s="1338"/>
      <c r="BC22" s="1338"/>
      <c r="BD22" s="1338"/>
      <c r="BE22" s="1338"/>
      <c r="BF22" s="1338"/>
      <c r="BG22" s="1338"/>
      <c r="BH22" s="1338"/>
      <c r="BI22" s="1338"/>
      <c r="BJ22" s="1338"/>
      <c r="BK22" s="1338"/>
      <c r="BL22" s="1338"/>
      <c r="BM22" s="1338"/>
      <c r="BN22" s="1338"/>
      <c r="BO22" s="1338"/>
      <c r="BP22" s="1338"/>
      <c r="BQ22" s="1338"/>
      <c r="BR22" s="1338"/>
      <c r="BS22" s="1338"/>
      <c r="BT22" s="1338"/>
      <c r="BU22" s="1338"/>
      <c r="BV22" s="1338"/>
      <c r="BW22" s="1338"/>
      <c r="BX22" s="1338"/>
      <c r="BY22" s="1338"/>
      <c r="BZ22" s="1338"/>
    </row>
    <row r="23" spans="1:78" s="149" customFormat="1" ht="18.75" customHeight="1">
      <c r="A23" s="1338"/>
      <c r="B23" s="1338" t="s">
        <v>1468</v>
      </c>
      <c r="C23" s="1338"/>
      <c r="D23" s="1338"/>
      <c r="E23" s="1338"/>
      <c r="F23" s="1338"/>
      <c r="G23" s="1338"/>
      <c r="H23" s="1338"/>
      <c r="I23" s="1338"/>
      <c r="J23" s="1338"/>
      <c r="K23" s="1338"/>
      <c r="L23" s="1338"/>
      <c r="M23" s="1338"/>
      <c r="N23" s="1338"/>
      <c r="O23" s="1338"/>
      <c r="P23" s="1338"/>
      <c r="Q23" s="1338"/>
      <c r="R23" s="1338"/>
      <c r="S23" s="1338"/>
      <c r="T23" s="1338"/>
      <c r="U23" s="1338" t="s">
        <v>1469</v>
      </c>
      <c r="V23" s="1338"/>
      <c r="W23" s="1338"/>
      <c r="X23" s="1338"/>
      <c r="Y23" s="1338"/>
      <c r="Z23" s="1338"/>
      <c r="AA23" s="1338"/>
      <c r="AB23" s="1338"/>
      <c r="AC23" s="1338"/>
      <c r="AD23" s="1338"/>
      <c r="AE23" s="1338"/>
      <c r="AF23" s="1338"/>
      <c r="AG23" s="1338"/>
      <c r="AH23" s="1338"/>
      <c r="AI23" s="1338"/>
      <c r="AJ23" s="1338"/>
      <c r="AK23" s="1338"/>
      <c r="AL23" s="1338"/>
      <c r="AM23" s="1338"/>
      <c r="AN23" s="1338"/>
      <c r="AO23" s="1338" t="s">
        <v>1468</v>
      </c>
      <c r="AP23" s="1338"/>
      <c r="AQ23" s="1338"/>
      <c r="AR23" s="1338"/>
      <c r="AS23" s="1338"/>
      <c r="AT23" s="1338"/>
      <c r="AU23" s="1338"/>
      <c r="AV23" s="1338"/>
      <c r="AW23" s="1338"/>
      <c r="AX23" s="1338"/>
      <c r="AY23" s="1338"/>
      <c r="AZ23" s="1338"/>
      <c r="BA23" s="1338"/>
      <c r="BB23" s="1338"/>
      <c r="BC23" s="1338"/>
      <c r="BD23" s="1338"/>
      <c r="BE23" s="1338"/>
      <c r="BF23" s="1338"/>
      <c r="BG23" s="1338"/>
      <c r="BH23" s="1338" t="s">
        <v>1469</v>
      </c>
      <c r="BI23" s="1338"/>
      <c r="BJ23" s="1338"/>
      <c r="BK23" s="1338"/>
      <c r="BL23" s="1338"/>
      <c r="BM23" s="1338"/>
      <c r="BN23" s="1338"/>
      <c r="BO23" s="1338"/>
      <c r="BP23" s="1338"/>
      <c r="BQ23" s="1338"/>
      <c r="BR23" s="1338"/>
      <c r="BS23" s="1338"/>
      <c r="BT23" s="1338"/>
      <c r="BU23" s="1338"/>
      <c r="BV23" s="1338"/>
      <c r="BW23" s="1338"/>
      <c r="BX23" s="1338"/>
      <c r="BY23" s="1338"/>
      <c r="BZ23" s="1338"/>
    </row>
    <row r="24" spans="1:78" s="149" customFormat="1" ht="18.75" customHeight="1">
      <c r="A24" s="1338"/>
      <c r="B24" s="1338"/>
      <c r="C24" s="1338"/>
      <c r="D24" s="1338"/>
      <c r="E24" s="1338"/>
      <c r="F24" s="3558"/>
      <c r="G24" s="3558"/>
      <c r="H24" s="3558"/>
      <c r="I24" s="3558"/>
      <c r="J24" s="3558"/>
      <c r="K24" s="3558"/>
      <c r="L24" s="3558"/>
      <c r="M24" s="3558"/>
      <c r="N24" s="3558"/>
      <c r="O24" s="3558"/>
      <c r="P24" s="3558"/>
      <c r="Q24" s="1338"/>
      <c r="R24" s="1338"/>
      <c r="S24" s="1338"/>
      <c r="T24" s="1338"/>
      <c r="U24" s="1338"/>
      <c r="V24" s="1338"/>
      <c r="W24" s="1338"/>
      <c r="X24" s="1338"/>
      <c r="Y24" s="1338"/>
      <c r="Z24" s="1338"/>
      <c r="AA24" s="1338"/>
      <c r="AB24" s="1338"/>
      <c r="AC24" s="1338"/>
      <c r="AD24" s="1338"/>
      <c r="AE24" s="1338"/>
      <c r="AF24" s="1338"/>
      <c r="AG24" s="1338"/>
      <c r="AH24" s="1338"/>
      <c r="AI24" s="1338"/>
      <c r="AJ24" s="1338"/>
      <c r="AK24" s="1338"/>
      <c r="AL24" s="1338"/>
      <c r="AM24" s="1338"/>
      <c r="AN24" s="1338"/>
      <c r="AO24" s="1338"/>
      <c r="AP24" s="1338"/>
      <c r="AQ24" s="1338"/>
      <c r="AR24" s="1338"/>
      <c r="AS24" s="3558"/>
      <c r="AT24" s="3558"/>
      <c r="AU24" s="3558"/>
      <c r="AV24" s="3558"/>
      <c r="AW24" s="3558"/>
      <c r="AX24" s="3558"/>
      <c r="AY24" s="3558"/>
      <c r="AZ24" s="3558"/>
      <c r="BA24" s="3558"/>
      <c r="BB24" s="3558"/>
      <c r="BC24" s="3558"/>
      <c r="BD24" s="1338"/>
      <c r="BE24" s="1338"/>
      <c r="BF24" s="1338"/>
      <c r="BG24" s="1338"/>
      <c r="BH24" s="1338"/>
      <c r="BI24" s="1338"/>
      <c r="BJ24" s="1338"/>
      <c r="BK24" s="1338"/>
      <c r="BL24" s="1338"/>
      <c r="BM24" s="1338"/>
      <c r="BN24" s="1338"/>
      <c r="BO24" s="1338"/>
      <c r="BP24" s="1338"/>
      <c r="BQ24" s="1338"/>
      <c r="BR24" s="1338"/>
      <c r="BS24" s="1338"/>
      <c r="BT24" s="1338"/>
      <c r="BU24" s="1338"/>
      <c r="BV24" s="1338"/>
      <c r="BW24" s="1338"/>
      <c r="BX24" s="1338"/>
      <c r="BY24" s="1338"/>
      <c r="BZ24" s="1338"/>
    </row>
    <row r="25" spans="1:78" s="149" customFormat="1" ht="18.75" customHeight="1">
      <c r="A25" s="1338"/>
      <c r="B25" s="1338"/>
      <c r="C25" s="1338"/>
      <c r="D25" s="1338"/>
      <c r="E25" s="1338"/>
      <c r="F25" s="3558"/>
      <c r="G25" s="3558"/>
      <c r="H25" s="3558"/>
      <c r="I25" s="3558"/>
      <c r="J25" s="3558"/>
      <c r="K25" s="3558"/>
      <c r="L25" s="3558"/>
      <c r="M25" s="3558"/>
      <c r="N25" s="3558"/>
      <c r="O25" s="3558"/>
      <c r="P25" s="3558"/>
      <c r="Q25" s="1338"/>
      <c r="R25" s="1338"/>
      <c r="S25" s="1338"/>
      <c r="T25" s="1338"/>
      <c r="U25" s="1338"/>
      <c r="V25" s="1338"/>
      <c r="W25" s="1338"/>
      <c r="X25" s="1338"/>
      <c r="Y25" s="1525"/>
      <c r="Z25" s="1525"/>
      <c r="AA25" s="1525"/>
      <c r="AB25" s="1525"/>
      <c r="AC25" s="1525"/>
      <c r="AD25" s="1525"/>
      <c r="AE25" s="1525"/>
      <c r="AF25" s="1525"/>
      <c r="AG25" s="1525"/>
      <c r="AH25" s="1525"/>
      <c r="AI25" s="1338"/>
      <c r="AJ25" s="1338"/>
      <c r="AK25" s="1338"/>
      <c r="AL25" s="1338"/>
      <c r="AM25" s="1338"/>
      <c r="AN25" s="1338"/>
      <c r="AO25" s="1338"/>
      <c r="AP25" s="1338"/>
      <c r="AQ25" s="1338"/>
      <c r="AR25" s="1338"/>
      <c r="AS25" s="3558"/>
      <c r="AT25" s="3558"/>
      <c r="AU25" s="3558"/>
      <c r="AV25" s="3558"/>
      <c r="AW25" s="3558"/>
      <c r="AX25" s="3558"/>
      <c r="AY25" s="3558"/>
      <c r="AZ25" s="3558"/>
      <c r="BA25" s="3558"/>
      <c r="BB25" s="3558"/>
      <c r="BC25" s="3558"/>
      <c r="BD25" s="1338"/>
      <c r="BE25" s="1338"/>
      <c r="BF25" s="1338"/>
      <c r="BG25" s="1338"/>
      <c r="BH25" s="1338"/>
      <c r="BI25" s="1338"/>
      <c r="BJ25" s="1338"/>
      <c r="BK25" s="1338"/>
      <c r="BL25" s="1525"/>
      <c r="BM25" s="1525"/>
      <c r="BN25" s="1525"/>
      <c r="BO25" s="1525"/>
      <c r="BP25" s="1525"/>
      <c r="BQ25" s="1525"/>
      <c r="BR25" s="1525"/>
      <c r="BS25" s="1525"/>
      <c r="BT25" s="1525"/>
      <c r="BU25" s="1525"/>
      <c r="BV25" s="1338"/>
      <c r="BW25" s="1338"/>
      <c r="BX25" s="1338"/>
      <c r="BY25" s="1338"/>
      <c r="BZ25" s="1338"/>
    </row>
    <row r="26" spans="1:78" s="149" customFormat="1" ht="18.75" customHeight="1">
      <c r="A26" s="1338"/>
      <c r="B26" s="1338"/>
      <c r="C26" s="1338"/>
      <c r="D26" s="1338"/>
      <c r="E26" s="1338"/>
      <c r="F26" s="3496"/>
      <c r="G26" s="3560"/>
      <c r="H26" s="3560"/>
      <c r="I26" s="3560"/>
      <c r="J26" s="3560"/>
      <c r="K26" s="3560"/>
      <c r="L26" s="3560"/>
      <c r="M26" s="3560"/>
      <c r="N26" s="3560"/>
      <c r="O26" s="3560"/>
      <c r="P26" s="3560"/>
      <c r="Q26" s="1338"/>
      <c r="R26" s="1338" t="s">
        <v>457</v>
      </c>
      <c r="S26" s="1338"/>
      <c r="T26" s="1338"/>
      <c r="U26" s="1338"/>
      <c r="V26" s="1338"/>
      <c r="W26" s="1338"/>
      <c r="X26" s="1338"/>
      <c r="Y26" s="1338"/>
      <c r="Z26" s="1338"/>
      <c r="AA26" s="1338"/>
      <c r="AB26" s="1338"/>
      <c r="AC26" s="1338"/>
      <c r="AD26" s="1338"/>
      <c r="AE26" s="1338"/>
      <c r="AF26" s="1338"/>
      <c r="AG26" s="1338"/>
      <c r="AH26" s="1338"/>
      <c r="AI26" s="1338"/>
      <c r="AJ26" s="1338"/>
      <c r="AK26" s="1338"/>
      <c r="AL26" s="1338" t="s">
        <v>457</v>
      </c>
      <c r="AM26" s="1338"/>
      <c r="AN26" s="1338"/>
      <c r="AO26" s="1338"/>
      <c r="AP26" s="1338"/>
      <c r="AQ26" s="1338"/>
      <c r="AR26" s="1338"/>
      <c r="AS26" s="3496"/>
      <c r="AT26" s="3560"/>
      <c r="AU26" s="3560"/>
      <c r="AV26" s="3560"/>
      <c r="AW26" s="3560"/>
      <c r="AX26" s="3560"/>
      <c r="AY26" s="3560"/>
      <c r="AZ26" s="3560"/>
      <c r="BA26" s="3560"/>
      <c r="BB26" s="3560"/>
      <c r="BC26" s="3560"/>
      <c r="BD26" s="1338"/>
      <c r="BE26" s="1338" t="s">
        <v>457</v>
      </c>
      <c r="BF26" s="1338"/>
      <c r="BG26" s="1338"/>
      <c r="BH26" s="1338"/>
      <c r="BI26" s="1338"/>
      <c r="BJ26" s="1338"/>
      <c r="BK26" s="1338"/>
      <c r="BL26" s="1338"/>
      <c r="BM26" s="1338"/>
      <c r="BN26" s="1338"/>
      <c r="BO26" s="1338"/>
      <c r="BP26" s="1338"/>
      <c r="BQ26" s="1338"/>
      <c r="BR26" s="1338"/>
      <c r="BS26" s="1338"/>
      <c r="BT26" s="1338"/>
      <c r="BU26" s="1338"/>
      <c r="BV26" s="1338"/>
      <c r="BW26" s="1338"/>
      <c r="BX26" s="1338"/>
      <c r="BY26" s="1338" t="s">
        <v>457</v>
      </c>
      <c r="BZ26" s="1338"/>
    </row>
    <row r="27" spans="1:78" s="149" customFormat="1" ht="18.75" customHeight="1">
      <c r="A27" s="1338"/>
      <c r="B27" s="1338"/>
      <c r="C27" s="1338"/>
      <c r="D27" s="1338"/>
      <c r="E27" s="1338"/>
      <c r="F27" s="3560"/>
      <c r="G27" s="3560"/>
      <c r="H27" s="3560"/>
      <c r="I27" s="3560"/>
      <c r="J27" s="3560"/>
      <c r="K27" s="3560"/>
      <c r="L27" s="3560"/>
      <c r="M27" s="3560"/>
      <c r="N27" s="3560"/>
      <c r="O27" s="3560"/>
      <c r="P27" s="3560"/>
      <c r="Q27" s="1338"/>
      <c r="R27" s="1338"/>
      <c r="S27" s="1338"/>
      <c r="T27" s="1338"/>
      <c r="U27" s="1338"/>
      <c r="V27" s="1338"/>
      <c r="W27" s="1338"/>
      <c r="X27" s="1338"/>
      <c r="Y27" s="1338"/>
      <c r="Z27" s="1338"/>
      <c r="AA27" s="1338"/>
      <c r="AB27" s="1338"/>
      <c r="AC27" s="1338"/>
      <c r="AD27" s="1338"/>
      <c r="AE27" s="1338"/>
      <c r="AF27" s="1338"/>
      <c r="AG27" s="1338"/>
      <c r="AH27" s="1338"/>
      <c r="AI27" s="1338"/>
      <c r="AJ27" s="1338"/>
      <c r="AK27" s="1338"/>
      <c r="AL27" s="1338"/>
      <c r="AM27" s="1338"/>
      <c r="AN27" s="1338"/>
      <c r="AO27" s="1338"/>
      <c r="AP27" s="1338"/>
      <c r="AQ27" s="1338"/>
      <c r="AR27" s="1338"/>
      <c r="AS27" s="3560"/>
      <c r="AT27" s="3560"/>
      <c r="AU27" s="3560"/>
      <c r="AV27" s="3560"/>
      <c r="AW27" s="3560"/>
      <c r="AX27" s="3560"/>
      <c r="AY27" s="3560"/>
      <c r="AZ27" s="3560"/>
      <c r="BA27" s="3560"/>
      <c r="BB27" s="3560"/>
      <c r="BC27" s="3560"/>
      <c r="BD27" s="1338"/>
      <c r="BE27" s="1338"/>
      <c r="BF27" s="1338"/>
      <c r="BG27" s="1338"/>
      <c r="BH27" s="1338"/>
      <c r="BI27" s="1338"/>
      <c r="BJ27" s="1338"/>
      <c r="BK27" s="1338"/>
      <c r="BL27" s="1338"/>
      <c r="BM27" s="1338"/>
      <c r="BN27" s="1338"/>
      <c r="BO27" s="1338"/>
      <c r="BP27" s="1338"/>
      <c r="BQ27" s="1338"/>
      <c r="BR27" s="1338"/>
      <c r="BS27" s="1338"/>
      <c r="BT27" s="1338"/>
      <c r="BU27" s="1338"/>
      <c r="BV27" s="1338"/>
      <c r="BW27" s="1338"/>
      <c r="BX27" s="1338"/>
      <c r="BY27" s="1338"/>
      <c r="BZ27" s="1338"/>
    </row>
    <row r="28" spans="1:78" s="149" customFormat="1" ht="18.75" customHeight="1">
      <c r="A28" s="1338"/>
      <c r="B28" s="1338"/>
      <c r="C28" s="1338"/>
      <c r="D28" s="1338"/>
      <c r="E28" s="1338"/>
      <c r="F28" s="1338"/>
      <c r="G28" s="1338"/>
      <c r="H28" s="1338"/>
      <c r="I28" s="1338"/>
      <c r="J28" s="1338"/>
      <c r="K28" s="1338"/>
      <c r="L28" s="1338"/>
      <c r="M28" s="1338"/>
      <c r="N28" s="1338"/>
      <c r="O28" s="1338"/>
      <c r="P28" s="1338"/>
      <c r="Q28" s="1338"/>
      <c r="R28" s="1338"/>
      <c r="S28" s="1338"/>
      <c r="T28" s="1338"/>
      <c r="U28" s="1338" t="s">
        <v>1470</v>
      </c>
      <c r="V28" s="1338"/>
      <c r="W28" s="1338"/>
      <c r="X28" s="1338"/>
      <c r="Y28" s="1338"/>
      <c r="Z28" s="1338"/>
      <c r="AA28" s="1338"/>
      <c r="AB28" s="1338"/>
      <c r="AC28" s="1338"/>
      <c r="AD28" s="1338"/>
      <c r="AE28" s="1338"/>
      <c r="AF28" s="1338"/>
      <c r="AG28" s="1338"/>
      <c r="AH28" s="1338"/>
      <c r="AI28" s="1338"/>
      <c r="AJ28" s="1338"/>
      <c r="AK28" s="1338"/>
      <c r="AL28" s="1338"/>
      <c r="AM28" s="1338"/>
      <c r="AN28" s="1338"/>
      <c r="AO28" s="1338"/>
      <c r="AP28" s="1338"/>
      <c r="AQ28" s="1338"/>
      <c r="AR28" s="1338"/>
      <c r="AS28" s="1338"/>
      <c r="AT28" s="1338"/>
      <c r="AU28" s="1338"/>
      <c r="AV28" s="1338"/>
      <c r="AW28" s="1338"/>
      <c r="AX28" s="1338"/>
      <c r="AY28" s="1338"/>
      <c r="AZ28" s="1338"/>
      <c r="BA28" s="1338"/>
      <c r="BB28" s="1338"/>
      <c r="BC28" s="1338"/>
      <c r="BD28" s="1338"/>
      <c r="BE28" s="1338"/>
      <c r="BF28" s="1338"/>
      <c r="BG28" s="1338"/>
      <c r="BH28" s="1338" t="s">
        <v>1470</v>
      </c>
      <c r="BI28" s="1338"/>
      <c r="BJ28" s="1338"/>
      <c r="BK28" s="1338"/>
      <c r="BL28" s="1338"/>
      <c r="BM28" s="1338"/>
      <c r="BN28" s="1338"/>
      <c r="BO28" s="1338"/>
      <c r="BP28" s="1338"/>
      <c r="BQ28" s="1338"/>
      <c r="BR28" s="1338"/>
      <c r="BS28" s="1338"/>
      <c r="BT28" s="1338"/>
      <c r="BU28" s="1338"/>
      <c r="BV28" s="1338"/>
      <c r="BW28" s="1338"/>
      <c r="BX28" s="1338"/>
      <c r="BY28" s="1338"/>
      <c r="BZ28" s="1338"/>
    </row>
    <row r="29" spans="1:78" s="149" customFormat="1" ht="18.75" customHeight="1">
      <c r="A29" s="1338"/>
      <c r="B29" s="1338"/>
      <c r="C29" s="1338"/>
      <c r="D29" s="1338"/>
      <c r="E29" s="1338"/>
      <c r="F29" s="1338"/>
      <c r="G29" s="1338"/>
      <c r="H29" s="1338"/>
      <c r="I29" s="1338"/>
      <c r="J29" s="1338"/>
      <c r="K29" s="1338"/>
      <c r="L29" s="1338"/>
      <c r="M29" s="1338"/>
      <c r="N29" s="1338"/>
      <c r="O29" s="1338"/>
      <c r="P29" s="1338"/>
      <c r="Q29" s="1338"/>
      <c r="R29" s="1338"/>
      <c r="S29" s="1338"/>
      <c r="T29" s="1338"/>
      <c r="U29" s="1338"/>
      <c r="V29" s="1338"/>
      <c r="W29" s="1338"/>
      <c r="X29" s="1338"/>
      <c r="Y29" s="1338"/>
      <c r="Z29" s="1338"/>
      <c r="AA29" s="1338"/>
      <c r="AB29" s="1338"/>
      <c r="AC29" s="1338"/>
      <c r="AD29" s="1338"/>
      <c r="AE29" s="1338"/>
      <c r="AF29" s="1338"/>
      <c r="AG29" s="1338"/>
      <c r="AH29" s="1338"/>
      <c r="AI29" s="1338"/>
      <c r="AJ29" s="1338"/>
      <c r="AK29" s="1338"/>
      <c r="AL29" s="1338" t="s">
        <v>457</v>
      </c>
      <c r="AM29" s="1338"/>
      <c r="AN29" s="1338"/>
      <c r="AO29" s="1338"/>
      <c r="AP29" s="1338"/>
      <c r="AQ29" s="1338"/>
      <c r="AR29" s="1338"/>
      <c r="AS29" s="1338"/>
      <c r="AT29" s="1338"/>
      <c r="AU29" s="1338"/>
      <c r="AV29" s="1338"/>
      <c r="AW29" s="1338"/>
      <c r="AX29" s="1338"/>
      <c r="AY29" s="1338"/>
      <c r="AZ29" s="1338"/>
      <c r="BA29" s="1338"/>
      <c r="BB29" s="1338"/>
      <c r="BC29" s="1338"/>
      <c r="BD29" s="1338"/>
      <c r="BE29" s="1338"/>
      <c r="BF29" s="1338"/>
      <c r="BG29" s="1338"/>
      <c r="BH29" s="1338"/>
      <c r="BI29" s="1338"/>
      <c r="BJ29" s="1338"/>
      <c r="BK29" s="1338"/>
      <c r="BL29" s="1338"/>
      <c r="BM29" s="1338"/>
      <c r="BN29" s="1338"/>
      <c r="BO29" s="1338"/>
      <c r="BP29" s="1338"/>
      <c r="BQ29" s="1338"/>
      <c r="BR29" s="1338"/>
      <c r="BS29" s="1338"/>
      <c r="BT29" s="1338"/>
      <c r="BU29" s="1338"/>
      <c r="BV29" s="1338"/>
      <c r="BW29" s="1338"/>
      <c r="BX29" s="1338"/>
      <c r="BY29" s="1338" t="s">
        <v>457</v>
      </c>
      <c r="BZ29" s="1338"/>
    </row>
    <row r="30" spans="1:78" s="149" customFormat="1" ht="18.75" customHeight="1">
      <c r="A30" s="1338"/>
      <c r="B30" s="1338"/>
      <c r="C30" s="1338"/>
      <c r="D30" s="1338"/>
      <c r="E30" s="1338"/>
      <c r="F30" s="1338"/>
      <c r="G30" s="1338"/>
      <c r="H30" s="1338"/>
      <c r="I30" s="1338"/>
      <c r="J30" s="1338"/>
      <c r="K30" s="1338"/>
      <c r="L30" s="1338"/>
      <c r="M30" s="1338"/>
      <c r="N30" s="1338"/>
      <c r="O30" s="1338"/>
      <c r="P30" s="1338"/>
      <c r="Q30" s="1338"/>
      <c r="R30" s="1338"/>
      <c r="S30" s="1338"/>
      <c r="T30" s="1338"/>
      <c r="U30" s="1338"/>
      <c r="V30" s="1338"/>
      <c r="W30" s="1338"/>
      <c r="X30" s="1338"/>
      <c r="Y30" s="1525"/>
      <c r="Z30" s="1525"/>
      <c r="AA30" s="1525"/>
      <c r="AB30" s="1525"/>
      <c r="AC30" s="1525"/>
      <c r="AD30" s="1525"/>
      <c r="AE30" s="1525"/>
      <c r="AF30" s="1525"/>
      <c r="AG30" s="1525"/>
      <c r="AH30" s="1525"/>
      <c r="AI30" s="1338"/>
      <c r="AJ30" s="1338"/>
      <c r="AK30" s="1338"/>
      <c r="AL30" s="1338"/>
      <c r="AM30" s="1338"/>
      <c r="AN30" s="1338"/>
      <c r="AO30" s="1338"/>
      <c r="AP30" s="1338"/>
      <c r="AQ30" s="1338"/>
      <c r="AR30" s="1338"/>
      <c r="AS30" s="1338"/>
      <c r="AT30" s="1338"/>
      <c r="AU30" s="1338"/>
      <c r="AV30" s="1338"/>
      <c r="AW30" s="1338"/>
      <c r="AX30" s="1338"/>
      <c r="AY30" s="1338"/>
      <c r="AZ30" s="1338"/>
      <c r="BA30" s="1338"/>
      <c r="BB30" s="1338"/>
      <c r="BC30" s="1338"/>
      <c r="BD30" s="1338"/>
      <c r="BE30" s="1338"/>
      <c r="BF30" s="1338"/>
      <c r="BG30" s="1338"/>
      <c r="BH30" s="1338"/>
      <c r="BI30" s="1338"/>
      <c r="BJ30" s="1338"/>
      <c r="BK30" s="1338"/>
      <c r="BL30" s="1525"/>
      <c r="BM30" s="1525"/>
      <c r="BN30" s="1525"/>
      <c r="BO30" s="1525"/>
      <c r="BP30" s="1525"/>
      <c r="BQ30" s="1525"/>
      <c r="BR30" s="1525"/>
      <c r="BS30" s="1525"/>
      <c r="BT30" s="1525"/>
      <c r="BU30" s="1525"/>
      <c r="BV30" s="1338"/>
      <c r="BW30" s="1338"/>
      <c r="BX30" s="1338"/>
      <c r="BY30" s="1338"/>
      <c r="BZ30" s="1338"/>
    </row>
    <row r="31" spans="1:78" s="149" customFormat="1" ht="18.75" customHeight="1">
      <c r="A31" s="1338"/>
      <c r="B31" s="1338"/>
      <c r="C31" s="1338"/>
      <c r="D31" s="1338"/>
      <c r="E31" s="1338"/>
      <c r="F31" s="1338"/>
      <c r="G31" s="1338"/>
      <c r="H31" s="1338"/>
      <c r="I31" s="1338"/>
      <c r="J31" s="1338"/>
      <c r="K31" s="1338"/>
      <c r="L31" s="1338"/>
      <c r="M31" s="1338"/>
      <c r="N31" s="1338"/>
      <c r="O31" s="1338"/>
      <c r="P31" s="1338"/>
      <c r="Q31" s="1338"/>
      <c r="R31" s="1338"/>
      <c r="S31" s="1338"/>
      <c r="T31" s="1338"/>
      <c r="U31" s="1338"/>
      <c r="V31" s="1338"/>
      <c r="W31" s="1338"/>
      <c r="X31" s="1338"/>
      <c r="Y31" s="1338"/>
      <c r="Z31" s="1338"/>
      <c r="AA31" s="1338"/>
      <c r="AB31" s="1338"/>
      <c r="AC31" s="1338"/>
      <c r="AD31" s="1338"/>
      <c r="AE31" s="1338"/>
      <c r="AF31" s="1338"/>
      <c r="AG31" s="1338"/>
      <c r="AH31" s="1338"/>
      <c r="AI31" s="1338"/>
      <c r="AJ31" s="1338"/>
      <c r="AK31" s="1338"/>
      <c r="AL31" s="1338"/>
      <c r="AM31" s="1338"/>
      <c r="AN31" s="1338"/>
      <c r="AO31" s="1338"/>
      <c r="AP31" s="1338"/>
      <c r="AQ31" s="1338"/>
      <c r="AR31" s="1338"/>
      <c r="AS31" s="1338"/>
      <c r="AT31" s="1338"/>
      <c r="AU31" s="1338"/>
      <c r="AV31" s="1338"/>
      <c r="AW31" s="1338"/>
      <c r="AX31" s="1338"/>
      <c r="AY31" s="1338"/>
      <c r="AZ31" s="1338"/>
      <c r="BA31" s="1338"/>
      <c r="BB31" s="1338"/>
      <c r="BC31" s="1338"/>
      <c r="BD31" s="1338"/>
      <c r="BE31" s="1338"/>
      <c r="BF31" s="1338"/>
      <c r="BG31" s="1338"/>
      <c r="BH31" s="1338"/>
      <c r="BI31" s="1338"/>
      <c r="BJ31" s="1338"/>
      <c r="BK31" s="1338"/>
      <c r="BL31" s="1338"/>
      <c r="BM31" s="1338"/>
      <c r="BN31" s="1338"/>
      <c r="BO31" s="1338"/>
      <c r="BP31" s="1338"/>
      <c r="BQ31" s="1338"/>
      <c r="BR31" s="1338"/>
      <c r="BS31" s="1338"/>
      <c r="BT31" s="1338"/>
      <c r="BU31" s="1338"/>
      <c r="BV31" s="1338"/>
      <c r="BW31" s="1338"/>
      <c r="BX31" s="1338"/>
      <c r="BY31" s="1338"/>
      <c r="BZ31" s="1338"/>
    </row>
    <row r="32" spans="1:78" s="1342" customFormat="1" ht="18.75" customHeight="1">
      <c r="A32" s="1361"/>
      <c r="B32" s="1361"/>
      <c r="C32" s="1361"/>
      <c r="D32" s="1361"/>
      <c r="E32" s="1361"/>
      <c r="F32" s="1359"/>
      <c r="G32" s="1359"/>
      <c r="H32" s="1359"/>
      <c r="I32" s="1359"/>
      <c r="J32" s="1359"/>
      <c r="K32" s="1359"/>
      <c r="L32" s="1359"/>
      <c r="M32" s="1359"/>
      <c r="N32" s="1359"/>
      <c r="O32" s="1359"/>
      <c r="P32" s="1359"/>
      <c r="Q32" s="1359"/>
      <c r="R32" s="1359"/>
      <c r="S32" s="1359"/>
      <c r="T32" s="1359"/>
      <c r="U32" s="1359"/>
      <c r="V32" s="1359"/>
      <c r="W32" s="1359"/>
      <c r="X32" s="1359"/>
      <c r="Y32" s="1359"/>
      <c r="Z32" s="1359"/>
      <c r="AA32" s="1359"/>
      <c r="AB32" s="1359"/>
      <c r="AC32" s="1359"/>
      <c r="AD32" s="1359"/>
      <c r="AE32" s="1359"/>
      <c r="AF32" s="1359"/>
      <c r="AG32" s="1359"/>
      <c r="AH32" s="1359"/>
      <c r="AI32" s="1188"/>
      <c r="AJ32" s="1359"/>
      <c r="AK32" s="1359"/>
      <c r="AL32" s="1359"/>
      <c r="AM32" s="1359"/>
      <c r="AN32" s="1361"/>
      <c r="AO32" s="1361"/>
      <c r="AP32" s="1361"/>
      <c r="AQ32" s="1361"/>
      <c r="AR32" s="1361"/>
      <c r="AS32" s="1359"/>
      <c r="AT32" s="1359"/>
      <c r="AU32" s="1359"/>
      <c r="AV32" s="1359"/>
      <c r="AW32" s="1359"/>
      <c r="AX32" s="1359"/>
      <c r="AY32" s="1359"/>
      <c r="AZ32" s="1359"/>
      <c r="BA32" s="1359"/>
      <c r="BB32" s="1359"/>
      <c r="BC32" s="1359"/>
      <c r="BD32" s="1359"/>
      <c r="BE32" s="1359"/>
      <c r="BF32" s="1359"/>
      <c r="BG32" s="1359"/>
      <c r="BH32" s="1359"/>
      <c r="BI32" s="1359"/>
      <c r="BJ32" s="1359"/>
      <c r="BK32" s="1359"/>
      <c r="BL32" s="1359"/>
      <c r="BM32" s="1359"/>
      <c r="BN32" s="1359"/>
      <c r="BO32" s="1359"/>
      <c r="BP32" s="1359"/>
      <c r="BQ32" s="1359"/>
      <c r="BR32" s="1359"/>
      <c r="BS32" s="1359"/>
      <c r="BT32" s="1359"/>
      <c r="BU32" s="1359"/>
      <c r="BV32" s="1188"/>
      <c r="BW32" s="1359"/>
      <c r="BX32" s="1359"/>
      <c r="BY32" s="1359"/>
      <c r="BZ32" s="1359"/>
    </row>
    <row r="33" spans="1:78" s="1341" customFormat="1" ht="18.75" customHeight="1">
      <c r="A33" s="1338"/>
      <c r="B33" s="1338"/>
      <c r="C33" s="1338"/>
      <c r="D33" s="1338"/>
      <c r="E33" s="1338"/>
      <c r="F33" s="1338"/>
      <c r="G33" s="1338"/>
      <c r="H33" s="1338"/>
      <c r="I33" s="1338"/>
      <c r="J33" s="1338"/>
      <c r="K33" s="1338"/>
      <c r="L33" s="1338"/>
      <c r="M33" s="1338"/>
      <c r="N33" s="1338"/>
      <c r="O33" s="1338"/>
      <c r="P33" s="1338"/>
      <c r="Q33" s="1338"/>
      <c r="R33" s="1338"/>
      <c r="S33" s="1338"/>
      <c r="T33" s="1338"/>
      <c r="U33" s="1338"/>
      <c r="V33" s="1338"/>
      <c r="W33" s="1338"/>
      <c r="X33" s="1338"/>
      <c r="Y33" s="1338"/>
      <c r="Z33" s="1338"/>
      <c r="AA33" s="1338"/>
      <c r="AB33" s="1338"/>
      <c r="AC33" s="1338"/>
      <c r="AD33" s="1338"/>
      <c r="AE33" s="1338"/>
      <c r="AF33" s="1338"/>
      <c r="AG33" s="1338"/>
      <c r="AH33" s="1338"/>
      <c r="AI33" s="1338"/>
      <c r="AJ33" s="1338"/>
      <c r="AK33" s="1338"/>
      <c r="AL33" s="1338"/>
      <c r="AM33" s="1338"/>
      <c r="AN33" s="1338"/>
      <c r="AO33" s="1338"/>
      <c r="AP33" s="1338"/>
      <c r="AQ33" s="1338"/>
      <c r="AR33" s="1338"/>
      <c r="AS33" s="1338"/>
      <c r="AT33" s="1338"/>
      <c r="AU33" s="1338"/>
      <c r="AV33" s="1338"/>
      <c r="AW33" s="1338"/>
      <c r="AX33" s="1338"/>
      <c r="AY33" s="1338"/>
      <c r="AZ33" s="1338"/>
      <c r="BA33" s="1338"/>
      <c r="BB33" s="1338"/>
      <c r="BC33" s="1338"/>
      <c r="BD33" s="1338"/>
      <c r="BE33" s="1338"/>
      <c r="BF33" s="1338"/>
      <c r="BG33" s="1338"/>
      <c r="BH33" s="1338"/>
      <c r="BI33" s="1338"/>
      <c r="BJ33" s="1338"/>
      <c r="BK33" s="1338"/>
      <c r="BL33" s="1338"/>
      <c r="BM33" s="1338"/>
      <c r="BN33" s="1338"/>
      <c r="BO33" s="1338"/>
      <c r="BP33" s="1338"/>
      <c r="BQ33" s="1338"/>
      <c r="BR33" s="1338"/>
      <c r="BS33" s="1338"/>
      <c r="BT33" s="1338"/>
      <c r="BU33" s="1338"/>
      <c r="BV33" s="1338"/>
      <c r="BW33" s="1338"/>
      <c r="BX33" s="1338"/>
      <c r="BY33" s="1338"/>
      <c r="BZ33" s="1338"/>
    </row>
    <row r="34" spans="1:78" s="1342" customFormat="1" ht="18.75" customHeight="1">
      <c r="A34" s="3561"/>
      <c r="B34" s="3562"/>
      <c r="C34" s="3562"/>
      <c r="D34" s="3562"/>
      <c r="E34" s="3563"/>
      <c r="F34" s="3564"/>
      <c r="G34" s="3564"/>
      <c r="H34" s="3564"/>
      <c r="I34" s="3564"/>
      <c r="J34" s="3564"/>
      <c r="K34" s="3477"/>
      <c r="L34" s="3565"/>
      <c r="M34" s="3565"/>
      <c r="N34" s="3565"/>
      <c r="O34" s="3565"/>
      <c r="P34" s="3565"/>
      <c r="Q34" s="3477"/>
      <c r="R34" s="3565"/>
      <c r="S34" s="3565"/>
      <c r="T34" s="3565"/>
      <c r="U34" s="3565"/>
      <c r="V34" s="3565"/>
      <c r="W34" s="3566"/>
      <c r="X34" s="3566"/>
      <c r="Y34" s="3566"/>
      <c r="Z34" s="3566"/>
      <c r="AA34" s="3566"/>
      <c r="AB34" s="3566"/>
      <c r="AC34" s="3566"/>
      <c r="AD34" s="3566"/>
      <c r="AE34" s="3566"/>
      <c r="AF34" s="3566"/>
      <c r="AG34" s="3566"/>
      <c r="AH34" s="3566"/>
      <c r="AI34" s="3566"/>
      <c r="AJ34" s="3566"/>
      <c r="AK34" s="3566"/>
      <c r="AL34" s="3566"/>
      <c r="AM34" s="3566"/>
      <c r="AN34" s="3561"/>
      <c r="AO34" s="3562"/>
      <c r="AP34" s="3562"/>
      <c r="AQ34" s="3562"/>
      <c r="AR34" s="3563"/>
      <c r="AS34" s="3564"/>
      <c r="AT34" s="3564"/>
      <c r="AU34" s="3564"/>
      <c r="AV34" s="3564"/>
      <c r="AW34" s="3564"/>
      <c r="AX34" s="3477"/>
      <c r="AY34" s="3565"/>
      <c r="AZ34" s="3565"/>
      <c r="BA34" s="3565"/>
      <c r="BB34" s="3565"/>
      <c r="BC34" s="3565"/>
      <c r="BD34" s="3477"/>
      <c r="BE34" s="3565"/>
      <c r="BF34" s="3565"/>
      <c r="BG34" s="3565"/>
      <c r="BH34" s="3565"/>
      <c r="BI34" s="3565"/>
      <c r="BJ34" s="3566"/>
      <c r="BK34" s="3566"/>
      <c r="BL34" s="3566"/>
      <c r="BM34" s="3566"/>
      <c r="BN34" s="3566"/>
      <c r="BO34" s="3566"/>
      <c r="BP34" s="3566"/>
      <c r="BQ34" s="3566"/>
      <c r="BR34" s="3566"/>
      <c r="BS34" s="3566"/>
      <c r="BT34" s="3566"/>
      <c r="BU34" s="3566"/>
      <c r="BV34" s="3566"/>
      <c r="BW34" s="3566"/>
      <c r="BX34" s="3566"/>
      <c r="BY34" s="3566"/>
      <c r="BZ34" s="3566"/>
    </row>
    <row r="35" spans="1:78" s="1342" customFormat="1" ht="18.75" customHeight="1">
      <c r="A35" s="3567"/>
      <c r="B35" s="3568"/>
      <c r="C35" s="3568"/>
      <c r="D35" s="3568"/>
      <c r="E35" s="3569"/>
      <c r="F35" s="3477"/>
      <c r="G35" s="3477"/>
      <c r="H35" s="3477"/>
      <c r="I35" s="3477"/>
      <c r="J35" s="3477"/>
      <c r="K35" s="1188"/>
      <c r="L35" s="3570" t="s">
        <v>808</v>
      </c>
      <c r="M35" s="3571"/>
      <c r="N35" s="3571"/>
      <c r="O35" s="3571"/>
      <c r="P35" s="3572"/>
      <c r="Q35" s="3573" t="s">
        <v>1453</v>
      </c>
      <c r="R35" s="3574"/>
      <c r="S35" s="3574"/>
      <c r="T35" s="3574"/>
      <c r="U35" s="3574"/>
      <c r="V35" s="3573" t="s">
        <v>807</v>
      </c>
      <c r="W35" s="3574"/>
      <c r="X35" s="3574"/>
      <c r="Y35" s="3574"/>
      <c r="Z35" s="3575"/>
      <c r="AA35" s="3573" t="s">
        <v>1454</v>
      </c>
      <c r="AB35" s="3574"/>
      <c r="AC35" s="3574"/>
      <c r="AD35" s="3574"/>
      <c r="AE35" s="3574"/>
      <c r="AF35" s="3574"/>
      <c r="AG35" s="3574"/>
      <c r="AH35" s="3574"/>
      <c r="AI35" s="3574"/>
      <c r="AJ35" s="3575"/>
      <c r="AK35" s="1188"/>
      <c r="AL35" s="1188"/>
      <c r="AM35" s="1188"/>
      <c r="AN35" s="3567"/>
      <c r="AO35" s="3568"/>
      <c r="AP35" s="3568"/>
      <c r="AQ35" s="3568"/>
      <c r="AR35" s="3569"/>
      <c r="AS35" s="3477"/>
      <c r="AT35" s="3477"/>
      <c r="AU35" s="3477"/>
      <c r="AV35" s="3477"/>
      <c r="AW35" s="3477"/>
      <c r="AX35" s="1188"/>
      <c r="AY35" s="1188"/>
      <c r="AZ35" s="1188"/>
      <c r="BA35" s="1188"/>
      <c r="BB35" s="1188"/>
      <c r="BC35" s="1188"/>
      <c r="BD35" s="3579"/>
      <c r="BE35" s="3565"/>
      <c r="BF35" s="3565"/>
      <c r="BG35" s="3565"/>
      <c r="BH35" s="3565"/>
      <c r="BI35" s="3566"/>
      <c r="BJ35" s="3566"/>
      <c r="BK35" s="3566"/>
      <c r="BL35" s="3566"/>
      <c r="BM35" s="3566"/>
      <c r="BN35" s="3566"/>
      <c r="BO35" s="3566"/>
      <c r="BP35" s="3566"/>
      <c r="BQ35" s="3566"/>
      <c r="BR35" s="3566"/>
      <c r="BS35" s="3566"/>
      <c r="BT35" s="3566"/>
      <c r="BU35" s="3566"/>
      <c r="BV35" s="3566"/>
      <c r="BW35" s="3566"/>
      <c r="BX35" s="1188"/>
      <c r="BY35" s="1188"/>
      <c r="BZ35" s="1188"/>
    </row>
    <row r="36" spans="1:78" s="1342" customFormat="1" ht="18.75" customHeight="1">
      <c r="A36" s="3567"/>
      <c r="B36" s="3568"/>
      <c r="C36" s="3568"/>
      <c r="D36" s="3568"/>
      <c r="E36" s="3569"/>
      <c r="F36" s="3477"/>
      <c r="G36" s="3477"/>
      <c r="H36" s="3477"/>
      <c r="I36" s="3477"/>
      <c r="J36" s="3477"/>
      <c r="K36" s="1188"/>
      <c r="L36" s="3576"/>
      <c r="M36" s="3577"/>
      <c r="N36" s="3577"/>
      <c r="O36" s="3577"/>
      <c r="P36" s="3578"/>
      <c r="Q36" s="3576"/>
      <c r="R36" s="3577"/>
      <c r="S36" s="3577"/>
      <c r="T36" s="3577"/>
      <c r="U36" s="3578"/>
      <c r="V36" s="1368"/>
      <c r="W36" s="1369"/>
      <c r="X36" s="1369"/>
      <c r="Y36" s="1369"/>
      <c r="Z36" s="1369"/>
      <c r="AA36" s="3509"/>
      <c r="AB36" s="3491"/>
      <c r="AC36" s="3491"/>
      <c r="AD36" s="3491"/>
      <c r="AE36" s="3491"/>
      <c r="AF36" s="3491"/>
      <c r="AG36" s="3491"/>
      <c r="AH36" s="3491"/>
      <c r="AI36" s="3491"/>
      <c r="AJ36" s="3492"/>
      <c r="AK36" s="1188"/>
      <c r="AL36" s="1188"/>
      <c r="AM36" s="1188"/>
      <c r="AN36" s="3567"/>
      <c r="AO36" s="3568"/>
      <c r="AP36" s="3568"/>
      <c r="AQ36" s="3568"/>
      <c r="AR36" s="3569"/>
      <c r="AS36" s="3477"/>
      <c r="AT36" s="3477"/>
      <c r="AU36" s="3477"/>
      <c r="AV36" s="3477"/>
      <c r="AW36" s="3477"/>
      <c r="AX36" s="1188"/>
      <c r="AY36" s="1188"/>
      <c r="AZ36" s="1188"/>
      <c r="BA36" s="1188"/>
      <c r="BB36" s="1188"/>
      <c r="BC36" s="1188"/>
      <c r="BD36" s="3477"/>
      <c r="BE36" s="3477"/>
      <c r="BF36" s="3477"/>
      <c r="BG36" s="3477"/>
      <c r="BH36" s="3477"/>
      <c r="BI36" s="1188"/>
      <c r="BJ36" s="1188"/>
      <c r="BK36" s="1188"/>
      <c r="BL36" s="1188"/>
      <c r="BM36" s="1188"/>
      <c r="BN36" s="3477"/>
      <c r="BO36" s="3477"/>
      <c r="BP36" s="3477"/>
      <c r="BQ36" s="3477"/>
      <c r="BR36" s="3477"/>
      <c r="BS36" s="3477"/>
      <c r="BT36" s="3477"/>
      <c r="BU36" s="3477"/>
      <c r="BV36" s="3477"/>
      <c r="BW36" s="3477"/>
      <c r="BX36" s="1188"/>
      <c r="BY36" s="1188"/>
      <c r="BZ36" s="1188"/>
    </row>
    <row r="37" spans="1:78" s="1342" customFormat="1" ht="18.75" customHeight="1">
      <c r="A37" s="3567"/>
      <c r="B37" s="3568"/>
      <c r="C37" s="3568"/>
      <c r="D37" s="3568"/>
      <c r="E37" s="3569"/>
      <c r="F37" s="3477"/>
      <c r="G37" s="3477"/>
      <c r="H37" s="3477"/>
      <c r="I37" s="3477"/>
      <c r="J37" s="3477"/>
      <c r="K37" s="1188"/>
      <c r="L37" s="3576"/>
      <c r="M37" s="3577"/>
      <c r="N37" s="3577"/>
      <c r="O37" s="3577"/>
      <c r="P37" s="3578"/>
      <c r="Q37" s="3576"/>
      <c r="R37" s="3577"/>
      <c r="S37" s="3577"/>
      <c r="T37" s="3577"/>
      <c r="U37" s="3578"/>
      <c r="V37" s="1370"/>
      <c r="W37" s="1188"/>
      <c r="X37" s="1188"/>
      <c r="Y37" s="1188"/>
      <c r="Z37" s="1188"/>
      <c r="AA37" s="3510"/>
      <c r="AB37" s="3477"/>
      <c r="AC37" s="3477"/>
      <c r="AD37" s="3477"/>
      <c r="AE37" s="3477"/>
      <c r="AF37" s="3477"/>
      <c r="AG37" s="3477"/>
      <c r="AH37" s="3477"/>
      <c r="AI37" s="3477"/>
      <c r="AJ37" s="3493"/>
      <c r="AK37" s="1188"/>
      <c r="AL37" s="1188"/>
      <c r="AM37" s="1188"/>
      <c r="AN37" s="3567"/>
      <c r="AO37" s="3568"/>
      <c r="AP37" s="3568"/>
      <c r="AQ37" s="3568"/>
      <c r="AR37" s="3569"/>
      <c r="AS37" s="3477"/>
      <c r="AT37" s="3477"/>
      <c r="AU37" s="3477"/>
      <c r="AV37" s="3477"/>
      <c r="AW37" s="3477"/>
      <c r="AX37" s="1188"/>
      <c r="AY37" s="1188"/>
      <c r="AZ37" s="1188"/>
      <c r="BA37" s="1188"/>
      <c r="BB37" s="1188"/>
      <c r="BC37" s="1188"/>
      <c r="BD37" s="3477"/>
      <c r="BE37" s="3477"/>
      <c r="BF37" s="3477"/>
      <c r="BG37" s="3477"/>
      <c r="BH37" s="3477"/>
      <c r="BI37" s="1188"/>
      <c r="BJ37" s="1188"/>
      <c r="BK37" s="1188"/>
      <c r="BL37" s="1188"/>
      <c r="BM37" s="1188"/>
      <c r="BN37" s="3477"/>
      <c r="BO37" s="3477"/>
      <c r="BP37" s="3477"/>
      <c r="BQ37" s="3477"/>
      <c r="BR37" s="3477"/>
      <c r="BS37" s="3477"/>
      <c r="BT37" s="3477"/>
      <c r="BU37" s="3477"/>
      <c r="BV37" s="3477"/>
      <c r="BW37" s="3477"/>
      <c r="BX37" s="1188"/>
      <c r="BY37" s="1188"/>
      <c r="BZ37" s="1188"/>
    </row>
    <row r="38" spans="1:78" s="149" customFormat="1" ht="18.75" customHeight="1">
      <c r="A38" s="1334"/>
      <c r="B38" s="1334"/>
      <c r="C38" s="1334"/>
      <c r="D38" s="1334"/>
      <c r="E38" s="1334"/>
      <c r="F38" s="1331"/>
      <c r="G38" s="1331"/>
      <c r="H38" s="1331"/>
      <c r="I38" s="1331"/>
      <c r="J38" s="1331"/>
      <c r="K38" s="1331"/>
      <c r="L38" s="3576"/>
      <c r="M38" s="3577"/>
      <c r="N38" s="3577"/>
      <c r="O38" s="3577"/>
      <c r="P38" s="3578"/>
      <c r="Q38" s="3576"/>
      <c r="R38" s="3577"/>
      <c r="S38" s="3577"/>
      <c r="T38" s="3577"/>
      <c r="U38" s="3578"/>
      <c r="V38" s="1371"/>
      <c r="W38" s="178"/>
      <c r="X38" s="178"/>
      <c r="Y38" s="178"/>
      <c r="Z38" s="178"/>
      <c r="AA38" s="3511"/>
      <c r="AB38" s="3494"/>
      <c r="AC38" s="3494"/>
      <c r="AD38" s="3494"/>
      <c r="AE38" s="3494"/>
      <c r="AF38" s="3494"/>
      <c r="AG38" s="3494"/>
      <c r="AH38" s="3494"/>
      <c r="AI38" s="3494"/>
      <c r="AJ38" s="3495"/>
      <c r="AK38" s="1331"/>
      <c r="AL38" s="1331"/>
      <c r="AM38" s="1331"/>
      <c r="AN38" s="1334"/>
      <c r="AO38" s="1334"/>
      <c r="AP38" s="1334"/>
      <c r="AQ38" s="1334"/>
      <c r="AR38" s="1334"/>
      <c r="AS38" s="1331"/>
      <c r="AT38" s="1331"/>
      <c r="AU38" s="1331"/>
      <c r="AV38" s="1331"/>
      <c r="AW38" s="1331"/>
      <c r="AX38" s="1331"/>
      <c r="AY38" s="1331"/>
      <c r="AZ38" s="1331"/>
      <c r="BA38" s="1331"/>
      <c r="BB38" s="1331"/>
      <c r="BC38" s="1331"/>
      <c r="BD38" s="3477"/>
      <c r="BE38" s="3477"/>
      <c r="BF38" s="3477"/>
      <c r="BG38" s="3477"/>
      <c r="BH38" s="3477"/>
      <c r="BI38" s="1188"/>
      <c r="BJ38" s="1188"/>
      <c r="BK38" s="1188"/>
      <c r="BL38" s="1188"/>
      <c r="BM38" s="1188"/>
      <c r="BN38" s="3477"/>
      <c r="BO38" s="3477"/>
      <c r="BP38" s="3477"/>
      <c r="BQ38" s="3477"/>
      <c r="BR38" s="3477"/>
      <c r="BS38" s="3477"/>
      <c r="BT38" s="3477"/>
      <c r="BU38" s="3477"/>
      <c r="BV38" s="3477"/>
      <c r="BW38" s="3477"/>
      <c r="BX38" s="1331"/>
      <c r="BY38" s="1331"/>
      <c r="BZ38" s="1331"/>
    </row>
    <row r="39" spans="1:78" ht="18.75" customHeight="1">
      <c r="A39" s="1333"/>
      <c r="B39" s="1333"/>
      <c r="C39" s="1333"/>
      <c r="D39" s="1333"/>
      <c r="E39" s="1333"/>
      <c r="F39" s="1333"/>
      <c r="G39" s="1333"/>
      <c r="H39" s="1333"/>
      <c r="I39" s="1333"/>
      <c r="J39" s="1333"/>
      <c r="K39" s="1333"/>
      <c r="L39" s="1333"/>
      <c r="M39" s="1333"/>
      <c r="N39" s="1333"/>
      <c r="O39" s="1333"/>
      <c r="P39" s="1333"/>
      <c r="Q39" s="1333"/>
      <c r="R39" s="1333"/>
      <c r="S39" s="1333"/>
      <c r="T39" s="1333"/>
      <c r="U39" s="1333"/>
      <c r="V39" s="1333"/>
      <c r="W39" s="1333"/>
      <c r="X39" s="1333"/>
      <c r="Y39" s="1333"/>
      <c r="Z39" s="1333"/>
      <c r="AA39" s="1333"/>
      <c r="AB39" s="1333"/>
      <c r="AC39" s="1333"/>
      <c r="AD39" s="1333"/>
      <c r="AE39" s="1333"/>
      <c r="AF39" s="1333"/>
      <c r="AG39" s="1333"/>
      <c r="AH39" s="1333"/>
      <c r="AI39" s="1333"/>
      <c r="AJ39" s="1333"/>
      <c r="AK39" s="1333"/>
      <c r="AL39" s="1333"/>
      <c r="AM39" s="1372" t="s">
        <v>1471</v>
      </c>
      <c r="AN39" s="1333"/>
      <c r="AO39" s="1333"/>
      <c r="AP39" s="1333"/>
      <c r="AQ39" s="1333"/>
      <c r="AR39" s="1333"/>
      <c r="AS39" s="1333"/>
      <c r="AT39" s="1333"/>
      <c r="AU39" s="1333"/>
      <c r="AV39" s="1333"/>
      <c r="AW39" s="1333"/>
      <c r="AX39" s="1333"/>
      <c r="AY39" s="1333"/>
      <c r="AZ39" s="1333"/>
      <c r="BA39" s="1333"/>
      <c r="BB39" s="1333"/>
      <c r="BC39" s="1333"/>
      <c r="BD39" s="1333"/>
      <c r="BE39" s="1333"/>
      <c r="BF39" s="1333"/>
      <c r="BG39" s="1333"/>
      <c r="BH39" s="1333"/>
      <c r="BI39" s="1333"/>
      <c r="BJ39" s="1333"/>
      <c r="BK39" s="1333"/>
      <c r="BL39" s="1333"/>
      <c r="BM39" s="1333"/>
      <c r="BN39" s="1333"/>
      <c r="BO39" s="1333"/>
      <c r="BP39" s="1333"/>
      <c r="BQ39" s="1333"/>
      <c r="BR39" s="1333"/>
      <c r="BS39" s="1333"/>
      <c r="BT39" s="1333"/>
      <c r="BU39" s="1333"/>
      <c r="BV39" s="1333"/>
      <c r="BW39" s="1333"/>
      <c r="BX39" s="1333"/>
      <c r="BY39" s="1333"/>
      <c r="BZ39" s="1372" t="s">
        <v>1471</v>
      </c>
    </row>
    <row r="40" spans="1:78" ht="21.75" customHeight="1">
      <c r="A40" s="1374"/>
      <c r="B40" s="1374"/>
      <c r="C40" s="1374"/>
      <c r="D40" s="1374"/>
      <c r="E40" s="1374"/>
      <c r="F40" s="1374"/>
      <c r="G40" s="1374"/>
      <c r="H40" s="1374"/>
      <c r="I40" s="1374"/>
      <c r="J40" s="1374"/>
      <c r="K40" s="1374"/>
      <c r="L40" s="1374"/>
      <c r="M40" s="1374"/>
      <c r="N40" s="1374"/>
      <c r="O40" s="1374"/>
      <c r="P40" s="1374"/>
      <c r="Q40" s="1374"/>
      <c r="R40" s="1374"/>
      <c r="S40" s="1374"/>
      <c r="T40" s="1374"/>
      <c r="U40" s="1374"/>
      <c r="V40" s="1374"/>
      <c r="W40" s="1374"/>
      <c r="X40" s="1374"/>
      <c r="Y40" s="1374"/>
      <c r="Z40" s="1374"/>
      <c r="AA40" s="1374"/>
      <c r="AB40" s="1374"/>
      <c r="AC40" s="1374"/>
      <c r="AD40" s="1374"/>
      <c r="AE40" s="1374"/>
      <c r="AF40" s="1374"/>
      <c r="AG40" s="1374"/>
      <c r="AH40" s="1374"/>
      <c r="AI40" s="1374"/>
      <c r="AJ40" s="1374"/>
      <c r="AK40" s="1374"/>
      <c r="AL40" s="1374"/>
      <c r="AM40" s="1374"/>
      <c r="AN40" s="1374"/>
      <c r="AO40" s="1374"/>
      <c r="AP40" s="1374"/>
      <c r="AQ40" s="1374"/>
      <c r="AR40" s="1374"/>
      <c r="AS40" s="1374"/>
      <c r="AT40" s="1374"/>
      <c r="AU40" s="1374"/>
      <c r="AV40" s="1374"/>
      <c r="AW40" s="1374"/>
      <c r="AX40" s="1374"/>
      <c r="AY40" s="1374"/>
      <c r="AZ40" s="1374"/>
      <c r="BA40" s="1374"/>
      <c r="BB40" s="1374"/>
      <c r="BC40" s="1374"/>
      <c r="BD40" s="1374"/>
      <c r="BE40" s="1374"/>
      <c r="BF40" s="1374"/>
      <c r="BG40" s="1374"/>
      <c r="BH40" s="1374"/>
      <c r="BI40" s="1374"/>
      <c r="BJ40" s="1374"/>
      <c r="BK40" s="1374"/>
      <c r="BL40" s="1374"/>
      <c r="BM40" s="1374"/>
      <c r="BN40" s="1374"/>
      <c r="BO40" s="1374"/>
      <c r="BP40" s="1374"/>
      <c r="BQ40" s="1374"/>
      <c r="BR40" s="1374"/>
      <c r="BS40" s="1374"/>
      <c r="BT40" s="1374"/>
      <c r="BU40" s="1374"/>
      <c r="BV40" s="1374"/>
      <c r="BW40" s="1374"/>
      <c r="BX40" s="1374"/>
      <c r="BY40" s="1374"/>
      <c r="BZ40" s="1374"/>
    </row>
    <row r="52" ht="71.25" customHeight="1"/>
    <row r="53" ht="38.25" customHeight="1"/>
    <row r="57" ht="39" customHeight="1"/>
    <row r="58" ht="9" customHeight="1"/>
    <row r="59" ht="40.5" customHeight="1"/>
    <row r="60" ht="9.75" customHeight="1"/>
    <row r="61" ht="55.5" customHeight="1"/>
    <row r="62" ht="10.5" customHeight="1"/>
    <row r="63" ht="64.5" customHeight="1"/>
    <row r="64" ht="11.25" customHeight="1"/>
    <row r="65" ht="32.25" customHeight="1"/>
  </sheetData>
  <mergeCells count="108">
    <mergeCell ref="BD36:BH38"/>
    <mergeCell ref="BN36:BR38"/>
    <mergeCell ref="BS36:BW38"/>
    <mergeCell ref="AN35:AR37"/>
    <mergeCell ref="AS35:AW37"/>
    <mergeCell ref="BD35:BH35"/>
    <mergeCell ref="BI35:BM35"/>
    <mergeCell ref="BN35:BR35"/>
    <mergeCell ref="BS35:BW35"/>
    <mergeCell ref="A35:E37"/>
    <mergeCell ref="F35:J37"/>
    <mergeCell ref="L35:P35"/>
    <mergeCell ref="Q35:U35"/>
    <mergeCell ref="V35:Z35"/>
    <mergeCell ref="AA35:AJ35"/>
    <mergeCell ref="L36:P38"/>
    <mergeCell ref="Q36:U38"/>
    <mergeCell ref="AA36:AJ38"/>
    <mergeCell ref="F26:P27"/>
    <mergeCell ref="AS26:BC27"/>
    <mergeCell ref="Y30:AH30"/>
    <mergeCell ref="BL30:BU30"/>
    <mergeCell ref="A34:E34"/>
    <mergeCell ref="F34:J34"/>
    <mergeCell ref="K34:P34"/>
    <mergeCell ref="Q34:V34"/>
    <mergeCell ref="W34:AM34"/>
    <mergeCell ref="AN34:AR34"/>
    <mergeCell ref="AS34:AW34"/>
    <mergeCell ref="AX34:BC34"/>
    <mergeCell ref="BD34:BI34"/>
    <mergeCell ref="BJ34:BZ34"/>
    <mergeCell ref="BI19:BQ20"/>
    <mergeCell ref="BR19:BT19"/>
    <mergeCell ref="AE20:AG20"/>
    <mergeCell ref="BR20:BT20"/>
    <mergeCell ref="F24:P25"/>
    <mergeCell ref="AS24:BC25"/>
    <mergeCell ref="Y25:AH25"/>
    <mergeCell ref="BL25:BU25"/>
    <mergeCell ref="AP17:AU17"/>
    <mergeCell ref="AV17:BE17"/>
    <mergeCell ref="M19:U20"/>
    <mergeCell ref="V19:AD20"/>
    <mergeCell ref="AE19:AG19"/>
    <mergeCell ref="AZ19:BH20"/>
    <mergeCell ref="A16:B17"/>
    <mergeCell ref="C16:H16"/>
    <mergeCell ref="I16:R16"/>
    <mergeCell ref="AN16:AO17"/>
    <mergeCell ref="AP16:AU16"/>
    <mergeCell ref="AV16:BE16"/>
    <mergeCell ref="C17:H17"/>
    <mergeCell ref="I17:R17"/>
    <mergeCell ref="A12:I14"/>
    <mergeCell ref="AW12:BE12"/>
    <mergeCell ref="BF12:BN12"/>
    <mergeCell ref="BO12:BY14"/>
    <mergeCell ref="BZ12:BZ14"/>
    <mergeCell ref="J13:R13"/>
    <mergeCell ref="S13:AA13"/>
    <mergeCell ref="AW13:BE13"/>
    <mergeCell ref="BF13:BN13"/>
    <mergeCell ref="J14:R14"/>
    <mergeCell ref="S14:AA14"/>
    <mergeCell ref="J12:R12"/>
    <mergeCell ref="S12:AA12"/>
    <mergeCell ref="AB12:AL14"/>
    <mergeCell ref="AM12:AM14"/>
    <mergeCell ref="AN12:AV14"/>
    <mergeCell ref="AW14:BE14"/>
    <mergeCell ref="BF14:BN14"/>
    <mergeCell ref="BS8:BZ10"/>
    <mergeCell ref="A11:I11"/>
    <mergeCell ref="J11:R11"/>
    <mergeCell ref="S11:AA11"/>
    <mergeCell ref="AB11:AM11"/>
    <mergeCell ref="AN11:AV11"/>
    <mergeCell ref="AW11:BE11"/>
    <mergeCell ref="BF11:BN11"/>
    <mergeCell ref="BO11:BZ11"/>
    <mergeCell ref="A8:B10"/>
    <mergeCell ref="C8:H10"/>
    <mergeCell ref="I8:U10"/>
    <mergeCell ref="V8:AE10"/>
    <mergeCell ref="AF8:AM10"/>
    <mergeCell ref="AN8:AO10"/>
    <mergeCell ref="AP8:AU10"/>
    <mergeCell ref="AV8:BH10"/>
    <mergeCell ref="BI8:BR10"/>
    <mergeCell ref="M1:AA1"/>
    <mergeCell ref="AZ1:BN1"/>
    <mergeCell ref="B4:T4"/>
    <mergeCell ref="U4:AD4"/>
    <mergeCell ref="AE4:AL4"/>
    <mergeCell ref="AO4:BG4"/>
    <mergeCell ref="BH4:BQ4"/>
    <mergeCell ref="BR4:BY4"/>
    <mergeCell ref="A7:B7"/>
    <mergeCell ref="C7:H7"/>
    <mergeCell ref="I7:U7"/>
    <mergeCell ref="V7:AE7"/>
    <mergeCell ref="AF7:AM7"/>
    <mergeCell ref="AN7:AO7"/>
    <mergeCell ref="AP7:AU7"/>
    <mergeCell ref="AV7:BH7"/>
    <mergeCell ref="BI7:BR7"/>
    <mergeCell ref="BS7:BZ7"/>
  </mergeCells>
  <phoneticPr fontId="17"/>
  <conditionalFormatting sqref="V8:AM10">
    <cfRule type="cellIs" dxfId="1" priority="3" stopIfTrue="1" operator="equal">
      <formula>0</formula>
    </cfRule>
  </conditionalFormatting>
  <conditionalFormatting sqref="BI8:BZ10">
    <cfRule type="cellIs" dxfId="0" priority="1" stopIfTrue="1" operator="equal">
      <formula>0</formula>
    </cfRule>
  </conditionalFormatting>
  <printOptions horizontalCentered="1" verticalCentered="1"/>
  <pageMargins left="0.94488188976377963" right="0.51181102362204722" top="0.98425196850393704" bottom="0.59055118110236227" header="0.51181102362204722" footer="0.51181102362204722"/>
  <pageSetup paperSize="9" fitToHeight="6" orientation="portrait" r:id="rId1"/>
  <headerFooter alignWithMargins="0"/>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350F8A-2851-4B89-A9A7-183696F51877}">
  <dimension ref="A1"/>
  <sheetViews>
    <sheetView workbookViewId="0">
      <selection activeCell="M19" sqref="M19"/>
    </sheetView>
  </sheetViews>
  <sheetFormatPr defaultRowHeight="13.5"/>
  <sheetData/>
  <phoneticPr fontId="17"/>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23F068-58B0-4FA4-AF2C-252604C13C27}">
  <sheetPr codeName="Sheet6">
    <tabColor rgb="FF4BACC6"/>
  </sheetPr>
  <dimension ref="A1:BW27"/>
  <sheetViews>
    <sheetView showGridLines="0" showZeros="0" view="pageBreakPreview" topLeftCell="A16" zoomScale="90" zoomScaleSheetLayoutView="90" workbookViewId="0">
      <selection activeCell="AD6" sqref="AD6:AM6"/>
    </sheetView>
  </sheetViews>
  <sheetFormatPr defaultColWidth="2.25" defaultRowHeight="22.5" customHeight="1"/>
  <cols>
    <col min="1" max="42" width="2.25" style="148" customWidth="1"/>
    <col min="43" max="74" width="2.5" style="155" customWidth="1"/>
    <col min="75" max="78" width="2.25" style="148"/>
    <col min="79" max="79" width="5" style="148" bestFit="1" customWidth="1"/>
    <col min="80" max="16384" width="2.25" style="148"/>
  </cols>
  <sheetData>
    <row r="1" spans="1:75" s="149" customFormat="1" ht="31.5" customHeight="1">
      <c r="A1" s="150"/>
      <c r="B1" s="156"/>
      <c r="C1" s="156"/>
      <c r="D1" s="156"/>
      <c r="E1" s="156"/>
      <c r="F1" s="156"/>
      <c r="G1" s="156"/>
      <c r="H1" s="156"/>
      <c r="I1" s="156"/>
      <c r="J1" s="156"/>
      <c r="K1" s="156"/>
      <c r="L1" s="156"/>
      <c r="M1" s="156"/>
      <c r="N1" s="156"/>
      <c r="O1" s="156"/>
      <c r="P1" s="1675" t="s">
        <v>486</v>
      </c>
      <c r="Q1" s="1676"/>
      <c r="R1" s="1676"/>
      <c r="S1" s="1676"/>
      <c r="T1" s="1677"/>
      <c r="U1" s="1678" t="s">
        <v>485</v>
      </c>
      <c r="V1" s="1679"/>
      <c r="W1" s="1679"/>
      <c r="X1" s="1679"/>
      <c r="Y1" s="1679"/>
      <c r="Z1" s="1680" t="s">
        <v>992</v>
      </c>
      <c r="AA1" s="1679"/>
      <c r="AB1" s="1679"/>
      <c r="AC1" s="1679"/>
      <c r="AD1" s="1679"/>
      <c r="AE1" s="1680" t="s">
        <v>993</v>
      </c>
      <c r="AF1" s="1679"/>
      <c r="AG1" s="1679"/>
      <c r="AH1" s="1679"/>
      <c r="AI1" s="1679"/>
      <c r="AJ1" s="1679"/>
      <c r="AK1" s="1679"/>
      <c r="AL1" s="1679"/>
      <c r="AM1" s="1679"/>
    </row>
    <row r="2" spans="1:75" s="155" customFormat="1" ht="33.75" customHeight="1">
      <c r="A2" s="157"/>
      <c r="B2" s="157"/>
      <c r="C2" s="157"/>
      <c r="D2" s="157"/>
      <c r="E2" s="157"/>
      <c r="F2" s="157"/>
      <c r="G2" s="157"/>
      <c r="H2" s="157"/>
      <c r="I2" s="157"/>
      <c r="J2" s="158"/>
      <c r="K2" s="158"/>
      <c r="L2" s="157"/>
      <c r="M2" s="157"/>
      <c r="N2" s="157"/>
      <c r="O2" s="157"/>
      <c r="P2" s="1681"/>
      <c r="Q2" s="1682"/>
      <c r="R2" s="1682"/>
      <c r="S2" s="1682"/>
      <c r="T2" s="1683"/>
      <c r="U2" s="1672"/>
      <c r="V2" s="1672"/>
      <c r="W2" s="1672"/>
      <c r="X2" s="1672"/>
      <c r="Y2" s="1672"/>
      <c r="Z2" s="1672"/>
      <c r="AA2" s="1672"/>
      <c r="AB2" s="1672"/>
      <c r="AC2" s="1672"/>
      <c r="AD2" s="1672"/>
      <c r="AE2" s="1672"/>
      <c r="AF2" s="1672"/>
      <c r="AG2" s="1672"/>
      <c r="AH2" s="1672"/>
      <c r="AI2" s="1672"/>
      <c r="AJ2" s="1672"/>
      <c r="AK2" s="1672"/>
      <c r="AL2" s="1672"/>
      <c r="AM2" s="1672"/>
      <c r="AN2" s="148"/>
      <c r="BV2" s="148"/>
      <c r="BW2" s="148"/>
    </row>
    <row r="3" spans="1:75" s="155" customFormat="1" ht="39.75" customHeight="1">
      <c r="A3" s="157"/>
      <c r="B3" s="157"/>
      <c r="C3" s="157"/>
      <c r="D3" s="157"/>
      <c r="E3" s="157"/>
      <c r="F3" s="159"/>
      <c r="G3" s="159"/>
      <c r="H3" s="159"/>
      <c r="I3" s="158"/>
      <c r="J3" s="158"/>
      <c r="K3" s="158"/>
      <c r="L3" s="157"/>
      <c r="M3" s="157"/>
      <c r="N3" s="157"/>
      <c r="O3" s="157"/>
      <c r="P3" s="1681"/>
      <c r="Q3" s="1682"/>
      <c r="R3" s="1682"/>
      <c r="S3" s="1682"/>
      <c r="T3" s="1683"/>
      <c r="U3" s="1672"/>
      <c r="V3" s="1672"/>
      <c r="W3" s="1672"/>
      <c r="X3" s="1672"/>
      <c r="Y3" s="1672"/>
      <c r="Z3" s="1672"/>
      <c r="AA3" s="1672"/>
      <c r="AB3" s="1672"/>
      <c r="AC3" s="1672"/>
      <c r="AD3" s="1672"/>
      <c r="AE3" s="1672"/>
      <c r="AF3" s="1672"/>
      <c r="AG3" s="1672"/>
      <c r="AH3" s="1672"/>
      <c r="AI3" s="1672"/>
      <c r="AJ3" s="1672"/>
      <c r="AK3" s="1672"/>
      <c r="AL3" s="1672"/>
      <c r="AM3" s="1672"/>
      <c r="AS3" s="148"/>
      <c r="AT3" s="148"/>
      <c r="AU3" s="148"/>
      <c r="AV3" s="148"/>
      <c r="AW3" s="148"/>
      <c r="AX3" s="148"/>
      <c r="AY3" s="148"/>
      <c r="AZ3" s="148"/>
      <c r="BA3" s="148"/>
      <c r="BB3" s="148"/>
      <c r="BC3" s="148"/>
      <c r="BD3" s="148"/>
      <c r="BE3" s="148"/>
      <c r="BF3" s="148"/>
      <c r="BG3" s="148"/>
      <c r="BH3" s="148"/>
      <c r="BI3" s="148"/>
      <c r="BJ3" s="148"/>
      <c r="BK3" s="148"/>
      <c r="BL3" s="148"/>
      <c r="BM3" s="148"/>
      <c r="BN3" s="148"/>
      <c r="BO3" s="148"/>
      <c r="BP3" s="148"/>
      <c r="BQ3" s="148"/>
      <c r="BR3" s="148"/>
      <c r="BS3" s="148"/>
      <c r="BT3" s="148"/>
      <c r="BU3" s="148"/>
      <c r="BV3" s="148"/>
      <c r="BW3" s="148"/>
    </row>
    <row r="4" spans="1:75" s="155" customFormat="1" ht="33.75" customHeight="1">
      <c r="A4" s="157"/>
      <c r="B4" s="157"/>
      <c r="C4" s="157"/>
      <c r="D4" s="157"/>
      <c r="E4" s="157"/>
      <c r="F4" s="159"/>
      <c r="G4" s="159"/>
      <c r="H4" s="159"/>
      <c r="I4" s="158"/>
      <c r="J4" s="158"/>
      <c r="K4" s="158"/>
      <c r="L4" s="157"/>
      <c r="M4" s="157"/>
      <c r="N4" s="157"/>
      <c r="O4" s="157"/>
      <c r="P4" s="157"/>
      <c r="Q4" s="160"/>
      <c r="R4" s="160"/>
      <c r="S4" s="160"/>
      <c r="T4" s="160"/>
      <c r="U4" s="160"/>
      <c r="V4" s="160"/>
      <c r="W4" s="160"/>
      <c r="X4" s="160"/>
      <c r="Y4" s="160"/>
      <c r="Z4" s="160"/>
      <c r="AA4" s="160"/>
      <c r="AB4" s="160"/>
      <c r="AC4" s="160"/>
      <c r="AD4" s="160"/>
      <c r="AE4" s="160"/>
      <c r="AF4" s="160"/>
      <c r="AG4" s="160"/>
      <c r="AH4" s="160"/>
      <c r="AI4" s="160"/>
      <c r="AJ4" s="160"/>
      <c r="AK4" s="160"/>
      <c r="AL4" s="160"/>
      <c r="AM4" s="160"/>
    </row>
    <row r="5" spans="1:75" s="155" customFormat="1" ht="33.75" customHeight="1">
      <c r="A5" s="1673" t="s">
        <v>484</v>
      </c>
      <c r="B5" s="1673"/>
      <c r="C5" s="1673"/>
      <c r="D5" s="1673"/>
      <c r="E5" s="1673"/>
      <c r="F5" s="1673"/>
      <c r="G5" s="1673"/>
      <c r="H5" s="1673"/>
      <c r="I5" s="1673"/>
      <c r="J5" s="1673"/>
      <c r="K5" s="1673"/>
      <c r="L5" s="1673"/>
      <c r="M5" s="1673"/>
      <c r="N5" s="1673"/>
      <c r="O5" s="1673"/>
      <c r="P5" s="1673"/>
      <c r="Q5" s="1673"/>
      <c r="R5" s="1673"/>
      <c r="S5" s="1673"/>
      <c r="T5" s="1673"/>
      <c r="U5" s="1673"/>
      <c r="V5" s="1673"/>
      <c r="W5" s="1673"/>
      <c r="X5" s="1673"/>
      <c r="Y5" s="1673"/>
      <c r="Z5" s="1673"/>
      <c r="AA5" s="1673"/>
      <c r="AB5" s="1673"/>
      <c r="AC5" s="1673"/>
      <c r="AD5" s="1673"/>
      <c r="AE5" s="1673"/>
      <c r="AF5" s="1673"/>
      <c r="AG5" s="1673"/>
      <c r="AH5" s="1673"/>
      <c r="AI5" s="1673"/>
      <c r="AJ5" s="1673"/>
      <c r="AK5" s="1673"/>
      <c r="AL5" s="1673"/>
      <c r="AM5" s="1673"/>
    </row>
    <row r="6" spans="1:75" s="155" customFormat="1" ht="25.5" customHeight="1">
      <c r="A6" s="157"/>
      <c r="B6" s="157"/>
      <c r="C6" s="161"/>
      <c r="D6" s="157"/>
      <c r="E6" s="157"/>
      <c r="F6" s="157"/>
      <c r="G6" s="157"/>
      <c r="H6" s="157"/>
      <c r="I6" s="157"/>
      <c r="J6" s="157"/>
      <c r="K6" s="157"/>
      <c r="L6" s="157"/>
      <c r="M6" s="157"/>
      <c r="N6" s="157"/>
      <c r="O6" s="157"/>
      <c r="P6" s="157"/>
      <c r="Q6" s="157"/>
      <c r="R6" s="157"/>
      <c r="S6" s="157"/>
      <c r="T6" s="157"/>
      <c r="U6" s="157"/>
      <c r="V6" s="157"/>
      <c r="W6" s="157"/>
      <c r="X6" s="157"/>
      <c r="Y6" s="157"/>
      <c r="Z6" s="157"/>
      <c r="AA6" s="157"/>
      <c r="AB6" s="157"/>
      <c r="AC6" s="157"/>
      <c r="AD6" s="1674" t="s">
        <v>1069</v>
      </c>
      <c r="AE6" s="1674"/>
      <c r="AF6" s="1674"/>
      <c r="AG6" s="1674"/>
      <c r="AH6" s="1674"/>
      <c r="AI6" s="1674"/>
      <c r="AJ6" s="1674"/>
      <c r="AK6" s="1674"/>
      <c r="AL6" s="1674"/>
      <c r="AM6" s="1674"/>
    </row>
    <row r="7" spans="1:75" s="155" customFormat="1" ht="33.75" customHeight="1">
      <c r="A7" s="157"/>
      <c r="B7" s="157"/>
      <c r="C7" s="1670" t="str">
        <f>入力シート!C5&amp;"長　様"</f>
        <v>朝倉市長　様</v>
      </c>
      <c r="D7" s="1670"/>
      <c r="E7" s="1670"/>
      <c r="F7" s="1670"/>
      <c r="G7" s="1670"/>
      <c r="H7" s="1670"/>
      <c r="I7" s="1670"/>
      <c r="J7" s="157"/>
      <c r="K7" s="157"/>
      <c r="L7" s="157"/>
      <c r="M7" s="157"/>
      <c r="N7" s="157"/>
      <c r="O7" s="157"/>
      <c r="P7" s="157"/>
      <c r="Q7" s="157"/>
      <c r="R7" s="157"/>
      <c r="S7" s="157"/>
      <c r="T7" s="157"/>
      <c r="U7" s="157"/>
      <c r="V7" s="157"/>
      <c r="W7" s="157"/>
      <c r="X7" s="157"/>
      <c r="Y7" s="157"/>
      <c r="Z7" s="162"/>
      <c r="AA7" s="157"/>
      <c r="AB7" s="157"/>
      <c r="AC7" s="157"/>
      <c r="AD7" s="157"/>
      <c r="AE7" s="157"/>
      <c r="AF7" s="157"/>
      <c r="AG7" s="157"/>
      <c r="AH7" s="157"/>
      <c r="AI7" s="157"/>
      <c r="AJ7" s="157"/>
      <c r="AK7" s="157"/>
      <c r="AL7" s="157"/>
      <c r="AM7" s="157"/>
    </row>
    <row r="8" spans="1:75" s="155" customFormat="1" ht="23.25" customHeight="1">
      <c r="A8" s="157"/>
      <c r="B8" s="157"/>
      <c r="C8" s="161"/>
      <c r="D8" s="157"/>
      <c r="E8" s="157"/>
      <c r="F8" s="157"/>
      <c r="G8" s="157"/>
      <c r="H8" s="1670"/>
      <c r="I8" s="1670"/>
      <c r="J8" s="1670"/>
      <c r="K8" s="163"/>
      <c r="L8" s="163"/>
      <c r="M8" s="163"/>
      <c r="N8" s="163"/>
      <c r="O8" s="157"/>
      <c r="P8" s="157"/>
      <c r="Q8" s="157"/>
      <c r="R8" s="157"/>
      <c r="S8" s="1670" t="s">
        <v>966</v>
      </c>
      <c r="T8" s="1670"/>
      <c r="U8" s="1670"/>
      <c r="V8" s="157"/>
      <c r="W8" s="1670" t="s">
        <v>54</v>
      </c>
      <c r="X8" s="1670"/>
      <c r="Y8" s="1670"/>
      <c r="Z8" s="1671">
        <f>入力シート!C25</f>
        <v>0</v>
      </c>
      <c r="AA8" s="1671"/>
      <c r="AB8" s="1671"/>
      <c r="AC8" s="1671"/>
      <c r="AD8" s="1671"/>
      <c r="AE8" s="1671"/>
      <c r="AF8" s="1671"/>
      <c r="AG8" s="1671"/>
      <c r="AH8" s="1671"/>
      <c r="AI8" s="1671"/>
      <c r="AJ8" s="1671"/>
      <c r="AK8" s="157"/>
      <c r="AL8" s="157"/>
      <c r="AM8" s="157"/>
    </row>
    <row r="9" spans="1:75" s="155" customFormat="1" ht="23.25" customHeight="1">
      <c r="A9" s="157"/>
      <c r="B9" s="157"/>
      <c r="C9" s="497"/>
      <c r="D9" s="157"/>
      <c r="E9" s="157"/>
      <c r="F9" s="157"/>
      <c r="G9" s="157"/>
      <c r="H9" s="496"/>
      <c r="I9" s="496"/>
      <c r="J9" s="496"/>
      <c r="K9" s="496"/>
      <c r="L9" s="496"/>
      <c r="M9" s="496"/>
      <c r="N9" s="496"/>
      <c r="O9" s="157"/>
      <c r="P9" s="157"/>
      <c r="Q9" s="157"/>
      <c r="R9" s="157"/>
      <c r="S9" s="496"/>
      <c r="T9" s="496"/>
      <c r="U9" s="496"/>
      <c r="V9" s="157"/>
      <c r="W9" s="1670" t="s">
        <v>55</v>
      </c>
      <c r="X9" s="1670"/>
      <c r="Y9" s="1670"/>
      <c r="Z9" s="1671">
        <f>入力シート!C26</f>
        <v>0</v>
      </c>
      <c r="AA9" s="1671"/>
      <c r="AB9" s="1671"/>
      <c r="AC9" s="1671"/>
      <c r="AD9" s="1671"/>
      <c r="AE9" s="1671"/>
      <c r="AF9" s="1671"/>
      <c r="AG9" s="1671"/>
      <c r="AH9" s="1671"/>
      <c r="AI9" s="1671"/>
      <c r="AJ9" s="1671"/>
      <c r="AK9" s="157"/>
      <c r="AL9" s="157"/>
      <c r="AM9" s="157"/>
    </row>
    <row r="10" spans="1:75" s="155" customFormat="1" ht="23.25" customHeight="1">
      <c r="A10" s="157"/>
      <c r="B10" s="157"/>
      <c r="C10" s="161"/>
      <c r="D10" s="157"/>
      <c r="E10" s="157"/>
      <c r="F10" s="157"/>
      <c r="G10" s="157"/>
      <c r="H10" s="157"/>
      <c r="I10" s="157"/>
      <c r="J10" s="157"/>
      <c r="K10" s="157"/>
      <c r="L10" s="157"/>
      <c r="M10" s="157"/>
      <c r="N10" s="157"/>
      <c r="O10" s="157"/>
      <c r="P10" s="157"/>
      <c r="Q10" s="157"/>
      <c r="R10" s="157"/>
      <c r="S10" s="157"/>
      <c r="T10" s="157"/>
      <c r="U10" s="157"/>
      <c r="V10" s="157"/>
      <c r="W10" s="1670"/>
      <c r="X10" s="1670"/>
      <c r="Y10" s="1670"/>
      <c r="Z10" s="1671">
        <f>入力シート!C27</f>
        <v>0</v>
      </c>
      <c r="AA10" s="1671"/>
      <c r="AB10" s="1671"/>
      <c r="AC10" s="1671"/>
      <c r="AD10" s="1671"/>
      <c r="AE10" s="1671"/>
      <c r="AF10" s="1671"/>
      <c r="AG10" s="1671"/>
      <c r="AH10" s="1671"/>
      <c r="AI10" s="1671"/>
      <c r="AJ10" s="1671"/>
      <c r="AK10" s="157" t="s">
        <v>457</v>
      </c>
      <c r="AL10" s="157"/>
      <c r="AM10" s="157"/>
    </row>
    <row r="11" spans="1:75" s="155" customFormat="1" ht="33.75" customHeight="1">
      <c r="A11" s="157"/>
      <c r="B11" s="157"/>
      <c r="C11" s="514" t="s">
        <v>483</v>
      </c>
      <c r="D11" s="157"/>
      <c r="E11" s="157"/>
      <c r="F11" s="157"/>
      <c r="G11" s="157"/>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row>
    <row r="12" spans="1:75" s="155" customFormat="1" ht="33.75" customHeight="1">
      <c r="A12" s="157"/>
      <c r="B12" s="157"/>
      <c r="C12" s="161"/>
      <c r="D12" s="157"/>
      <c r="E12" s="157"/>
      <c r="F12" s="157"/>
      <c r="G12" s="157"/>
      <c r="H12" s="157"/>
      <c r="I12" s="157"/>
      <c r="J12" s="157"/>
      <c r="K12" s="157"/>
      <c r="L12" s="157"/>
      <c r="M12" s="157"/>
      <c r="N12" s="157"/>
      <c r="O12" s="157"/>
      <c r="P12" s="157"/>
      <c r="Q12" s="157"/>
      <c r="R12" s="157"/>
      <c r="S12" s="157"/>
      <c r="T12" s="157"/>
      <c r="U12" s="157"/>
      <c r="V12" s="157"/>
      <c r="W12" s="157"/>
      <c r="X12" s="157"/>
      <c r="Y12" s="157"/>
      <c r="Z12" s="157"/>
      <c r="AA12" s="157"/>
      <c r="AB12" s="157"/>
      <c r="AC12" s="157"/>
      <c r="AD12" s="157"/>
      <c r="AE12" s="157"/>
      <c r="AF12" s="157"/>
      <c r="AG12" s="157"/>
      <c r="AH12" s="157"/>
      <c r="AI12" s="157"/>
      <c r="AJ12" s="157"/>
      <c r="AK12" s="157"/>
      <c r="AL12" s="157"/>
      <c r="AM12" s="157"/>
    </row>
    <row r="13" spans="1:75" s="155" customFormat="1" ht="33.75" customHeight="1">
      <c r="A13" s="157"/>
      <c r="B13" s="157"/>
      <c r="C13" s="173"/>
      <c r="D13" s="1687" t="s">
        <v>482</v>
      </c>
      <c r="E13" s="1687"/>
      <c r="F13" s="1688" t="s">
        <v>481</v>
      </c>
      <c r="G13" s="1688"/>
      <c r="H13" s="1688"/>
      <c r="I13" s="1688"/>
      <c r="J13" s="1688"/>
      <c r="K13" s="1688"/>
      <c r="L13" s="174"/>
      <c r="M13" s="174"/>
      <c r="N13" s="1689">
        <f>入力シート!C10</f>
        <v>0</v>
      </c>
      <c r="O13" s="1689"/>
      <c r="P13" s="1689"/>
      <c r="Q13" s="1689"/>
      <c r="R13" s="1689"/>
      <c r="S13" s="1689"/>
      <c r="T13" s="1689"/>
      <c r="U13" s="1689"/>
      <c r="V13" s="1689"/>
      <c r="W13" s="1689"/>
      <c r="X13" s="1689"/>
      <c r="Y13" s="1689"/>
      <c r="Z13" s="1689"/>
      <c r="AA13" s="1689"/>
      <c r="AB13" s="1689"/>
      <c r="AC13" s="1689"/>
      <c r="AD13" s="1689"/>
      <c r="AE13" s="1689"/>
      <c r="AF13" s="1689"/>
      <c r="AG13" s="1689"/>
      <c r="AH13" s="1689"/>
      <c r="AI13" s="1689"/>
      <c r="AJ13" s="1689"/>
      <c r="AK13" s="1690"/>
      <c r="AL13" s="157"/>
      <c r="AM13" s="157"/>
    </row>
    <row r="14" spans="1:75" s="155" customFormat="1" ht="33.75" customHeight="1">
      <c r="A14" s="157"/>
      <c r="B14" s="157"/>
      <c r="C14" s="175"/>
      <c r="D14" s="1684" t="s">
        <v>480</v>
      </c>
      <c r="E14" s="1684"/>
      <c r="F14" s="1685" t="s">
        <v>479</v>
      </c>
      <c r="G14" s="1685"/>
      <c r="H14" s="1685"/>
      <c r="I14" s="1685"/>
      <c r="J14" s="1685"/>
      <c r="K14" s="1685"/>
      <c r="L14" s="160"/>
      <c r="M14" s="160"/>
      <c r="N14" s="1665">
        <f>入力シート!C12</f>
        <v>0</v>
      </c>
      <c r="O14" s="1665"/>
      <c r="P14" s="1665"/>
      <c r="Q14" s="1665"/>
      <c r="R14" s="1665"/>
      <c r="S14" s="1665"/>
      <c r="T14" s="1665"/>
      <c r="U14" s="1665"/>
      <c r="V14" s="1665"/>
      <c r="W14" s="1665"/>
      <c r="X14" s="1665"/>
      <c r="Y14" s="1665"/>
      <c r="Z14" s="1665"/>
      <c r="AA14" s="1665"/>
      <c r="AB14" s="1665"/>
      <c r="AC14" s="1665"/>
      <c r="AD14" s="1665"/>
      <c r="AE14" s="1665"/>
      <c r="AF14" s="1665"/>
      <c r="AG14" s="1665"/>
      <c r="AH14" s="1665"/>
      <c r="AI14" s="1665"/>
      <c r="AJ14" s="164"/>
      <c r="AK14" s="176"/>
      <c r="AL14" s="157"/>
      <c r="AM14" s="157"/>
    </row>
    <row r="15" spans="1:75" s="155" customFormat="1" ht="33.75" customHeight="1">
      <c r="A15" s="157"/>
      <c r="B15" s="157"/>
      <c r="C15" s="175"/>
      <c r="D15" s="1684" t="s">
        <v>478</v>
      </c>
      <c r="E15" s="1684"/>
      <c r="F15" s="1685" t="s">
        <v>477</v>
      </c>
      <c r="G15" s="1685"/>
      <c r="H15" s="1685"/>
      <c r="I15" s="1685"/>
      <c r="J15" s="1685"/>
      <c r="K15" s="1685"/>
      <c r="L15" s="165"/>
      <c r="M15" s="165"/>
      <c r="N15" s="1686" t="s">
        <v>476</v>
      </c>
      <c r="O15" s="1686"/>
      <c r="P15" s="1686"/>
      <c r="Q15" s="1686"/>
      <c r="R15" s="1666">
        <f>入力シート!C14</f>
        <v>0</v>
      </c>
      <c r="S15" s="1666"/>
      <c r="T15" s="1666"/>
      <c r="U15" s="1666"/>
      <c r="V15" s="1666"/>
      <c r="W15" s="1666"/>
      <c r="X15" s="1666"/>
      <c r="Y15" s="1666"/>
      <c r="Z15" s="1666"/>
      <c r="AA15" s="1666"/>
      <c r="AB15" s="183"/>
      <c r="AC15" s="183"/>
      <c r="AD15" s="183"/>
      <c r="AE15" s="160"/>
      <c r="AF15" s="160"/>
      <c r="AG15" s="160"/>
      <c r="AH15" s="160"/>
      <c r="AI15" s="160"/>
      <c r="AJ15" s="160"/>
      <c r="AK15" s="176"/>
      <c r="AL15" s="157"/>
      <c r="AM15" s="157"/>
    </row>
    <row r="16" spans="1:75" s="155" customFormat="1" ht="33.75" customHeight="1">
      <c r="A16" s="157"/>
      <c r="B16" s="157"/>
      <c r="C16" s="175"/>
      <c r="D16" s="167" t="s">
        <v>475</v>
      </c>
      <c r="E16" s="160"/>
      <c r="F16" s="168"/>
      <c r="G16" s="160"/>
      <c r="H16" s="160"/>
      <c r="I16" s="160"/>
      <c r="J16" s="160"/>
      <c r="K16" s="160"/>
      <c r="L16" s="160"/>
      <c r="M16" s="160"/>
      <c r="N16" s="1686" t="s">
        <v>474</v>
      </c>
      <c r="O16" s="1686"/>
      <c r="P16" s="1686"/>
      <c r="Q16" s="1686"/>
      <c r="R16" s="1667">
        <f>入力シート!C15</f>
        <v>0</v>
      </c>
      <c r="S16" s="1667"/>
      <c r="T16" s="1667"/>
      <c r="U16" s="1667"/>
      <c r="V16" s="1667"/>
      <c r="W16" s="1667"/>
      <c r="X16" s="1667"/>
      <c r="Y16" s="1667"/>
      <c r="Z16" s="1667"/>
      <c r="AA16" s="1667"/>
      <c r="AB16" s="182"/>
      <c r="AC16" s="182"/>
      <c r="AD16" s="182"/>
      <c r="AE16" s="166"/>
      <c r="AF16" s="160" t="s">
        <v>473</v>
      </c>
      <c r="AG16" s="160"/>
      <c r="AH16" s="160"/>
      <c r="AI16" s="160"/>
      <c r="AJ16" s="160"/>
      <c r="AK16" s="176"/>
      <c r="AL16" s="157"/>
      <c r="AM16" s="157"/>
    </row>
    <row r="17" spans="1:75" s="155" customFormat="1" ht="33.75" customHeight="1">
      <c r="A17" s="157"/>
      <c r="B17" s="157"/>
      <c r="C17" s="175"/>
      <c r="D17" s="1684" t="s">
        <v>472</v>
      </c>
      <c r="E17" s="1684"/>
      <c r="F17" s="1685" t="s">
        <v>471</v>
      </c>
      <c r="G17" s="1685"/>
      <c r="H17" s="1685"/>
      <c r="I17" s="1685"/>
      <c r="J17" s="1685"/>
      <c r="K17" s="1685"/>
      <c r="L17" s="165"/>
      <c r="M17" s="165"/>
      <c r="N17" s="1686" t="s">
        <v>468</v>
      </c>
      <c r="O17" s="1686"/>
      <c r="P17" s="1686"/>
      <c r="Q17" s="1686"/>
      <c r="R17" s="160"/>
      <c r="S17" s="160"/>
      <c r="T17" s="166"/>
      <c r="U17" s="166"/>
      <c r="V17" s="166"/>
      <c r="W17" s="166"/>
      <c r="X17" s="166"/>
      <c r="Y17" s="166"/>
      <c r="Z17" s="166"/>
      <c r="AA17" s="166"/>
      <c r="AB17" s="166"/>
      <c r="AC17" s="166"/>
      <c r="AD17" s="166"/>
      <c r="AE17" s="166"/>
      <c r="AF17" s="160"/>
      <c r="AG17" s="160"/>
      <c r="AH17" s="160"/>
      <c r="AI17" s="160"/>
      <c r="AJ17" s="160"/>
      <c r="AK17" s="176"/>
      <c r="AL17" s="157"/>
      <c r="AM17" s="157"/>
    </row>
    <row r="18" spans="1:75" s="155" customFormat="1" ht="33.75" customHeight="1">
      <c r="A18" s="157"/>
      <c r="B18" s="157"/>
      <c r="C18" s="175"/>
      <c r="D18" s="169"/>
      <c r="E18" s="160"/>
      <c r="F18" s="168"/>
      <c r="G18" s="160"/>
      <c r="H18" s="160"/>
      <c r="I18" s="160"/>
      <c r="J18" s="160"/>
      <c r="K18" s="160"/>
      <c r="L18" s="160"/>
      <c r="M18" s="160"/>
      <c r="N18" s="1668" t="s">
        <v>466</v>
      </c>
      <c r="O18" s="1668"/>
      <c r="P18" s="1668"/>
      <c r="Q18" s="1668"/>
      <c r="R18" s="1662">
        <f>入力シート!C16</f>
        <v>0</v>
      </c>
      <c r="S18" s="1662"/>
      <c r="T18" s="1662"/>
      <c r="U18" s="1662"/>
      <c r="V18" s="1662"/>
      <c r="W18" s="1662"/>
      <c r="X18" s="1662"/>
      <c r="Y18" s="1662"/>
      <c r="Z18" s="1662"/>
      <c r="AA18" s="1662"/>
      <c r="AB18" s="160"/>
      <c r="AC18" s="160"/>
      <c r="AD18" s="160"/>
      <c r="AE18" s="160"/>
      <c r="AF18" s="160"/>
      <c r="AG18" s="160"/>
      <c r="AH18" s="160"/>
      <c r="AI18" s="160"/>
      <c r="AJ18" s="160"/>
      <c r="AK18" s="176"/>
      <c r="AL18" s="157"/>
      <c r="AM18" s="157"/>
    </row>
    <row r="19" spans="1:75" s="155" customFormat="1" ht="33.75" customHeight="1">
      <c r="A19" s="157"/>
      <c r="B19" s="157"/>
      <c r="C19" s="175"/>
      <c r="D19" s="169"/>
      <c r="E19" s="160"/>
      <c r="F19" s="170"/>
      <c r="G19" s="160"/>
      <c r="H19" s="160"/>
      <c r="I19" s="160"/>
      <c r="J19" s="160"/>
      <c r="K19" s="160"/>
      <c r="L19" s="160"/>
      <c r="M19" s="160"/>
      <c r="N19" s="1693" t="s">
        <v>465</v>
      </c>
      <c r="O19" s="1693"/>
      <c r="P19" s="1693"/>
      <c r="Q19" s="1693"/>
      <c r="R19" s="171"/>
      <c r="S19" s="171"/>
      <c r="T19" s="171"/>
      <c r="U19" s="171"/>
      <c r="V19" s="171"/>
      <c r="W19" s="171"/>
      <c r="X19" s="171"/>
      <c r="Y19" s="171"/>
      <c r="Z19" s="171"/>
      <c r="AA19" s="171"/>
      <c r="AB19" s="171"/>
      <c r="AC19" s="171"/>
      <c r="AD19" s="171"/>
      <c r="AE19" s="171"/>
      <c r="AF19" s="160"/>
      <c r="AG19" s="160"/>
      <c r="AH19" s="160"/>
      <c r="AI19" s="160"/>
      <c r="AJ19" s="160"/>
      <c r="AK19" s="176"/>
      <c r="AL19" s="157"/>
      <c r="AM19" s="157"/>
    </row>
    <row r="20" spans="1:75" s="155" customFormat="1" ht="33.75" customHeight="1">
      <c r="A20" s="157"/>
      <c r="B20" s="157"/>
      <c r="C20" s="175"/>
      <c r="D20" s="1684" t="s">
        <v>470</v>
      </c>
      <c r="E20" s="1684"/>
      <c r="F20" s="1685" t="s">
        <v>469</v>
      </c>
      <c r="G20" s="1685"/>
      <c r="H20" s="1685"/>
      <c r="I20" s="1685"/>
      <c r="J20" s="1685"/>
      <c r="K20" s="1685"/>
      <c r="L20" s="165"/>
      <c r="M20" s="165"/>
      <c r="N20" s="1686" t="s">
        <v>468</v>
      </c>
      <c r="O20" s="1686"/>
      <c r="P20" s="1686"/>
      <c r="Q20" s="1686"/>
      <c r="R20" s="160"/>
      <c r="S20" s="160"/>
      <c r="T20" s="160"/>
      <c r="U20" s="160"/>
      <c r="V20" s="160"/>
      <c r="W20" s="160"/>
      <c r="X20" s="160"/>
      <c r="Y20" s="160"/>
      <c r="Z20" s="160"/>
      <c r="AA20" s="160"/>
      <c r="AB20" s="160"/>
      <c r="AC20" s="160"/>
      <c r="AD20" s="160"/>
      <c r="AE20" s="160"/>
      <c r="AF20" s="160"/>
      <c r="AG20" s="160"/>
      <c r="AH20" s="160"/>
      <c r="AI20" s="160"/>
      <c r="AJ20" s="160"/>
      <c r="AK20" s="176"/>
      <c r="AL20" s="157"/>
      <c r="AM20" s="157"/>
    </row>
    <row r="21" spans="1:75" s="155" customFormat="1" ht="33.75" customHeight="1">
      <c r="A21" s="157"/>
      <c r="B21" s="157"/>
      <c r="C21" s="175"/>
      <c r="D21" s="169"/>
      <c r="E21" s="1694" t="s">
        <v>467</v>
      </c>
      <c r="F21" s="1694"/>
      <c r="G21" s="1694"/>
      <c r="H21" s="1694"/>
      <c r="I21" s="1694"/>
      <c r="J21" s="1694"/>
      <c r="K21" s="1694"/>
      <c r="L21" s="160"/>
      <c r="M21" s="160"/>
      <c r="N21" s="1668" t="s">
        <v>466</v>
      </c>
      <c r="O21" s="1668"/>
      <c r="P21" s="1668"/>
      <c r="Q21" s="1668"/>
      <c r="R21" s="1662">
        <f>入力シート!C20</f>
        <v>0</v>
      </c>
      <c r="S21" s="1662"/>
      <c r="T21" s="1662"/>
      <c r="U21" s="1662"/>
      <c r="V21" s="1662"/>
      <c r="W21" s="1662"/>
      <c r="X21" s="1662"/>
      <c r="Y21" s="1662"/>
      <c r="Z21" s="1662"/>
      <c r="AA21" s="1662"/>
      <c r="AB21" s="160"/>
      <c r="AC21" s="160"/>
      <c r="AD21" s="160"/>
      <c r="AE21" s="160"/>
      <c r="AF21" s="160"/>
      <c r="AG21" s="160"/>
      <c r="AH21" s="160"/>
      <c r="AI21" s="160"/>
      <c r="AJ21" s="160"/>
      <c r="AK21" s="176"/>
      <c r="AL21" s="157"/>
      <c r="AM21" s="157"/>
    </row>
    <row r="22" spans="1:75" s="155" customFormat="1" ht="33.75" customHeight="1">
      <c r="A22" s="157"/>
      <c r="B22" s="157"/>
      <c r="C22" s="175"/>
      <c r="D22" s="169"/>
      <c r="E22" s="160"/>
      <c r="F22" s="170"/>
      <c r="G22" s="160"/>
      <c r="H22" s="160"/>
      <c r="I22" s="160"/>
      <c r="J22" s="160"/>
      <c r="K22" s="160"/>
      <c r="L22" s="160"/>
      <c r="M22" s="160"/>
      <c r="N22" s="1669" t="s">
        <v>465</v>
      </c>
      <c r="O22" s="1669"/>
      <c r="P22" s="1669"/>
      <c r="Q22" s="1669"/>
      <c r="R22" s="160"/>
      <c r="S22" s="160"/>
      <c r="T22" s="160"/>
      <c r="U22" s="160"/>
      <c r="V22" s="160"/>
      <c r="W22" s="160"/>
      <c r="X22" s="160"/>
      <c r="Y22" s="160"/>
      <c r="Z22" s="160"/>
      <c r="AA22" s="160"/>
      <c r="AB22" s="160"/>
      <c r="AC22" s="160"/>
      <c r="AD22" s="160"/>
      <c r="AE22" s="160"/>
      <c r="AF22" s="160"/>
      <c r="AG22" s="160"/>
      <c r="AH22" s="160"/>
      <c r="AI22" s="160"/>
      <c r="AJ22" s="160"/>
      <c r="AK22" s="176"/>
      <c r="AL22" s="157"/>
      <c r="AM22" s="157"/>
    </row>
    <row r="23" spans="1:75" s="155" customFormat="1" ht="33.75" customHeight="1">
      <c r="A23" s="157"/>
      <c r="B23" s="157"/>
      <c r="C23" s="175"/>
      <c r="D23" s="1684" t="s">
        <v>464</v>
      </c>
      <c r="E23" s="1684"/>
      <c r="F23" s="1685" t="s">
        <v>463</v>
      </c>
      <c r="G23" s="1685"/>
      <c r="H23" s="1685"/>
      <c r="I23" s="1685"/>
      <c r="J23" s="1685"/>
      <c r="K23" s="1685"/>
      <c r="L23" s="160"/>
      <c r="M23" s="160"/>
      <c r="N23" s="1664" t="s">
        <v>462</v>
      </c>
      <c r="O23" s="1664"/>
      <c r="P23" s="1664"/>
      <c r="Q23" s="172"/>
      <c r="R23" s="1663">
        <f>入力シート!C24</f>
        <v>0</v>
      </c>
      <c r="S23" s="1663"/>
      <c r="T23" s="1663"/>
      <c r="U23" s="1663"/>
      <c r="V23" s="1663"/>
      <c r="W23" s="1663"/>
      <c r="X23" s="1663"/>
      <c r="Y23" s="1663"/>
      <c r="Z23" s="1663"/>
      <c r="AA23" s="1663"/>
      <c r="AB23" s="1663"/>
      <c r="AC23" s="1663"/>
      <c r="AD23" s="172"/>
      <c r="AE23" s="172"/>
      <c r="AF23" s="160"/>
      <c r="AG23" s="160"/>
      <c r="AH23" s="160"/>
      <c r="AI23" s="160"/>
      <c r="AJ23" s="160"/>
      <c r="AK23" s="176"/>
      <c r="AL23" s="157"/>
      <c r="AM23" s="157"/>
    </row>
    <row r="24" spans="1:75" s="155" customFormat="1" ht="33.75" customHeight="1">
      <c r="A24" s="157"/>
      <c r="B24" s="157"/>
      <c r="C24" s="177"/>
      <c r="D24" s="1691" t="s">
        <v>461</v>
      </c>
      <c r="E24" s="1691"/>
      <c r="F24" s="1692" t="s">
        <v>460</v>
      </c>
      <c r="G24" s="1692"/>
      <c r="H24" s="1692"/>
      <c r="I24" s="1692"/>
      <c r="J24" s="1692"/>
      <c r="K24" s="1692"/>
      <c r="L24" s="178"/>
      <c r="M24" s="178"/>
      <c r="N24" s="178" t="s">
        <v>459</v>
      </c>
      <c r="O24" s="178"/>
      <c r="P24" s="179"/>
      <c r="Q24" s="178"/>
      <c r="R24" s="178"/>
      <c r="S24" s="178"/>
      <c r="T24" s="180"/>
      <c r="U24" s="180"/>
      <c r="V24" s="180"/>
      <c r="W24" s="180"/>
      <c r="X24" s="180"/>
      <c r="Y24" s="180"/>
      <c r="Z24" s="180"/>
      <c r="AA24" s="180"/>
      <c r="AB24" s="180"/>
      <c r="AC24" s="180"/>
      <c r="AD24" s="180"/>
      <c r="AE24" s="180"/>
      <c r="AF24" s="180"/>
      <c r="AG24" s="180"/>
      <c r="AH24" s="180"/>
      <c r="AI24" s="180"/>
      <c r="AJ24" s="180"/>
      <c r="AK24" s="181"/>
      <c r="AL24" s="157"/>
      <c r="AM24" s="157"/>
    </row>
    <row r="25" spans="1:75" s="155" customFormat="1" ht="12"/>
    <row r="26" spans="1:75" ht="22.5" customHeight="1">
      <c r="AN26" s="155"/>
      <c r="BW26" s="155"/>
    </row>
    <row r="27" spans="1:75" ht="22.5" customHeight="1">
      <c r="BW27" s="155"/>
    </row>
  </sheetData>
  <mergeCells count="49">
    <mergeCell ref="D23:E23"/>
    <mergeCell ref="F23:K23"/>
    <mergeCell ref="D24:E24"/>
    <mergeCell ref="F24:K24"/>
    <mergeCell ref="N19:Q19"/>
    <mergeCell ref="D20:E20"/>
    <mergeCell ref="F20:K20"/>
    <mergeCell ref="N20:Q20"/>
    <mergeCell ref="E21:K21"/>
    <mergeCell ref="D17:E17"/>
    <mergeCell ref="F17:K17"/>
    <mergeCell ref="N17:Q17"/>
    <mergeCell ref="Z10:AJ10"/>
    <mergeCell ref="D13:E13"/>
    <mergeCell ref="F13:K13"/>
    <mergeCell ref="D14:E14"/>
    <mergeCell ref="F14:K14"/>
    <mergeCell ref="D15:E15"/>
    <mergeCell ref="F15:K15"/>
    <mergeCell ref="N15:Q15"/>
    <mergeCell ref="N16:Q16"/>
    <mergeCell ref="N13:AK13"/>
    <mergeCell ref="W9:Y10"/>
    <mergeCell ref="Z9:AJ9"/>
    <mergeCell ref="P1:T1"/>
    <mergeCell ref="U1:Y1"/>
    <mergeCell ref="Z1:AD1"/>
    <mergeCell ref="AE1:AM1"/>
    <mergeCell ref="P2:T3"/>
    <mergeCell ref="U2:Y3"/>
    <mergeCell ref="H8:J8"/>
    <mergeCell ref="S8:U8"/>
    <mergeCell ref="W8:Y8"/>
    <mergeCell ref="Z8:AJ8"/>
    <mergeCell ref="Z2:AD3"/>
    <mergeCell ref="AE2:AM3"/>
    <mergeCell ref="A5:AM5"/>
    <mergeCell ref="C7:I7"/>
    <mergeCell ref="AD6:AM6"/>
    <mergeCell ref="R18:AA18"/>
    <mergeCell ref="R21:AA21"/>
    <mergeCell ref="R23:AC23"/>
    <mergeCell ref="N23:P23"/>
    <mergeCell ref="N14:AI14"/>
    <mergeCell ref="R15:AA15"/>
    <mergeCell ref="R16:AA16"/>
    <mergeCell ref="N21:Q21"/>
    <mergeCell ref="N18:Q18"/>
    <mergeCell ref="N22:Q22"/>
  </mergeCells>
  <phoneticPr fontId="17"/>
  <printOptions horizontalCentered="1" verticalCentered="1"/>
  <pageMargins left="0.35433070866141736" right="0.31496062992125984" top="0.39370078740157483" bottom="0.39370078740157483" header="0.51181102362204722" footer="0.51181102362204722"/>
  <pageSetup paperSize="9" fitToHeight="6"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tabColor rgb="FF4BACC6"/>
  </sheetPr>
  <dimension ref="A1:AX32"/>
  <sheetViews>
    <sheetView showZeros="0" view="pageBreakPreview" zoomScale="80" zoomScaleNormal="100" zoomScaleSheetLayoutView="80" workbookViewId="0">
      <selection activeCell="AH15" sqref="AH15:AW16"/>
    </sheetView>
  </sheetViews>
  <sheetFormatPr defaultColWidth="3.25" defaultRowHeight="13.5"/>
  <cols>
    <col min="1" max="7" width="3.25" style="42"/>
    <col min="8" max="8" width="3.25" style="42" customWidth="1"/>
    <col min="9" max="25" width="3.25" style="42"/>
    <col min="26" max="32" width="3.25" style="66"/>
    <col min="33" max="33" width="3.25" style="66" customWidth="1"/>
    <col min="34" max="50" width="3.25" style="66"/>
    <col min="51" max="16384" width="3.25" style="42"/>
  </cols>
  <sheetData>
    <row r="1" spans="1:50">
      <c r="A1" s="42" t="s">
        <v>487</v>
      </c>
      <c r="Z1" s="66" t="s">
        <v>143</v>
      </c>
    </row>
    <row r="3" spans="1:50" ht="20.25" customHeight="1">
      <c r="A3" s="641"/>
      <c r="B3" s="641"/>
      <c r="C3" s="641"/>
      <c r="D3" s="641"/>
      <c r="E3" s="641"/>
      <c r="F3" s="641"/>
      <c r="G3" s="641"/>
      <c r="H3" s="641"/>
      <c r="I3" s="641"/>
      <c r="J3" s="641"/>
      <c r="K3" s="641"/>
      <c r="L3" s="641"/>
      <c r="M3" s="641"/>
      <c r="N3" s="641"/>
      <c r="O3" s="641"/>
      <c r="P3" s="641"/>
      <c r="Q3" s="641"/>
      <c r="R3" s="641"/>
      <c r="S3" s="646"/>
      <c r="T3" s="1700" t="s">
        <v>1069</v>
      </c>
      <c r="U3" s="1700"/>
      <c r="V3" s="1700"/>
      <c r="W3" s="1700"/>
      <c r="X3" s="1700"/>
      <c r="Y3" s="1700"/>
      <c r="Z3" s="641"/>
      <c r="AA3" s="641"/>
      <c r="AB3" s="641"/>
      <c r="AC3" s="641"/>
      <c r="AD3" s="641"/>
      <c r="AE3" s="641"/>
      <c r="AF3" s="641"/>
      <c r="AG3" s="641"/>
      <c r="AH3" s="641"/>
      <c r="AI3" s="641"/>
      <c r="AJ3" s="641"/>
      <c r="AK3" s="641"/>
      <c r="AL3" s="641"/>
      <c r="AM3" s="641"/>
      <c r="AN3" s="641"/>
      <c r="AO3" s="641"/>
      <c r="AP3" s="641"/>
      <c r="AQ3" s="641"/>
      <c r="AR3" s="646"/>
      <c r="AS3" s="1700" t="s">
        <v>1069</v>
      </c>
      <c r="AT3" s="1700"/>
      <c r="AU3" s="1700"/>
      <c r="AV3" s="1700"/>
      <c r="AW3" s="1700"/>
      <c r="AX3" s="1700"/>
    </row>
    <row r="4" spans="1:50">
      <c r="A4" s="641"/>
      <c r="B4" s="641"/>
      <c r="C4" s="641"/>
      <c r="D4" s="641"/>
      <c r="E4" s="641"/>
      <c r="F4" s="641"/>
      <c r="G4" s="641"/>
      <c r="H4" s="641"/>
      <c r="I4" s="641"/>
      <c r="J4" s="641"/>
      <c r="K4" s="641"/>
      <c r="L4" s="641"/>
      <c r="M4" s="641"/>
      <c r="N4" s="641"/>
      <c r="O4" s="641"/>
      <c r="P4" s="641"/>
      <c r="Q4" s="641"/>
      <c r="R4" s="641"/>
      <c r="S4" s="641"/>
      <c r="T4" s="641"/>
      <c r="U4" s="641"/>
      <c r="V4" s="641"/>
      <c r="W4" s="641"/>
      <c r="X4" s="641"/>
      <c r="Y4" s="641"/>
      <c r="Z4" s="641"/>
      <c r="AA4" s="641"/>
      <c r="AB4" s="641"/>
      <c r="AC4" s="641"/>
      <c r="AD4" s="641"/>
      <c r="AE4" s="641"/>
      <c r="AF4" s="641"/>
      <c r="AG4" s="641"/>
      <c r="AH4" s="641"/>
      <c r="AI4" s="641"/>
      <c r="AJ4" s="641"/>
      <c r="AK4" s="641"/>
      <c r="AL4" s="641"/>
      <c r="AM4" s="641"/>
      <c r="AN4" s="641"/>
      <c r="AO4" s="641"/>
      <c r="AP4" s="641"/>
      <c r="AQ4" s="641"/>
      <c r="AR4" s="641"/>
      <c r="AS4" s="641"/>
      <c r="AT4" s="641"/>
      <c r="AU4" s="641"/>
      <c r="AV4" s="641"/>
      <c r="AW4" s="641"/>
      <c r="AX4" s="641"/>
    </row>
    <row r="5" spans="1:50">
      <c r="A5" s="641"/>
      <c r="B5" s="641"/>
      <c r="C5" s="641"/>
      <c r="D5" s="641"/>
      <c r="E5" s="641"/>
      <c r="F5" s="641"/>
      <c r="G5" s="641"/>
      <c r="H5" s="641"/>
      <c r="I5" s="641"/>
      <c r="J5" s="641"/>
      <c r="K5" s="641"/>
      <c r="L5" s="641"/>
      <c r="M5" s="641"/>
      <c r="N5" s="641"/>
      <c r="O5" s="641"/>
      <c r="P5" s="641"/>
      <c r="Q5" s="641"/>
      <c r="R5" s="641"/>
      <c r="S5" s="641"/>
      <c r="T5" s="641"/>
      <c r="U5" s="641"/>
      <c r="V5" s="641"/>
      <c r="W5" s="641"/>
      <c r="X5" s="641"/>
      <c r="Y5" s="641"/>
      <c r="Z5" s="641"/>
      <c r="AA5" s="641"/>
      <c r="AB5" s="641"/>
      <c r="AC5" s="641"/>
      <c r="AD5" s="641"/>
      <c r="AE5" s="641"/>
      <c r="AF5" s="641"/>
      <c r="AG5" s="641"/>
      <c r="AH5" s="641"/>
      <c r="AI5" s="641"/>
      <c r="AJ5" s="641"/>
      <c r="AK5" s="641"/>
      <c r="AL5" s="641"/>
      <c r="AM5" s="641"/>
      <c r="AN5" s="641"/>
      <c r="AO5" s="641"/>
      <c r="AP5" s="641"/>
      <c r="AQ5" s="641"/>
      <c r="AR5" s="641"/>
      <c r="AS5" s="641"/>
      <c r="AT5" s="641"/>
      <c r="AU5" s="641"/>
      <c r="AV5" s="641"/>
      <c r="AW5" s="641"/>
      <c r="AX5" s="641"/>
    </row>
    <row r="6" spans="1:50">
      <c r="A6" s="641"/>
      <c r="B6" s="641"/>
      <c r="C6" s="641"/>
      <c r="D6" s="641"/>
      <c r="E6" s="641"/>
      <c r="F6" s="641"/>
      <c r="G6" s="641"/>
      <c r="H6" s="641"/>
      <c r="I6" s="641"/>
      <c r="J6" s="641"/>
      <c r="K6" s="641"/>
      <c r="L6" s="641"/>
      <c r="M6" s="641"/>
      <c r="N6" s="641"/>
      <c r="O6" s="641"/>
      <c r="P6" s="641"/>
      <c r="Q6" s="641"/>
      <c r="R6" s="641"/>
      <c r="S6" s="641"/>
      <c r="T6" s="641"/>
      <c r="U6" s="641"/>
      <c r="V6" s="641"/>
      <c r="W6" s="641"/>
      <c r="X6" s="641"/>
      <c r="Y6" s="641"/>
      <c r="Z6" s="641"/>
      <c r="AA6" s="641"/>
      <c r="AB6" s="641"/>
      <c r="AC6" s="641"/>
      <c r="AD6" s="641"/>
      <c r="AE6" s="641"/>
      <c r="AF6" s="641"/>
      <c r="AG6" s="641"/>
      <c r="AH6" s="641"/>
      <c r="AI6" s="641"/>
      <c r="AJ6" s="641"/>
      <c r="AK6" s="641"/>
      <c r="AL6" s="641"/>
      <c r="AM6" s="641"/>
      <c r="AN6" s="641"/>
      <c r="AO6" s="641"/>
      <c r="AP6" s="641"/>
      <c r="AQ6" s="641"/>
      <c r="AR6" s="641"/>
      <c r="AS6" s="641"/>
      <c r="AT6" s="641"/>
      <c r="AU6" s="641"/>
      <c r="AV6" s="641"/>
      <c r="AW6" s="641"/>
      <c r="AX6" s="641"/>
    </row>
    <row r="7" spans="1:50" ht="30" customHeight="1">
      <c r="A7" s="1647" t="s">
        <v>144</v>
      </c>
      <c r="B7" s="1647"/>
      <c r="C7" s="1647"/>
      <c r="D7" s="1647"/>
      <c r="E7" s="1647"/>
      <c r="F7" s="1647"/>
      <c r="G7" s="1647"/>
      <c r="H7" s="1647"/>
      <c r="I7" s="1647"/>
      <c r="J7" s="1647"/>
      <c r="K7" s="1647"/>
      <c r="L7" s="1647"/>
      <c r="M7" s="1647"/>
      <c r="N7" s="1647"/>
      <c r="O7" s="1647"/>
      <c r="P7" s="1647"/>
      <c r="Q7" s="1647"/>
      <c r="R7" s="1647"/>
      <c r="S7" s="1647"/>
      <c r="T7" s="1647"/>
      <c r="U7" s="1647"/>
      <c r="V7" s="1647"/>
      <c r="W7" s="1647"/>
      <c r="X7" s="1647"/>
      <c r="Y7" s="1647"/>
      <c r="Z7" s="1647" t="s">
        <v>144</v>
      </c>
      <c r="AA7" s="1647"/>
      <c r="AB7" s="1647"/>
      <c r="AC7" s="1647"/>
      <c r="AD7" s="1647"/>
      <c r="AE7" s="1647"/>
      <c r="AF7" s="1647"/>
      <c r="AG7" s="1647"/>
      <c r="AH7" s="1647"/>
      <c r="AI7" s="1647"/>
      <c r="AJ7" s="1647"/>
      <c r="AK7" s="1647"/>
      <c r="AL7" s="1647"/>
      <c r="AM7" s="1647"/>
      <c r="AN7" s="1647"/>
      <c r="AO7" s="1647"/>
      <c r="AP7" s="1647"/>
      <c r="AQ7" s="1647"/>
      <c r="AR7" s="1647"/>
      <c r="AS7" s="1647"/>
      <c r="AT7" s="1647"/>
      <c r="AU7" s="1647"/>
      <c r="AV7" s="1647"/>
      <c r="AW7" s="1647"/>
      <c r="AX7" s="1647"/>
    </row>
    <row r="8" spans="1:50">
      <c r="A8" s="641"/>
      <c r="B8" s="641"/>
      <c r="C8" s="641"/>
      <c r="D8" s="641"/>
      <c r="E8" s="641"/>
      <c r="F8" s="641"/>
      <c r="G8" s="641"/>
      <c r="H8" s="641"/>
      <c r="I8" s="641"/>
      <c r="J8" s="641"/>
      <c r="K8" s="641"/>
      <c r="L8" s="641"/>
      <c r="M8" s="641"/>
      <c r="N8" s="641"/>
      <c r="O8" s="641"/>
      <c r="P8" s="641"/>
      <c r="Q8" s="641"/>
      <c r="R8" s="641"/>
      <c r="S8" s="641"/>
      <c r="T8" s="641"/>
      <c r="U8" s="641"/>
      <c r="V8" s="641"/>
      <c r="W8" s="641"/>
      <c r="X8" s="641"/>
      <c r="Y8" s="641"/>
      <c r="Z8" s="641"/>
      <c r="AA8" s="641"/>
      <c r="AB8" s="641"/>
      <c r="AC8" s="641"/>
      <c r="AD8" s="641"/>
      <c r="AE8" s="641"/>
      <c r="AF8" s="641"/>
      <c r="AG8" s="641"/>
      <c r="AH8" s="641"/>
      <c r="AI8" s="641"/>
      <c r="AJ8" s="641"/>
      <c r="AK8" s="641"/>
      <c r="AL8" s="641"/>
      <c r="AM8" s="641"/>
      <c r="AN8" s="641"/>
      <c r="AO8" s="641"/>
      <c r="AP8" s="641"/>
      <c r="AQ8" s="641"/>
      <c r="AR8" s="641"/>
      <c r="AS8" s="641"/>
      <c r="AT8" s="641"/>
      <c r="AU8" s="641"/>
      <c r="AV8" s="641"/>
      <c r="AW8" s="641"/>
      <c r="AX8" s="641"/>
    </row>
    <row r="9" spans="1:50">
      <c r="A9" s="641"/>
      <c r="B9" s="641"/>
      <c r="C9" s="641"/>
      <c r="D9" s="641"/>
      <c r="E9" s="641"/>
      <c r="F9" s="641"/>
      <c r="G9" s="641"/>
      <c r="H9" s="641"/>
      <c r="I9" s="641"/>
      <c r="J9" s="641"/>
      <c r="K9" s="641"/>
      <c r="L9" s="641"/>
      <c r="M9" s="641"/>
      <c r="N9" s="641"/>
      <c r="O9" s="641"/>
      <c r="P9" s="641"/>
      <c r="Q9" s="641"/>
      <c r="R9" s="641"/>
      <c r="S9" s="641"/>
      <c r="T9" s="641"/>
      <c r="U9" s="641"/>
      <c r="V9" s="641"/>
      <c r="W9" s="641"/>
      <c r="X9" s="641"/>
      <c r="Y9" s="641"/>
      <c r="Z9" s="641"/>
      <c r="AA9" s="641"/>
      <c r="AB9" s="641"/>
      <c r="AC9" s="641"/>
      <c r="AD9" s="641"/>
      <c r="AE9" s="641"/>
      <c r="AF9" s="641"/>
      <c r="AG9" s="641"/>
      <c r="AH9" s="641"/>
      <c r="AI9" s="641"/>
      <c r="AJ9" s="641"/>
      <c r="AK9" s="641"/>
      <c r="AL9" s="641"/>
      <c r="AM9" s="641"/>
      <c r="AN9" s="641"/>
      <c r="AO9" s="641"/>
      <c r="AP9" s="641"/>
      <c r="AQ9" s="641"/>
      <c r="AR9" s="641"/>
      <c r="AS9" s="641"/>
      <c r="AT9" s="641"/>
      <c r="AU9" s="641"/>
      <c r="AV9" s="641"/>
      <c r="AW9" s="641"/>
      <c r="AX9" s="641"/>
    </row>
    <row r="10" spans="1:50">
      <c r="A10" s="641"/>
      <c r="B10" s="641"/>
      <c r="C10" s="641"/>
      <c r="D10" s="641"/>
      <c r="E10" s="641"/>
      <c r="F10" s="641"/>
      <c r="G10" s="641"/>
      <c r="H10" s="641"/>
      <c r="I10" s="641"/>
      <c r="J10" s="641"/>
      <c r="K10" s="641"/>
      <c r="L10" s="641"/>
      <c r="M10" s="641"/>
      <c r="N10" s="641"/>
      <c r="O10" s="641"/>
      <c r="P10" s="641"/>
      <c r="Q10" s="641"/>
      <c r="R10" s="641"/>
      <c r="S10" s="641"/>
      <c r="T10" s="641"/>
      <c r="U10" s="641"/>
      <c r="V10" s="641"/>
      <c r="W10" s="641"/>
      <c r="X10" s="641"/>
      <c r="Y10" s="641"/>
      <c r="Z10" s="641"/>
      <c r="AA10" s="641"/>
      <c r="AB10" s="641"/>
      <c r="AC10" s="641"/>
      <c r="AD10" s="641"/>
      <c r="AE10" s="641"/>
      <c r="AF10" s="641"/>
      <c r="AG10" s="641"/>
      <c r="AH10" s="641"/>
      <c r="AI10" s="641"/>
      <c r="AJ10" s="641"/>
      <c r="AK10" s="641"/>
      <c r="AL10" s="641"/>
      <c r="AM10" s="641"/>
      <c r="AN10" s="641"/>
      <c r="AO10" s="641"/>
      <c r="AP10" s="641"/>
      <c r="AQ10" s="641"/>
      <c r="AR10" s="641"/>
      <c r="AS10" s="641"/>
      <c r="AT10" s="641"/>
      <c r="AU10" s="641"/>
      <c r="AV10" s="641"/>
      <c r="AW10" s="641"/>
      <c r="AX10" s="641"/>
    </row>
    <row r="11" spans="1:50">
      <c r="A11" s="641"/>
      <c r="B11" s="641"/>
      <c r="C11" s="641"/>
      <c r="D11" s="641"/>
      <c r="E11" s="641"/>
      <c r="F11" s="641"/>
      <c r="G11" s="641"/>
      <c r="H11" s="641"/>
      <c r="I11" s="641"/>
      <c r="J11" s="641"/>
      <c r="K11" s="641"/>
      <c r="L11" s="641"/>
      <c r="M11" s="641"/>
      <c r="N11" s="641"/>
      <c r="O11" s="641"/>
      <c r="P11" s="641"/>
      <c r="Q11" s="641"/>
      <c r="R11" s="641"/>
      <c r="S11" s="641"/>
      <c r="T11" s="641"/>
      <c r="U11" s="641"/>
      <c r="V11" s="641"/>
      <c r="W11" s="641"/>
      <c r="X11" s="641"/>
      <c r="Y11" s="641"/>
      <c r="Z11" s="641"/>
      <c r="AA11" s="641"/>
      <c r="AB11" s="641"/>
      <c r="AC11" s="641"/>
      <c r="AD11" s="641"/>
      <c r="AE11" s="641"/>
      <c r="AF11" s="641"/>
      <c r="AG11" s="641"/>
      <c r="AH11" s="641"/>
      <c r="AI11" s="641"/>
      <c r="AJ11" s="641"/>
      <c r="AK11" s="641"/>
      <c r="AL11" s="641"/>
      <c r="AM11" s="641"/>
      <c r="AN11" s="641"/>
      <c r="AO11" s="641"/>
      <c r="AP11" s="641"/>
      <c r="AQ11" s="641"/>
      <c r="AR11" s="641"/>
      <c r="AS11" s="641"/>
      <c r="AT11" s="641"/>
      <c r="AU11" s="641"/>
      <c r="AV11" s="641"/>
      <c r="AW11" s="641"/>
      <c r="AX11" s="641"/>
    </row>
    <row r="12" spans="1:50" ht="35.25" customHeight="1">
      <c r="A12" s="911" t="s">
        <v>290</v>
      </c>
      <c r="B12" s="641"/>
      <c r="C12" s="641"/>
      <c r="D12" s="641"/>
      <c r="E12" s="641"/>
      <c r="F12" s="647"/>
      <c r="G12" s="648">
        <f>入力シート!C16</f>
        <v>0</v>
      </c>
      <c r="H12" s="649"/>
      <c r="I12" s="647"/>
      <c r="J12" s="647"/>
      <c r="K12" s="647"/>
      <c r="L12" s="641"/>
      <c r="M12" s="641"/>
      <c r="N12" s="641"/>
      <c r="O12" s="641"/>
      <c r="P12" s="641"/>
      <c r="Q12" s="641"/>
      <c r="R12" s="641"/>
      <c r="S12" s="641"/>
      <c r="T12" s="641"/>
      <c r="U12" s="641"/>
      <c r="V12" s="641"/>
      <c r="W12" s="641"/>
      <c r="X12" s="641"/>
      <c r="Y12" s="641"/>
      <c r="Z12" s="1701" t="s">
        <v>348</v>
      </c>
      <c r="AA12" s="1701"/>
      <c r="AB12" s="1701"/>
      <c r="AC12" s="1701"/>
      <c r="AD12" s="1701"/>
      <c r="AE12" s="1701"/>
      <c r="AF12" s="648">
        <f>入力シート!C20</f>
        <v>0</v>
      </c>
      <c r="AG12" s="649"/>
      <c r="AH12" s="647"/>
      <c r="AI12" s="647"/>
      <c r="AJ12" s="647"/>
      <c r="AK12" s="641"/>
      <c r="AL12" s="641"/>
      <c r="AM12" s="641"/>
      <c r="AN12" s="641"/>
      <c r="AO12" s="641"/>
      <c r="AP12" s="641"/>
      <c r="AQ12" s="641"/>
      <c r="AR12" s="641"/>
      <c r="AS12" s="641"/>
      <c r="AT12" s="641"/>
      <c r="AU12" s="641"/>
      <c r="AV12" s="641"/>
      <c r="AW12" s="641"/>
      <c r="AX12" s="641"/>
    </row>
    <row r="13" spans="1:50">
      <c r="A13" s="641"/>
      <c r="B13" s="641"/>
      <c r="C13" s="641"/>
      <c r="D13" s="641"/>
      <c r="E13" s="641"/>
      <c r="F13" s="641"/>
      <c r="G13" s="641"/>
      <c r="H13" s="641"/>
      <c r="I13" s="641"/>
      <c r="J13" s="641"/>
      <c r="K13" s="641"/>
      <c r="L13" s="641"/>
      <c r="M13" s="641"/>
      <c r="N13" s="641"/>
      <c r="O13" s="641"/>
      <c r="P13" s="641"/>
      <c r="Q13" s="641"/>
      <c r="R13" s="641"/>
      <c r="S13" s="641"/>
      <c r="T13" s="641"/>
      <c r="U13" s="641"/>
      <c r="V13" s="641"/>
      <c r="W13" s="641"/>
      <c r="X13" s="641"/>
      <c r="Y13" s="641"/>
      <c r="Z13" s="641"/>
      <c r="AA13" s="641"/>
      <c r="AB13" s="641"/>
      <c r="AC13" s="641"/>
      <c r="AD13" s="641"/>
      <c r="AE13" s="641"/>
      <c r="AF13" s="641"/>
      <c r="AG13" s="641"/>
      <c r="AH13" s="641"/>
      <c r="AI13" s="641"/>
      <c r="AJ13" s="641"/>
      <c r="AK13" s="641"/>
      <c r="AL13" s="641"/>
      <c r="AM13" s="641"/>
      <c r="AN13" s="641"/>
      <c r="AO13" s="641"/>
      <c r="AP13" s="641"/>
      <c r="AQ13" s="641"/>
      <c r="AR13" s="641"/>
      <c r="AS13" s="641"/>
      <c r="AT13" s="641"/>
      <c r="AU13" s="641"/>
      <c r="AV13" s="641"/>
      <c r="AW13" s="641"/>
      <c r="AX13" s="641"/>
    </row>
    <row r="14" spans="1:50">
      <c r="A14" s="641"/>
      <c r="B14" s="641"/>
      <c r="C14" s="641"/>
      <c r="D14" s="641"/>
      <c r="E14" s="641"/>
      <c r="F14" s="641"/>
      <c r="G14" s="641"/>
      <c r="H14" s="641"/>
      <c r="I14" s="641"/>
      <c r="J14" s="641"/>
      <c r="K14" s="641"/>
      <c r="L14" s="641"/>
      <c r="M14" s="641"/>
      <c r="N14" s="641"/>
      <c r="O14" s="641"/>
      <c r="P14" s="641"/>
      <c r="Q14" s="641"/>
      <c r="R14" s="641"/>
      <c r="S14" s="641"/>
      <c r="T14" s="641"/>
      <c r="U14" s="641"/>
      <c r="V14" s="641"/>
      <c r="W14" s="641"/>
      <c r="X14" s="641"/>
      <c r="Y14" s="641"/>
      <c r="Z14" s="641"/>
      <c r="AA14" s="641"/>
      <c r="AB14" s="641"/>
      <c r="AC14" s="641"/>
      <c r="AD14" s="641"/>
      <c r="AE14" s="641"/>
      <c r="AF14" s="641"/>
      <c r="AG14" s="641"/>
      <c r="AH14" s="641"/>
      <c r="AI14" s="641"/>
      <c r="AJ14" s="641"/>
      <c r="AK14" s="641"/>
      <c r="AL14" s="641"/>
      <c r="AM14" s="641"/>
      <c r="AN14" s="641"/>
      <c r="AO14" s="641"/>
      <c r="AP14" s="641"/>
      <c r="AQ14" s="641"/>
      <c r="AR14" s="641"/>
      <c r="AS14" s="641"/>
      <c r="AT14" s="641"/>
      <c r="AU14" s="641"/>
      <c r="AV14" s="641"/>
      <c r="AW14" s="641"/>
      <c r="AX14" s="641"/>
    </row>
    <row r="15" spans="1:50" ht="27" customHeight="1">
      <c r="A15" s="641"/>
      <c r="B15" s="641"/>
      <c r="C15" s="1695" t="s">
        <v>235</v>
      </c>
      <c r="D15" s="1695"/>
      <c r="E15" s="1695"/>
      <c r="F15" s="1695"/>
      <c r="G15" s="1695"/>
      <c r="H15" s="1695"/>
      <c r="I15" s="1696">
        <f>入力シート!C17</f>
        <v>0</v>
      </c>
      <c r="J15" s="1696"/>
      <c r="K15" s="1696"/>
      <c r="L15" s="1696"/>
      <c r="M15" s="1696"/>
      <c r="N15" s="1696"/>
      <c r="O15" s="1696"/>
      <c r="P15" s="1696"/>
      <c r="Q15" s="1696"/>
      <c r="R15" s="1696"/>
      <c r="S15" s="1696"/>
      <c r="T15" s="1696"/>
      <c r="U15" s="1696"/>
      <c r="V15" s="1696"/>
      <c r="W15" s="1696"/>
      <c r="X15" s="1696"/>
      <c r="Y15" s="641"/>
      <c r="Z15" s="641"/>
      <c r="AA15" s="641"/>
      <c r="AB15" s="1695" t="s">
        <v>235</v>
      </c>
      <c r="AC15" s="1695"/>
      <c r="AD15" s="1695"/>
      <c r="AE15" s="1695"/>
      <c r="AF15" s="1695"/>
      <c r="AG15" s="1695"/>
      <c r="AH15" s="1696">
        <f>入力シート!C21</f>
        <v>0</v>
      </c>
      <c r="AI15" s="1696"/>
      <c r="AJ15" s="1696"/>
      <c r="AK15" s="1696"/>
      <c r="AL15" s="1696"/>
      <c r="AM15" s="1696"/>
      <c r="AN15" s="1696"/>
      <c r="AO15" s="1696"/>
      <c r="AP15" s="1696"/>
      <c r="AQ15" s="1696"/>
      <c r="AR15" s="1696"/>
      <c r="AS15" s="1696"/>
      <c r="AT15" s="1696"/>
      <c r="AU15" s="1696"/>
      <c r="AV15" s="1696"/>
      <c r="AW15" s="1696"/>
      <c r="AX15" s="641"/>
    </row>
    <row r="16" spans="1:50" ht="27" customHeight="1">
      <c r="A16" s="641"/>
      <c r="B16" s="641"/>
      <c r="C16" s="641"/>
      <c r="D16" s="631"/>
      <c r="E16" s="631"/>
      <c r="F16" s="631"/>
      <c r="G16" s="646"/>
      <c r="H16" s="631"/>
      <c r="I16" s="1696"/>
      <c r="J16" s="1696"/>
      <c r="K16" s="1696"/>
      <c r="L16" s="1696"/>
      <c r="M16" s="1696"/>
      <c r="N16" s="1696"/>
      <c r="O16" s="1696"/>
      <c r="P16" s="1696"/>
      <c r="Q16" s="1696"/>
      <c r="R16" s="1696"/>
      <c r="S16" s="1696"/>
      <c r="T16" s="1696"/>
      <c r="U16" s="1696"/>
      <c r="V16" s="1696"/>
      <c r="W16" s="1696"/>
      <c r="X16" s="1696"/>
      <c r="Y16" s="641"/>
      <c r="Z16" s="641"/>
      <c r="AA16" s="641"/>
      <c r="AB16" s="641"/>
      <c r="AC16" s="631"/>
      <c r="AD16" s="631"/>
      <c r="AE16" s="631"/>
      <c r="AF16" s="646"/>
      <c r="AG16" s="631"/>
      <c r="AH16" s="1696"/>
      <c r="AI16" s="1696"/>
      <c r="AJ16" s="1696"/>
      <c r="AK16" s="1696"/>
      <c r="AL16" s="1696"/>
      <c r="AM16" s="1696"/>
      <c r="AN16" s="1696"/>
      <c r="AO16" s="1696"/>
      <c r="AP16" s="1696"/>
      <c r="AQ16" s="1696"/>
      <c r="AR16" s="1696"/>
      <c r="AS16" s="1696"/>
      <c r="AT16" s="1696"/>
      <c r="AU16" s="1696"/>
      <c r="AV16" s="1696"/>
      <c r="AW16" s="1696"/>
      <c r="AX16" s="641"/>
    </row>
    <row r="17" spans="1:50" ht="27" customHeight="1">
      <c r="A17" s="641"/>
      <c r="B17" s="641"/>
      <c r="C17" s="641"/>
      <c r="D17" s="631"/>
      <c r="E17" s="631"/>
      <c r="F17" s="631"/>
      <c r="G17" s="646"/>
      <c r="H17" s="631"/>
      <c r="I17" s="650"/>
      <c r="J17" s="650"/>
      <c r="K17" s="650"/>
      <c r="L17" s="650"/>
      <c r="M17" s="650"/>
      <c r="N17" s="650"/>
      <c r="O17" s="650"/>
      <c r="P17" s="650"/>
      <c r="Q17" s="650"/>
      <c r="R17" s="650"/>
      <c r="S17" s="650"/>
      <c r="T17" s="650"/>
      <c r="U17" s="650"/>
      <c r="V17" s="650"/>
      <c r="W17" s="650"/>
      <c r="X17" s="650"/>
      <c r="Y17" s="641"/>
      <c r="Z17" s="641"/>
      <c r="AA17" s="641"/>
      <c r="AB17" s="641"/>
      <c r="AC17" s="631"/>
      <c r="AD17" s="631"/>
      <c r="AE17" s="631"/>
      <c r="AF17" s="646"/>
      <c r="AG17" s="631"/>
      <c r="AH17" s="650"/>
      <c r="AI17" s="650"/>
      <c r="AJ17" s="650"/>
      <c r="AK17" s="650"/>
      <c r="AL17" s="650"/>
      <c r="AM17" s="650"/>
      <c r="AN17" s="650"/>
      <c r="AO17" s="650"/>
      <c r="AP17" s="650"/>
      <c r="AQ17" s="650"/>
      <c r="AR17" s="650"/>
      <c r="AS17" s="650"/>
      <c r="AT17" s="650"/>
      <c r="AU17" s="650"/>
      <c r="AV17" s="650"/>
      <c r="AW17" s="650"/>
      <c r="AX17" s="641"/>
    </row>
    <row r="18" spans="1:50" ht="27" customHeight="1">
      <c r="A18" s="641"/>
      <c r="B18" s="641"/>
      <c r="C18" s="1695" t="s">
        <v>236</v>
      </c>
      <c r="D18" s="1695"/>
      <c r="E18" s="1695"/>
      <c r="F18" s="1695"/>
      <c r="G18" s="1695"/>
      <c r="H18" s="1695"/>
      <c r="I18" s="1697">
        <f>入力シート!C18</f>
        <v>0</v>
      </c>
      <c r="J18" s="1697"/>
      <c r="K18" s="1697"/>
      <c r="L18" s="1697"/>
      <c r="M18" s="1697"/>
      <c r="N18" s="1697"/>
      <c r="O18" s="1697"/>
      <c r="P18" s="1697"/>
      <c r="Q18" s="1697"/>
      <c r="R18" s="1697"/>
      <c r="S18" s="1697"/>
      <c r="T18" s="1697"/>
      <c r="U18" s="1697"/>
      <c r="V18" s="1697"/>
      <c r="W18" s="1697"/>
      <c r="X18" s="1697"/>
      <c r="Y18" s="641"/>
      <c r="Z18" s="641"/>
      <c r="AA18" s="641"/>
      <c r="AB18" s="1695" t="s">
        <v>236</v>
      </c>
      <c r="AC18" s="1695"/>
      <c r="AD18" s="1695"/>
      <c r="AE18" s="1695"/>
      <c r="AF18" s="1695"/>
      <c r="AG18" s="1695"/>
      <c r="AH18" s="1697">
        <f>入力シート!C22</f>
        <v>0</v>
      </c>
      <c r="AI18" s="1697"/>
      <c r="AJ18" s="1697"/>
      <c r="AK18" s="1697"/>
      <c r="AL18" s="1697"/>
      <c r="AM18" s="1697"/>
      <c r="AN18" s="1697"/>
      <c r="AO18" s="1697"/>
      <c r="AP18" s="1697"/>
      <c r="AQ18" s="1697"/>
      <c r="AR18" s="1697"/>
      <c r="AS18" s="1697"/>
      <c r="AT18" s="1697"/>
      <c r="AU18" s="1697"/>
      <c r="AV18" s="1697"/>
      <c r="AW18" s="1697"/>
      <c r="AX18" s="641"/>
    </row>
    <row r="19" spans="1:50" ht="27" customHeight="1">
      <c r="A19" s="641"/>
      <c r="B19" s="641"/>
      <c r="C19" s="641"/>
      <c r="D19" s="631"/>
      <c r="E19" s="631"/>
      <c r="F19" s="631"/>
      <c r="G19" s="646"/>
      <c r="H19" s="631"/>
      <c r="I19" s="1697"/>
      <c r="J19" s="1697"/>
      <c r="K19" s="1697"/>
      <c r="L19" s="1697"/>
      <c r="M19" s="1697"/>
      <c r="N19" s="1697"/>
      <c r="O19" s="1697"/>
      <c r="P19" s="1697"/>
      <c r="Q19" s="1697"/>
      <c r="R19" s="1697"/>
      <c r="S19" s="1697"/>
      <c r="T19" s="1697"/>
      <c r="U19" s="1697"/>
      <c r="V19" s="1697"/>
      <c r="W19" s="1697"/>
      <c r="X19" s="1697"/>
      <c r="Y19" s="641"/>
      <c r="Z19" s="641"/>
      <c r="AA19" s="641"/>
      <c r="AB19" s="641"/>
      <c r="AC19" s="631"/>
      <c r="AD19" s="631"/>
      <c r="AE19" s="631"/>
      <c r="AF19" s="646"/>
      <c r="AG19" s="631"/>
      <c r="AH19" s="1697"/>
      <c r="AI19" s="1697"/>
      <c r="AJ19" s="1697"/>
      <c r="AK19" s="1697"/>
      <c r="AL19" s="1697"/>
      <c r="AM19" s="1697"/>
      <c r="AN19" s="1697"/>
      <c r="AO19" s="1697"/>
      <c r="AP19" s="1697"/>
      <c r="AQ19" s="1697"/>
      <c r="AR19" s="1697"/>
      <c r="AS19" s="1697"/>
      <c r="AT19" s="1697"/>
      <c r="AU19" s="1697"/>
      <c r="AV19" s="1697"/>
      <c r="AW19" s="1697"/>
      <c r="AX19" s="641"/>
    </row>
    <row r="20" spans="1:50" ht="27" customHeight="1">
      <c r="A20" s="641"/>
      <c r="B20" s="641"/>
      <c r="C20" s="641"/>
      <c r="D20" s="631"/>
      <c r="E20" s="631"/>
      <c r="F20" s="631"/>
      <c r="G20" s="646"/>
      <c r="H20" s="631"/>
      <c r="I20" s="650"/>
      <c r="J20" s="650"/>
      <c r="K20" s="650"/>
      <c r="L20" s="650"/>
      <c r="M20" s="650"/>
      <c r="N20" s="650"/>
      <c r="O20" s="650"/>
      <c r="P20" s="650"/>
      <c r="Q20" s="650"/>
      <c r="R20" s="650"/>
      <c r="S20" s="650"/>
      <c r="T20" s="650"/>
      <c r="U20" s="650"/>
      <c r="V20" s="650"/>
      <c r="W20" s="650"/>
      <c r="X20" s="650"/>
      <c r="Y20" s="641"/>
      <c r="Z20" s="641"/>
      <c r="AA20" s="641"/>
      <c r="AB20" s="641"/>
      <c r="AC20" s="631"/>
      <c r="AD20" s="631"/>
      <c r="AE20" s="631"/>
      <c r="AF20" s="646"/>
      <c r="AG20" s="631"/>
      <c r="AH20" s="650"/>
      <c r="AI20" s="650"/>
      <c r="AJ20" s="650"/>
      <c r="AK20" s="650"/>
      <c r="AL20" s="650"/>
      <c r="AM20" s="650"/>
      <c r="AN20" s="650"/>
      <c r="AO20" s="650"/>
      <c r="AP20" s="650"/>
      <c r="AQ20" s="650"/>
      <c r="AR20" s="650"/>
      <c r="AS20" s="650"/>
      <c r="AT20" s="650"/>
      <c r="AU20" s="650"/>
      <c r="AV20" s="650"/>
      <c r="AW20" s="650"/>
      <c r="AX20" s="641"/>
    </row>
    <row r="21" spans="1:50" ht="27" customHeight="1">
      <c r="A21" s="641"/>
      <c r="B21" s="641"/>
      <c r="C21" s="1695" t="s">
        <v>145</v>
      </c>
      <c r="D21" s="1695"/>
      <c r="E21" s="1695"/>
      <c r="F21" s="1695"/>
      <c r="G21" s="1695"/>
      <c r="H21" s="1695"/>
      <c r="I21" s="1697">
        <f>入力シート!C19</f>
        <v>0</v>
      </c>
      <c r="J21" s="1697"/>
      <c r="K21" s="1697"/>
      <c r="L21" s="1697"/>
      <c r="M21" s="1697"/>
      <c r="N21" s="1697"/>
      <c r="O21" s="1697"/>
      <c r="P21" s="1697"/>
      <c r="Q21" s="1697"/>
      <c r="R21" s="1697"/>
      <c r="S21" s="1697"/>
      <c r="T21" s="1697"/>
      <c r="U21" s="1697"/>
      <c r="V21" s="1697"/>
      <c r="W21" s="1697"/>
      <c r="X21" s="1697"/>
      <c r="Y21" s="641"/>
      <c r="Z21" s="641"/>
      <c r="AA21" s="641"/>
      <c r="AB21" s="1695" t="s">
        <v>145</v>
      </c>
      <c r="AC21" s="1695"/>
      <c r="AD21" s="1695"/>
      <c r="AE21" s="1695"/>
      <c r="AF21" s="1695"/>
      <c r="AG21" s="1695"/>
      <c r="AH21" s="1697">
        <f>入力シート!C23</f>
        <v>0</v>
      </c>
      <c r="AI21" s="1697"/>
      <c r="AJ21" s="1697"/>
      <c r="AK21" s="1697"/>
      <c r="AL21" s="1697"/>
      <c r="AM21" s="1697"/>
      <c r="AN21" s="1697"/>
      <c r="AO21" s="1697"/>
      <c r="AP21" s="1697"/>
      <c r="AQ21" s="1697"/>
      <c r="AR21" s="1697"/>
      <c r="AS21" s="1697"/>
      <c r="AT21" s="1697"/>
      <c r="AU21" s="1697"/>
      <c r="AV21" s="1697"/>
      <c r="AW21" s="1697"/>
      <c r="AX21" s="641"/>
    </row>
    <row r="22" spans="1:50" ht="27" customHeight="1">
      <c r="A22" s="641"/>
      <c r="B22" s="641"/>
      <c r="C22" s="641"/>
      <c r="D22" s="631"/>
      <c r="E22" s="631"/>
      <c r="F22" s="631"/>
      <c r="G22" s="646"/>
      <c r="H22" s="631"/>
      <c r="I22" s="1697"/>
      <c r="J22" s="1697"/>
      <c r="K22" s="1697"/>
      <c r="L22" s="1697"/>
      <c r="M22" s="1697"/>
      <c r="N22" s="1697"/>
      <c r="O22" s="1697"/>
      <c r="P22" s="1697"/>
      <c r="Q22" s="1697"/>
      <c r="R22" s="1697"/>
      <c r="S22" s="1697"/>
      <c r="T22" s="1697"/>
      <c r="U22" s="1697"/>
      <c r="V22" s="1697"/>
      <c r="W22" s="1697"/>
      <c r="X22" s="1697"/>
      <c r="Y22" s="641"/>
      <c r="Z22" s="641"/>
      <c r="AA22" s="641"/>
      <c r="AB22" s="641"/>
      <c r="AC22" s="631"/>
      <c r="AD22" s="631"/>
      <c r="AE22" s="631"/>
      <c r="AF22" s="646"/>
      <c r="AG22" s="631"/>
      <c r="AH22" s="1697"/>
      <c r="AI22" s="1697"/>
      <c r="AJ22" s="1697"/>
      <c r="AK22" s="1697"/>
      <c r="AL22" s="1697"/>
      <c r="AM22" s="1697"/>
      <c r="AN22" s="1697"/>
      <c r="AO22" s="1697"/>
      <c r="AP22" s="1697"/>
      <c r="AQ22" s="1697"/>
      <c r="AR22" s="1697"/>
      <c r="AS22" s="1697"/>
      <c r="AT22" s="1697"/>
      <c r="AU22" s="1697"/>
      <c r="AV22" s="1697"/>
      <c r="AW22" s="1697"/>
      <c r="AX22" s="641"/>
    </row>
    <row r="23" spans="1:50" ht="27" customHeight="1">
      <c r="A23" s="641"/>
      <c r="B23" s="641"/>
      <c r="C23" s="641"/>
      <c r="D23" s="631"/>
      <c r="E23" s="631"/>
      <c r="F23" s="631"/>
      <c r="G23" s="646"/>
      <c r="H23" s="631"/>
      <c r="I23" s="650"/>
      <c r="J23" s="650"/>
      <c r="K23" s="650"/>
      <c r="L23" s="650"/>
      <c r="M23" s="650"/>
      <c r="N23" s="650"/>
      <c r="O23" s="650"/>
      <c r="P23" s="650"/>
      <c r="Q23" s="650"/>
      <c r="R23" s="650"/>
      <c r="S23" s="650"/>
      <c r="T23" s="650"/>
      <c r="U23" s="650"/>
      <c r="V23" s="650"/>
      <c r="W23" s="650"/>
      <c r="X23" s="650"/>
      <c r="Y23" s="641"/>
      <c r="Z23" s="641"/>
      <c r="AA23" s="641"/>
      <c r="AB23" s="641"/>
      <c r="AC23" s="631"/>
      <c r="AD23" s="631"/>
      <c r="AE23" s="631"/>
      <c r="AF23" s="646"/>
      <c r="AG23" s="631"/>
      <c r="AH23" s="650"/>
      <c r="AI23" s="650"/>
      <c r="AJ23" s="650"/>
      <c r="AK23" s="650"/>
      <c r="AL23" s="650"/>
      <c r="AM23" s="650"/>
      <c r="AN23" s="650"/>
      <c r="AO23" s="650"/>
      <c r="AP23" s="650"/>
      <c r="AQ23" s="650"/>
      <c r="AR23" s="650"/>
      <c r="AS23" s="650"/>
      <c r="AT23" s="650"/>
      <c r="AU23" s="650"/>
      <c r="AV23" s="650"/>
      <c r="AW23" s="650"/>
      <c r="AX23" s="641"/>
    </row>
    <row r="24" spans="1:50" ht="27" customHeight="1">
      <c r="A24" s="651"/>
      <c r="B24" s="651"/>
      <c r="C24" s="1698" t="s">
        <v>237</v>
      </c>
      <c r="D24" s="1699"/>
      <c r="E24" s="1699"/>
      <c r="F24" s="1699"/>
      <c r="G24" s="1699"/>
      <c r="H24" s="1699"/>
      <c r="I24" s="1697"/>
      <c r="J24" s="1697"/>
      <c r="K24" s="1697"/>
      <c r="L24" s="1697"/>
      <c r="M24" s="1697"/>
      <c r="N24" s="1697"/>
      <c r="O24" s="1697"/>
      <c r="P24" s="1697"/>
      <c r="Q24" s="1697"/>
      <c r="R24" s="1697"/>
      <c r="S24" s="1697"/>
      <c r="T24" s="1697"/>
      <c r="U24" s="1697"/>
      <c r="V24" s="1697"/>
      <c r="W24" s="1697"/>
      <c r="X24" s="1697"/>
      <c r="Y24" s="651"/>
      <c r="Z24" s="651"/>
      <c r="AA24" s="651"/>
      <c r="AB24" s="1698" t="s">
        <v>237</v>
      </c>
      <c r="AC24" s="1699"/>
      <c r="AD24" s="1699"/>
      <c r="AE24" s="1699"/>
      <c r="AF24" s="1699"/>
      <c r="AG24" s="1699"/>
      <c r="AH24" s="1697"/>
      <c r="AI24" s="1697"/>
      <c r="AJ24" s="1697"/>
      <c r="AK24" s="1697"/>
      <c r="AL24" s="1697"/>
      <c r="AM24" s="1697"/>
      <c r="AN24" s="1697"/>
      <c r="AO24" s="1697"/>
      <c r="AP24" s="1697"/>
      <c r="AQ24" s="1697"/>
      <c r="AR24" s="1697"/>
      <c r="AS24" s="1697"/>
      <c r="AT24" s="1697"/>
      <c r="AU24" s="1697"/>
      <c r="AV24" s="1697"/>
      <c r="AW24" s="1697"/>
      <c r="AX24" s="651"/>
    </row>
    <row r="25" spans="1:50" ht="27" customHeight="1">
      <c r="A25" s="651"/>
      <c r="B25" s="651"/>
      <c r="C25" s="651"/>
      <c r="D25" s="651"/>
      <c r="E25" s="651"/>
      <c r="F25" s="651"/>
      <c r="G25" s="651"/>
      <c r="H25" s="651"/>
      <c r="I25" s="1697"/>
      <c r="J25" s="1697"/>
      <c r="K25" s="1697"/>
      <c r="L25" s="1697"/>
      <c r="M25" s="1697"/>
      <c r="N25" s="1697"/>
      <c r="O25" s="1697"/>
      <c r="P25" s="1697"/>
      <c r="Q25" s="1697"/>
      <c r="R25" s="1697"/>
      <c r="S25" s="1697"/>
      <c r="T25" s="1697"/>
      <c r="U25" s="1697"/>
      <c r="V25" s="1697"/>
      <c r="W25" s="1697"/>
      <c r="X25" s="1697"/>
      <c r="Y25" s="651"/>
      <c r="Z25" s="651"/>
      <c r="AA25" s="651"/>
      <c r="AB25" s="651"/>
      <c r="AC25" s="651"/>
      <c r="AD25" s="651"/>
      <c r="AE25" s="651"/>
      <c r="AF25" s="651"/>
      <c r="AG25" s="651"/>
      <c r="AH25" s="1697"/>
      <c r="AI25" s="1697"/>
      <c r="AJ25" s="1697"/>
      <c r="AK25" s="1697"/>
      <c r="AL25" s="1697"/>
      <c r="AM25" s="1697"/>
      <c r="AN25" s="1697"/>
      <c r="AO25" s="1697"/>
      <c r="AP25" s="1697"/>
      <c r="AQ25" s="1697"/>
      <c r="AR25" s="1697"/>
      <c r="AS25" s="1697"/>
      <c r="AT25" s="1697"/>
      <c r="AU25" s="1697"/>
      <c r="AV25" s="1697"/>
      <c r="AW25" s="1697"/>
      <c r="AX25" s="651"/>
    </row>
    <row r="26" spans="1:50" ht="27" customHeight="1">
      <c r="A26" s="641"/>
      <c r="B26" s="641"/>
      <c r="C26" s="641"/>
      <c r="D26" s="641"/>
      <c r="E26" s="641"/>
      <c r="F26" s="641"/>
      <c r="G26" s="641"/>
      <c r="H26" s="641"/>
      <c r="I26" s="1697"/>
      <c r="J26" s="1697"/>
      <c r="K26" s="1697"/>
      <c r="L26" s="1697"/>
      <c r="M26" s="1697"/>
      <c r="N26" s="1697"/>
      <c r="O26" s="1697"/>
      <c r="P26" s="1697"/>
      <c r="Q26" s="1697"/>
      <c r="R26" s="1697"/>
      <c r="S26" s="1697"/>
      <c r="T26" s="1697"/>
      <c r="U26" s="1697"/>
      <c r="V26" s="1697"/>
      <c r="W26" s="1697"/>
      <c r="X26" s="1697"/>
      <c r="Y26" s="641"/>
      <c r="Z26" s="641"/>
      <c r="AA26" s="641"/>
      <c r="AB26" s="641"/>
      <c r="AC26" s="641"/>
      <c r="AD26" s="641"/>
      <c r="AE26" s="641"/>
      <c r="AF26" s="641"/>
      <c r="AG26" s="641"/>
      <c r="AH26" s="1697"/>
      <c r="AI26" s="1697"/>
      <c r="AJ26" s="1697"/>
      <c r="AK26" s="1697"/>
      <c r="AL26" s="1697"/>
      <c r="AM26" s="1697"/>
      <c r="AN26" s="1697"/>
      <c r="AO26" s="1697"/>
      <c r="AP26" s="1697"/>
      <c r="AQ26" s="1697"/>
      <c r="AR26" s="1697"/>
      <c r="AS26" s="1697"/>
      <c r="AT26" s="1697"/>
      <c r="AU26" s="1697"/>
      <c r="AV26" s="1697"/>
      <c r="AW26" s="1697"/>
      <c r="AX26" s="641"/>
    </row>
    <row r="27" spans="1:50" ht="27" customHeight="1">
      <c r="A27" s="641"/>
      <c r="B27" s="641"/>
      <c r="C27" s="641"/>
      <c r="D27" s="641"/>
      <c r="E27" s="641"/>
      <c r="F27" s="641"/>
      <c r="G27" s="641"/>
      <c r="H27" s="641"/>
      <c r="I27" s="1697"/>
      <c r="J27" s="1697"/>
      <c r="K27" s="1697"/>
      <c r="L27" s="1697"/>
      <c r="M27" s="1697"/>
      <c r="N27" s="1697"/>
      <c r="O27" s="1697"/>
      <c r="P27" s="1697"/>
      <c r="Q27" s="1697"/>
      <c r="R27" s="1697"/>
      <c r="S27" s="1697"/>
      <c r="T27" s="1697"/>
      <c r="U27" s="1697"/>
      <c r="V27" s="1697"/>
      <c r="W27" s="1697"/>
      <c r="X27" s="1697"/>
      <c r="Y27" s="641"/>
      <c r="Z27" s="641"/>
      <c r="AA27" s="641"/>
      <c r="AB27" s="641"/>
      <c r="AC27" s="641"/>
      <c r="AD27" s="641"/>
      <c r="AE27" s="641"/>
      <c r="AF27" s="641"/>
      <c r="AG27" s="641"/>
      <c r="AH27" s="1697"/>
      <c r="AI27" s="1697"/>
      <c r="AJ27" s="1697"/>
      <c r="AK27" s="1697"/>
      <c r="AL27" s="1697"/>
      <c r="AM27" s="1697"/>
      <c r="AN27" s="1697"/>
      <c r="AO27" s="1697"/>
      <c r="AP27" s="1697"/>
      <c r="AQ27" s="1697"/>
      <c r="AR27" s="1697"/>
      <c r="AS27" s="1697"/>
      <c r="AT27" s="1697"/>
      <c r="AU27" s="1697"/>
      <c r="AV27" s="1697"/>
      <c r="AW27" s="1697"/>
      <c r="AX27" s="641"/>
    </row>
    <row r="28" spans="1:50" ht="27" customHeight="1">
      <c r="A28" s="641"/>
      <c r="B28" s="641"/>
      <c r="C28" s="641"/>
      <c r="D28" s="641"/>
      <c r="E28" s="641"/>
      <c r="F28" s="641"/>
      <c r="G28" s="641"/>
      <c r="H28" s="641"/>
      <c r="I28" s="1697"/>
      <c r="J28" s="1697"/>
      <c r="K28" s="1697"/>
      <c r="L28" s="1697"/>
      <c r="M28" s="1697"/>
      <c r="N28" s="1697"/>
      <c r="O28" s="1697"/>
      <c r="P28" s="1697"/>
      <c r="Q28" s="1697"/>
      <c r="R28" s="1697"/>
      <c r="S28" s="1697"/>
      <c r="T28" s="1697"/>
      <c r="U28" s="1697"/>
      <c r="V28" s="1697"/>
      <c r="W28" s="1697"/>
      <c r="X28" s="1697"/>
      <c r="Y28" s="641"/>
      <c r="Z28" s="641"/>
      <c r="AA28" s="641"/>
      <c r="AB28" s="641"/>
      <c r="AC28" s="641"/>
      <c r="AD28" s="641"/>
      <c r="AE28" s="641"/>
      <c r="AF28" s="641"/>
      <c r="AG28" s="641"/>
      <c r="AH28" s="1697"/>
      <c r="AI28" s="1697"/>
      <c r="AJ28" s="1697"/>
      <c r="AK28" s="1697"/>
      <c r="AL28" s="1697"/>
      <c r="AM28" s="1697"/>
      <c r="AN28" s="1697"/>
      <c r="AO28" s="1697"/>
      <c r="AP28" s="1697"/>
      <c r="AQ28" s="1697"/>
      <c r="AR28" s="1697"/>
      <c r="AS28" s="1697"/>
      <c r="AT28" s="1697"/>
      <c r="AU28" s="1697"/>
      <c r="AV28" s="1697"/>
      <c r="AW28" s="1697"/>
      <c r="AX28" s="641"/>
    </row>
    <row r="29" spans="1:50" ht="27" customHeight="1">
      <c r="A29" s="641"/>
      <c r="B29" s="641"/>
      <c r="C29" s="641"/>
      <c r="D29" s="641"/>
      <c r="E29" s="641"/>
      <c r="F29" s="641"/>
      <c r="G29" s="641"/>
      <c r="H29" s="641"/>
      <c r="I29" s="1697"/>
      <c r="J29" s="1697"/>
      <c r="K29" s="1697"/>
      <c r="L29" s="1697"/>
      <c r="M29" s="1697"/>
      <c r="N29" s="1697"/>
      <c r="O29" s="1697"/>
      <c r="P29" s="1697"/>
      <c r="Q29" s="1697"/>
      <c r="R29" s="1697"/>
      <c r="S29" s="1697"/>
      <c r="T29" s="1697"/>
      <c r="U29" s="1697"/>
      <c r="V29" s="1697"/>
      <c r="W29" s="1697"/>
      <c r="X29" s="1697"/>
      <c r="Y29" s="641"/>
      <c r="Z29" s="641"/>
      <c r="AA29" s="641"/>
      <c r="AB29" s="641"/>
      <c r="AC29" s="641"/>
      <c r="AD29" s="641"/>
      <c r="AE29" s="641"/>
      <c r="AF29" s="641"/>
      <c r="AG29" s="641"/>
      <c r="AH29" s="1697"/>
      <c r="AI29" s="1697"/>
      <c r="AJ29" s="1697"/>
      <c r="AK29" s="1697"/>
      <c r="AL29" s="1697"/>
      <c r="AM29" s="1697"/>
      <c r="AN29" s="1697"/>
      <c r="AO29" s="1697"/>
      <c r="AP29" s="1697"/>
      <c r="AQ29" s="1697"/>
      <c r="AR29" s="1697"/>
      <c r="AS29" s="1697"/>
      <c r="AT29" s="1697"/>
      <c r="AU29" s="1697"/>
      <c r="AV29" s="1697"/>
      <c r="AW29" s="1697"/>
      <c r="AX29" s="641"/>
    </row>
    <row r="30" spans="1:50" ht="27" customHeight="1">
      <c r="A30" s="641"/>
      <c r="B30" s="641"/>
      <c r="C30" s="641"/>
      <c r="D30" s="641"/>
      <c r="E30" s="641"/>
      <c r="F30" s="641"/>
      <c r="G30" s="641"/>
      <c r="H30" s="641"/>
      <c r="I30" s="1697"/>
      <c r="J30" s="1697"/>
      <c r="K30" s="1697"/>
      <c r="L30" s="1697"/>
      <c r="M30" s="1697"/>
      <c r="N30" s="1697"/>
      <c r="O30" s="1697"/>
      <c r="P30" s="1697"/>
      <c r="Q30" s="1697"/>
      <c r="R30" s="1697"/>
      <c r="S30" s="1697"/>
      <c r="T30" s="1697"/>
      <c r="U30" s="1697"/>
      <c r="V30" s="1697"/>
      <c r="W30" s="1697"/>
      <c r="X30" s="1697"/>
      <c r="Y30" s="641"/>
      <c r="Z30" s="641"/>
      <c r="AA30" s="641"/>
      <c r="AB30" s="641"/>
      <c r="AC30" s="641"/>
      <c r="AD30" s="641"/>
      <c r="AE30" s="641"/>
      <c r="AF30" s="641"/>
      <c r="AG30" s="641"/>
      <c r="AH30" s="1697"/>
      <c r="AI30" s="1697"/>
      <c r="AJ30" s="1697"/>
      <c r="AK30" s="1697"/>
      <c r="AL30" s="1697"/>
      <c r="AM30" s="1697"/>
      <c r="AN30" s="1697"/>
      <c r="AO30" s="1697"/>
      <c r="AP30" s="1697"/>
      <c r="AQ30" s="1697"/>
      <c r="AR30" s="1697"/>
      <c r="AS30" s="1697"/>
      <c r="AT30" s="1697"/>
      <c r="AU30" s="1697"/>
      <c r="AV30" s="1697"/>
      <c r="AW30" s="1697"/>
      <c r="AX30" s="641"/>
    </row>
    <row r="31" spans="1:50">
      <c r="A31" s="641"/>
      <c r="B31" s="641"/>
      <c r="C31" s="641"/>
      <c r="D31" s="641"/>
      <c r="E31" s="641"/>
      <c r="F31" s="641"/>
      <c r="G31" s="641"/>
      <c r="H31" s="641"/>
      <c r="I31" s="641"/>
      <c r="J31" s="641"/>
      <c r="K31" s="641"/>
      <c r="L31" s="641"/>
      <c r="M31" s="641"/>
      <c r="N31" s="641"/>
      <c r="O31" s="641"/>
      <c r="P31" s="641"/>
      <c r="Q31" s="641"/>
      <c r="R31" s="641"/>
      <c r="S31" s="641"/>
      <c r="T31" s="641"/>
      <c r="U31" s="641"/>
      <c r="V31" s="641"/>
      <c r="W31" s="641"/>
      <c r="X31" s="641"/>
      <c r="Y31" s="641"/>
      <c r="Z31" s="641"/>
      <c r="AA31" s="641"/>
      <c r="AB31" s="641"/>
      <c r="AC31" s="641"/>
      <c r="AD31" s="641"/>
      <c r="AE31" s="641"/>
      <c r="AF31" s="641"/>
      <c r="AG31" s="641"/>
      <c r="AH31" s="641"/>
      <c r="AI31" s="641"/>
      <c r="AJ31" s="641"/>
      <c r="AK31" s="641"/>
      <c r="AL31" s="641"/>
      <c r="AM31" s="641"/>
      <c r="AN31" s="641"/>
      <c r="AO31" s="641"/>
      <c r="AP31" s="641"/>
      <c r="AQ31" s="641"/>
      <c r="AR31" s="641"/>
      <c r="AS31" s="641"/>
      <c r="AT31" s="641"/>
      <c r="AU31" s="641"/>
      <c r="AV31" s="641"/>
      <c r="AW31" s="641"/>
      <c r="AX31" s="641"/>
    </row>
    <row r="32" spans="1:50">
      <c r="A32" s="641"/>
      <c r="B32" s="641"/>
      <c r="C32" s="641"/>
      <c r="D32" s="641"/>
      <c r="E32" s="641"/>
      <c r="F32" s="641"/>
      <c r="G32" s="641"/>
      <c r="H32" s="641"/>
      <c r="I32" s="641"/>
      <c r="J32" s="641"/>
      <c r="K32" s="641"/>
      <c r="L32" s="641"/>
      <c r="M32" s="641"/>
      <c r="N32" s="641"/>
      <c r="O32" s="641"/>
      <c r="P32" s="641"/>
      <c r="Q32" s="641"/>
      <c r="R32" s="641"/>
      <c r="S32" s="641"/>
      <c r="T32" s="641"/>
      <c r="U32" s="641"/>
      <c r="V32" s="641"/>
      <c r="W32" s="641"/>
      <c r="X32" s="641"/>
      <c r="Y32" s="641"/>
      <c r="Z32" s="641"/>
      <c r="AA32" s="641"/>
      <c r="AB32" s="641"/>
      <c r="AC32" s="641"/>
      <c r="AD32" s="641"/>
      <c r="AE32" s="641"/>
      <c r="AF32" s="641"/>
      <c r="AG32" s="641"/>
      <c r="AH32" s="641"/>
      <c r="AI32" s="641"/>
      <c r="AJ32" s="641"/>
      <c r="AK32" s="641"/>
      <c r="AL32" s="641"/>
      <c r="AM32" s="641"/>
      <c r="AN32" s="641"/>
      <c r="AO32" s="641"/>
      <c r="AP32" s="641"/>
      <c r="AQ32" s="641"/>
      <c r="AR32" s="641"/>
      <c r="AS32" s="641"/>
      <c r="AT32" s="641"/>
      <c r="AU32" s="641"/>
      <c r="AV32" s="641"/>
      <c r="AW32" s="641"/>
      <c r="AX32" s="641"/>
    </row>
  </sheetData>
  <mergeCells count="21">
    <mergeCell ref="AH21:AW22"/>
    <mergeCell ref="AB24:AG24"/>
    <mergeCell ref="AH24:AW30"/>
    <mergeCell ref="T3:Y3"/>
    <mergeCell ref="A7:Y7"/>
    <mergeCell ref="C15:H15"/>
    <mergeCell ref="I15:X16"/>
    <mergeCell ref="C18:H18"/>
    <mergeCell ref="I18:X19"/>
    <mergeCell ref="C24:H24"/>
    <mergeCell ref="I24:X30"/>
    <mergeCell ref="C21:H21"/>
    <mergeCell ref="I21:X22"/>
    <mergeCell ref="AB21:AG21"/>
    <mergeCell ref="Z12:AE12"/>
    <mergeCell ref="AS3:AX3"/>
    <mergeCell ref="Z7:AX7"/>
    <mergeCell ref="AB15:AG15"/>
    <mergeCell ref="AH15:AW16"/>
    <mergeCell ref="AB18:AG18"/>
    <mergeCell ref="AH18:AW19"/>
  </mergeCells>
  <phoneticPr fontId="17"/>
  <pageMargins left="0.70866141732283472" right="0.70866141732283472" top="0.74803149606299213" bottom="0.74803149606299213" header="0.31496062992125984" footer="0.31496062992125984"/>
  <pageSetup paperSize="9" orientation="portrait" blackAndWhite="1" r:id="rId1"/>
  <headerFooter alignWithMargins="0"/>
  <colBreaks count="1" manualBreakCount="1">
    <brk id="25" max="31"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2A9398-B802-424F-A877-140EE3ADBBA3}">
  <sheetPr>
    <tabColor rgb="FF4BACC6"/>
    <pageSetUpPr fitToPage="1"/>
  </sheetPr>
  <dimension ref="A1:Z129"/>
  <sheetViews>
    <sheetView view="pageBreakPreview" zoomScaleNormal="93" zoomScaleSheetLayoutView="100" workbookViewId="0"/>
  </sheetViews>
  <sheetFormatPr defaultRowHeight="13.5"/>
  <cols>
    <col min="1" max="1" width="5" style="598" customWidth="1"/>
    <col min="2" max="2" width="2.625" style="598" customWidth="1"/>
    <col min="3" max="3" width="0.875" style="598" customWidth="1"/>
    <col min="4" max="4" width="9" style="598"/>
    <col min="5" max="5" width="7.625" style="598" customWidth="1"/>
    <col min="6" max="6" width="14.125" style="598" customWidth="1"/>
    <col min="7" max="7" width="4.125" style="598" customWidth="1"/>
    <col min="8" max="8" width="3.625" style="598" customWidth="1"/>
    <col min="9" max="9" width="6.625" style="598" customWidth="1"/>
    <col min="10" max="10" width="5.25" style="598" customWidth="1"/>
    <col min="11" max="11" width="4.75" style="598" customWidth="1"/>
    <col min="12" max="12" width="2.5" style="598" customWidth="1"/>
    <col min="13" max="13" width="3.375" style="598" customWidth="1"/>
    <col min="14" max="14" width="6" style="598" customWidth="1"/>
    <col min="15" max="15" width="7.75" style="598" customWidth="1"/>
    <col min="16" max="16" width="4" style="598" customWidth="1"/>
    <col min="17" max="17" width="5.125" style="598" customWidth="1"/>
    <col min="18" max="18" width="6.75" style="598" customWidth="1"/>
    <col min="19" max="19" width="1.625" style="598" customWidth="1"/>
    <col min="20" max="20" width="4.375" style="598" customWidth="1"/>
    <col min="21" max="16384" width="9" style="598"/>
  </cols>
  <sheetData>
    <row r="1" spans="1:26">
      <c r="A1" s="596"/>
      <c r="B1" s="596"/>
      <c r="C1" s="596"/>
      <c r="D1" s="596"/>
      <c r="E1" s="596"/>
      <c r="F1" s="596"/>
      <c r="G1" s="596"/>
      <c r="H1" s="596"/>
      <c r="I1" s="596"/>
      <c r="J1" s="596"/>
      <c r="K1" s="596"/>
      <c r="L1" s="596"/>
      <c r="M1" s="596"/>
      <c r="N1" s="596"/>
      <c r="O1" s="596"/>
      <c r="P1" s="596"/>
      <c r="Q1" s="596"/>
      <c r="R1" s="596"/>
      <c r="S1" s="596"/>
      <c r="T1" s="596"/>
      <c r="U1" s="596"/>
      <c r="V1" s="596"/>
      <c r="W1" s="596"/>
      <c r="X1" s="597"/>
      <c r="Y1" s="597"/>
      <c r="Z1" s="597"/>
    </row>
    <row r="2" spans="1:26">
      <c r="A2" s="596"/>
      <c r="B2" s="652"/>
      <c r="C2" s="652"/>
      <c r="D2" s="652"/>
      <c r="E2" s="652"/>
      <c r="F2" s="652"/>
      <c r="G2" s="652"/>
      <c r="H2" s="652"/>
      <c r="I2" s="652"/>
      <c r="J2" s="652"/>
      <c r="K2" s="652"/>
      <c r="L2" s="652"/>
      <c r="M2" s="652"/>
      <c r="N2" s="652"/>
      <c r="O2" s="652"/>
      <c r="P2" s="652"/>
      <c r="Q2" s="652"/>
      <c r="R2" s="652"/>
      <c r="S2" s="652"/>
      <c r="T2" s="652"/>
      <c r="U2" s="596"/>
      <c r="V2" s="597"/>
      <c r="W2" s="597"/>
      <c r="X2" s="597"/>
      <c r="Y2" s="597"/>
      <c r="Z2" s="597"/>
    </row>
    <row r="3" spans="1:26" ht="20.100000000000001" customHeight="1">
      <c r="A3" s="596"/>
      <c r="B3" s="1704" t="s">
        <v>888</v>
      </c>
      <c r="C3" s="1704"/>
      <c r="D3" s="1704"/>
      <c r="E3" s="1705"/>
      <c r="F3" s="1705"/>
      <c r="G3" s="1705"/>
      <c r="H3" s="1705"/>
      <c r="I3" s="1705"/>
      <c r="J3" s="653" t="s">
        <v>889</v>
      </c>
      <c r="K3" s="652"/>
      <c r="L3" s="652"/>
      <c r="M3" s="652"/>
      <c r="N3" s="652"/>
      <c r="O3" s="652"/>
      <c r="P3" s="652"/>
      <c r="Q3" s="652"/>
      <c r="R3" s="652"/>
      <c r="S3" s="652"/>
      <c r="T3" s="652"/>
      <c r="U3" s="596"/>
      <c r="V3" s="597"/>
      <c r="W3" s="597"/>
      <c r="X3" s="597"/>
      <c r="Y3" s="597"/>
      <c r="Z3" s="597"/>
    </row>
    <row r="4" spans="1:26" ht="20.100000000000001" customHeight="1">
      <c r="A4" s="596"/>
      <c r="B4" s="1706" t="s">
        <v>890</v>
      </c>
      <c r="C4" s="1706"/>
      <c r="D4" s="1706"/>
      <c r="E4" s="1706"/>
      <c r="F4" s="1706"/>
      <c r="G4" s="1707"/>
      <c r="H4" s="1707"/>
      <c r="I4" s="1707"/>
      <c r="J4" s="1707"/>
      <c r="K4" s="1707"/>
      <c r="L4" s="1707"/>
      <c r="M4" s="1707"/>
      <c r="N4" s="1707"/>
      <c r="O4" s="1707"/>
      <c r="P4" s="1707"/>
      <c r="Q4" s="1707"/>
      <c r="R4" s="1707"/>
      <c r="S4" s="1707"/>
      <c r="T4" s="1707"/>
      <c r="U4" s="596"/>
      <c r="V4" s="597"/>
      <c r="W4" s="597"/>
      <c r="X4" s="597"/>
      <c r="Y4" s="597"/>
      <c r="Z4" s="597"/>
    </row>
    <row r="5" spans="1:26" ht="3.95" customHeight="1">
      <c r="A5" s="596"/>
      <c r="B5" s="652"/>
      <c r="C5" s="652"/>
      <c r="D5" s="652"/>
      <c r="E5" s="652"/>
      <c r="F5" s="652"/>
      <c r="G5" s="652"/>
      <c r="H5" s="652"/>
      <c r="I5" s="652"/>
      <c r="J5" s="652"/>
      <c r="K5" s="652"/>
      <c r="L5" s="652"/>
      <c r="M5" s="652"/>
      <c r="N5" s="652"/>
      <c r="O5" s="652"/>
      <c r="P5" s="652"/>
      <c r="Q5" s="652"/>
      <c r="R5" s="652"/>
      <c r="S5" s="652"/>
      <c r="T5" s="652"/>
      <c r="U5" s="596"/>
      <c r="V5" s="597"/>
      <c r="W5" s="597"/>
      <c r="X5" s="597"/>
      <c r="Y5" s="597"/>
      <c r="Z5" s="597"/>
    </row>
    <row r="6" spans="1:26" ht="20.100000000000001" customHeight="1">
      <c r="A6" s="596"/>
      <c r="B6" s="1708" t="s">
        <v>891</v>
      </c>
      <c r="C6" s="1709"/>
      <c r="D6" s="1709"/>
      <c r="E6" s="1709"/>
      <c r="F6" s="1709"/>
      <c r="G6" s="1710"/>
      <c r="H6" s="1710"/>
      <c r="I6" s="1710"/>
      <c r="J6" s="1710"/>
      <c r="K6" s="1711"/>
      <c r="L6" s="652"/>
      <c r="M6" s="1712" t="s">
        <v>892</v>
      </c>
      <c r="N6" s="1713"/>
      <c r="O6" s="1714"/>
      <c r="P6" s="1714"/>
      <c r="Q6" s="1714"/>
      <c r="R6" s="654" t="s">
        <v>893</v>
      </c>
      <c r="S6" s="655"/>
      <c r="T6" s="652"/>
      <c r="U6" s="596"/>
      <c r="V6" s="597"/>
      <c r="W6" s="597"/>
      <c r="X6" s="597"/>
      <c r="Y6" s="597"/>
      <c r="Z6" s="597"/>
    </row>
    <row r="7" spans="1:26" ht="3" customHeight="1">
      <c r="A7" s="596"/>
      <c r="B7" s="652"/>
      <c r="C7" s="652"/>
      <c r="D7" s="652"/>
      <c r="E7" s="652"/>
      <c r="F7" s="652"/>
      <c r="G7" s="652"/>
      <c r="H7" s="652"/>
      <c r="I7" s="652"/>
      <c r="J7" s="652"/>
      <c r="K7" s="652"/>
      <c r="L7" s="652"/>
      <c r="M7" s="652"/>
      <c r="N7" s="652"/>
      <c r="O7" s="652"/>
      <c r="P7" s="652"/>
      <c r="Q7" s="652"/>
      <c r="R7" s="652"/>
      <c r="S7" s="652"/>
      <c r="T7" s="652"/>
      <c r="U7" s="596"/>
      <c r="V7" s="597"/>
      <c r="W7" s="597"/>
      <c r="X7" s="597"/>
      <c r="Y7" s="597"/>
      <c r="Z7" s="597"/>
    </row>
    <row r="8" spans="1:26" ht="23.1" customHeight="1">
      <c r="A8" s="596"/>
      <c r="B8" s="652"/>
      <c r="C8" s="652"/>
      <c r="D8" s="652"/>
      <c r="E8" s="652"/>
      <c r="F8" s="652" t="s">
        <v>894</v>
      </c>
      <c r="G8" s="656"/>
      <c r="H8" s="656"/>
      <c r="I8" s="656"/>
      <c r="J8" s="656"/>
      <c r="K8" s="656"/>
      <c r="L8" s="656"/>
      <c r="M8" s="656"/>
      <c r="N8" s="656"/>
      <c r="O8" s="656"/>
      <c r="P8" s="656"/>
      <c r="Q8" s="656"/>
      <c r="R8" s="656"/>
      <c r="S8" s="652"/>
      <c r="T8" s="652"/>
      <c r="U8" s="596"/>
      <c r="V8" s="597"/>
      <c r="W8" s="597"/>
      <c r="X8" s="597"/>
      <c r="Y8" s="597"/>
      <c r="Z8" s="597"/>
    </row>
    <row r="9" spans="1:26" ht="3" customHeight="1">
      <c r="A9" s="596"/>
      <c r="B9" s="652"/>
      <c r="C9" s="652"/>
      <c r="D9" s="652"/>
      <c r="E9" s="652"/>
      <c r="F9" s="652"/>
      <c r="G9" s="652"/>
      <c r="H9" s="652"/>
      <c r="I9" s="652"/>
      <c r="J9" s="652"/>
      <c r="K9" s="652"/>
      <c r="L9" s="652"/>
      <c r="M9" s="652"/>
      <c r="N9" s="652"/>
      <c r="O9" s="652"/>
      <c r="P9" s="652"/>
      <c r="Q9" s="652"/>
      <c r="R9" s="652"/>
      <c r="S9" s="652"/>
      <c r="T9" s="652"/>
      <c r="U9" s="596"/>
      <c r="V9" s="597"/>
      <c r="W9" s="597"/>
      <c r="X9" s="597"/>
      <c r="Y9" s="597"/>
      <c r="Z9" s="597"/>
    </row>
    <row r="10" spans="1:26" ht="23.1" customHeight="1">
      <c r="A10" s="596"/>
      <c r="B10" s="652"/>
      <c r="C10" s="652"/>
      <c r="D10" s="652"/>
      <c r="E10" s="652"/>
      <c r="F10" s="652" t="s">
        <v>895</v>
      </c>
      <c r="G10" s="1715"/>
      <c r="H10" s="1715"/>
      <c r="I10" s="1715"/>
      <c r="J10" s="1715"/>
      <c r="K10" s="1715"/>
      <c r="L10" s="1715"/>
      <c r="M10" s="1715"/>
      <c r="N10" s="1715"/>
      <c r="O10" s="1715"/>
      <c r="P10" s="1715"/>
      <c r="Q10" s="1715"/>
      <c r="R10" s="1715"/>
      <c r="S10" s="652"/>
      <c r="T10" s="652"/>
      <c r="U10" s="596"/>
      <c r="V10" s="597"/>
      <c r="W10" s="597"/>
      <c r="X10" s="597"/>
      <c r="Y10" s="597"/>
      <c r="Z10" s="597"/>
    </row>
    <row r="11" spans="1:26" ht="3" customHeight="1">
      <c r="A11" s="596"/>
      <c r="B11" s="652"/>
      <c r="C11" s="652"/>
      <c r="D11" s="652"/>
      <c r="E11" s="652"/>
      <c r="F11" s="652"/>
      <c r="G11" s="652"/>
      <c r="H11" s="652"/>
      <c r="I11" s="652"/>
      <c r="J11" s="652"/>
      <c r="K11" s="652"/>
      <c r="L11" s="652"/>
      <c r="M11" s="652"/>
      <c r="N11" s="652"/>
      <c r="O11" s="652"/>
      <c r="P11" s="652"/>
      <c r="Q11" s="652"/>
      <c r="R11" s="652"/>
      <c r="S11" s="652"/>
      <c r="T11" s="652"/>
      <c r="U11" s="596"/>
      <c r="V11" s="597"/>
      <c r="W11" s="597"/>
      <c r="X11" s="597"/>
      <c r="Y11" s="597"/>
      <c r="Z11" s="597"/>
    </row>
    <row r="12" spans="1:26" ht="23.1" customHeight="1">
      <c r="A12" s="596"/>
      <c r="B12" s="652"/>
      <c r="C12" s="652"/>
      <c r="D12" s="652"/>
      <c r="E12" s="652"/>
      <c r="F12" s="657" t="s">
        <v>896</v>
      </c>
      <c r="G12" s="1707"/>
      <c r="H12" s="1707"/>
      <c r="I12" s="1707"/>
      <c r="J12" s="1707"/>
      <c r="K12" s="1707"/>
      <c r="L12" s="1707"/>
      <c r="M12" s="1707"/>
      <c r="N12" s="1707"/>
      <c r="O12" s="1707"/>
      <c r="P12" s="1707"/>
      <c r="Q12" s="1707"/>
      <c r="R12" s="1707"/>
      <c r="S12" s="652"/>
      <c r="T12" s="652"/>
      <c r="U12" s="596"/>
      <c r="V12" s="597"/>
      <c r="W12" s="597"/>
      <c r="X12" s="597"/>
      <c r="Y12" s="597"/>
      <c r="Z12" s="597"/>
    </row>
    <row r="13" spans="1:26" ht="5.0999999999999996" customHeight="1">
      <c r="A13" s="596"/>
      <c r="B13" s="652"/>
      <c r="C13" s="652"/>
      <c r="D13" s="652"/>
      <c r="E13" s="652"/>
      <c r="F13" s="652"/>
      <c r="G13" s="652"/>
      <c r="H13" s="652"/>
      <c r="I13" s="652"/>
      <c r="J13" s="652"/>
      <c r="K13" s="652"/>
      <c r="L13" s="652"/>
      <c r="M13" s="652"/>
      <c r="N13" s="652"/>
      <c r="O13" s="652"/>
      <c r="P13" s="652"/>
      <c r="Q13" s="652"/>
      <c r="R13" s="652"/>
      <c r="S13" s="652"/>
      <c r="T13" s="652"/>
      <c r="U13" s="596"/>
      <c r="V13" s="597"/>
      <c r="W13" s="597"/>
      <c r="X13" s="597"/>
      <c r="Y13" s="597"/>
      <c r="Z13" s="597"/>
    </row>
    <row r="14" spans="1:26" ht="18" customHeight="1">
      <c r="A14" s="596"/>
      <c r="B14" s="652"/>
      <c r="C14" s="652"/>
      <c r="D14" s="652"/>
      <c r="E14" s="652"/>
      <c r="F14" s="658" t="s">
        <v>897</v>
      </c>
      <c r="G14" s="659"/>
      <c r="H14" s="659"/>
      <c r="I14" s="659"/>
      <c r="J14" s="659"/>
      <c r="K14" s="1716"/>
      <c r="L14" s="1716"/>
      <c r="M14" s="1716"/>
      <c r="N14" s="1716"/>
      <c r="O14" s="1716"/>
      <c r="P14" s="1716"/>
      <c r="Q14" s="1716"/>
      <c r="R14" s="1717"/>
      <c r="S14" s="652"/>
      <c r="T14" s="652"/>
      <c r="U14" s="596"/>
      <c r="V14" s="597"/>
      <c r="W14" s="597"/>
      <c r="X14" s="597"/>
      <c r="Y14" s="597"/>
      <c r="Z14" s="597"/>
    </row>
    <row r="15" spans="1:26" ht="3.95" customHeight="1">
      <c r="A15" s="596"/>
      <c r="B15" s="652"/>
      <c r="C15" s="652"/>
      <c r="D15" s="652"/>
      <c r="E15" s="652"/>
      <c r="F15" s="652"/>
      <c r="G15" s="652"/>
      <c r="H15" s="652"/>
      <c r="I15" s="652"/>
      <c r="J15" s="652"/>
      <c r="K15" s="652"/>
      <c r="L15" s="652"/>
      <c r="M15" s="652"/>
      <c r="N15" s="652"/>
      <c r="O15" s="652"/>
      <c r="P15" s="652"/>
      <c r="Q15" s="652"/>
      <c r="R15" s="652"/>
      <c r="S15" s="652"/>
      <c r="T15" s="652"/>
      <c r="U15" s="596"/>
      <c r="V15" s="597"/>
      <c r="W15" s="597"/>
      <c r="X15" s="597"/>
      <c r="Y15" s="597"/>
      <c r="Z15" s="597"/>
    </row>
    <row r="16" spans="1:26" ht="18" customHeight="1">
      <c r="A16" s="596"/>
      <c r="B16" s="652"/>
      <c r="C16" s="652"/>
      <c r="D16" s="652"/>
      <c r="E16" s="652"/>
      <c r="F16" s="658" t="s">
        <v>898</v>
      </c>
      <c r="G16" s="658"/>
      <c r="H16" s="659"/>
      <c r="I16" s="659"/>
      <c r="J16" s="659"/>
      <c r="K16" s="1718"/>
      <c r="L16" s="1718"/>
      <c r="M16" s="1718"/>
      <c r="N16" s="1718"/>
      <c r="O16" s="1718"/>
      <c r="P16" s="1718"/>
      <c r="Q16" s="1718"/>
      <c r="R16" s="1719"/>
      <c r="S16" s="652"/>
      <c r="T16" s="652"/>
      <c r="U16" s="596"/>
      <c r="V16" s="597"/>
      <c r="W16" s="597"/>
      <c r="X16" s="597"/>
      <c r="Y16" s="597"/>
      <c r="Z16" s="597"/>
    </row>
    <row r="17" spans="1:21" ht="3.95" customHeight="1">
      <c r="A17" s="596"/>
      <c r="B17" s="652"/>
      <c r="C17" s="652"/>
      <c r="D17" s="652"/>
      <c r="E17" s="652"/>
      <c r="F17" s="652"/>
      <c r="G17" s="652"/>
      <c r="H17" s="652"/>
      <c r="I17" s="652"/>
      <c r="J17" s="652"/>
      <c r="K17" s="652"/>
      <c r="L17" s="652"/>
      <c r="M17" s="652"/>
      <c r="N17" s="652"/>
      <c r="O17" s="652"/>
      <c r="P17" s="652"/>
      <c r="Q17" s="652"/>
      <c r="R17" s="652"/>
      <c r="S17" s="652"/>
      <c r="T17" s="652"/>
      <c r="U17" s="600"/>
    </row>
    <row r="18" spans="1:21" ht="18" customHeight="1">
      <c r="A18" s="596"/>
      <c r="B18" s="652"/>
      <c r="C18" s="652"/>
      <c r="D18" s="652"/>
      <c r="E18" s="652"/>
      <c r="F18" s="658" t="s">
        <v>899</v>
      </c>
      <c r="G18" s="659"/>
      <c r="H18" s="659"/>
      <c r="I18" s="659"/>
      <c r="J18" s="659"/>
      <c r="K18" s="1720"/>
      <c r="L18" s="1720"/>
      <c r="M18" s="1720"/>
      <c r="N18" s="1720"/>
      <c r="O18" s="1720"/>
      <c r="P18" s="1720"/>
      <c r="Q18" s="1720"/>
      <c r="R18" s="660" t="s">
        <v>893</v>
      </c>
      <c r="S18" s="655"/>
      <c r="T18" s="652"/>
      <c r="U18" s="600"/>
    </row>
    <row r="19" spans="1:21" ht="3" customHeight="1">
      <c r="A19" s="596"/>
      <c r="B19" s="596"/>
      <c r="C19" s="596"/>
      <c r="D19" s="596"/>
      <c r="E19" s="596"/>
      <c r="F19" s="596"/>
      <c r="G19" s="596"/>
      <c r="H19" s="596"/>
      <c r="I19" s="596"/>
      <c r="J19" s="596"/>
      <c r="K19" s="596"/>
      <c r="L19" s="596"/>
      <c r="M19" s="596"/>
      <c r="N19" s="596"/>
      <c r="O19" s="596"/>
      <c r="P19" s="596"/>
      <c r="Q19" s="596"/>
      <c r="R19" s="596"/>
      <c r="S19" s="596"/>
      <c r="T19" s="596"/>
      <c r="U19" s="600"/>
    </row>
    <row r="20" spans="1:21" ht="30" customHeight="1">
      <c r="A20" s="596"/>
      <c r="B20" s="596"/>
      <c r="C20" s="596"/>
      <c r="D20" s="1702" t="s">
        <v>900</v>
      </c>
      <c r="E20" s="1703"/>
      <c r="F20" s="1703"/>
      <c r="G20" s="1703"/>
      <c r="H20" s="1703"/>
      <c r="I20" s="1703"/>
      <c r="J20" s="1703"/>
      <c r="K20" s="1703"/>
      <c r="L20" s="1703"/>
      <c r="M20" s="1703"/>
      <c r="N20" s="1703"/>
      <c r="O20" s="1703"/>
      <c r="P20" s="1703"/>
      <c r="Q20" s="1703"/>
      <c r="R20" s="1703"/>
      <c r="S20" s="601"/>
      <c r="T20" s="596"/>
      <c r="U20" s="600"/>
    </row>
    <row r="21" spans="1:21" ht="2.1" customHeight="1">
      <c r="A21" s="596"/>
      <c r="B21" s="596"/>
      <c r="C21" s="596"/>
      <c r="D21" s="596"/>
      <c r="E21" s="596"/>
      <c r="F21" s="596"/>
      <c r="G21" s="596"/>
      <c r="H21" s="596"/>
      <c r="I21" s="596"/>
      <c r="J21" s="596"/>
      <c r="K21" s="596"/>
      <c r="L21" s="596"/>
      <c r="M21" s="596"/>
      <c r="N21" s="596"/>
      <c r="O21" s="596"/>
      <c r="P21" s="596"/>
      <c r="Q21" s="596"/>
      <c r="R21" s="596"/>
      <c r="S21" s="596"/>
      <c r="T21" s="596"/>
      <c r="U21" s="600"/>
    </row>
    <row r="22" spans="1:21" ht="375" customHeight="1">
      <c r="A22" s="596"/>
      <c r="B22" s="596"/>
      <c r="C22" s="596"/>
      <c r="D22" s="596"/>
      <c r="E22" s="596"/>
      <c r="F22" s="596"/>
      <c r="G22" s="596"/>
      <c r="H22" s="596"/>
      <c r="I22" s="596"/>
      <c r="J22" s="596"/>
      <c r="K22" s="596"/>
      <c r="L22" s="596"/>
      <c r="M22" s="596"/>
      <c r="N22" s="596"/>
      <c r="O22" s="596"/>
      <c r="P22" s="596"/>
      <c r="Q22" s="596"/>
      <c r="R22" s="596"/>
      <c r="S22" s="596"/>
      <c r="T22" s="602" t="s">
        <v>901</v>
      </c>
      <c r="U22" s="600"/>
    </row>
    <row r="23" spans="1:21" ht="18" customHeight="1">
      <c r="A23" s="596"/>
      <c r="B23" s="596" t="s">
        <v>902</v>
      </c>
      <c r="C23" s="596"/>
      <c r="D23" s="596"/>
      <c r="E23" s="596"/>
      <c r="F23" s="596"/>
      <c r="G23" s="596"/>
      <c r="H23" s="596"/>
      <c r="I23" s="596"/>
      <c r="J23" s="596"/>
      <c r="K23" s="596"/>
      <c r="L23" s="596"/>
      <c r="M23" s="596"/>
      <c r="N23" s="596"/>
      <c r="O23" s="596"/>
      <c r="P23" s="596"/>
      <c r="Q23" s="596"/>
      <c r="R23" s="596"/>
      <c r="S23" s="596"/>
      <c r="T23" s="596"/>
      <c r="U23" s="600"/>
    </row>
    <row r="24" spans="1:21" ht="6.95" customHeight="1">
      <c r="A24" s="596"/>
      <c r="B24" s="596"/>
      <c r="C24" s="596"/>
      <c r="D24" s="596"/>
      <c r="E24" s="596"/>
      <c r="F24" s="596"/>
      <c r="G24" s="596"/>
      <c r="H24" s="596"/>
      <c r="I24" s="596"/>
      <c r="J24" s="596"/>
      <c r="K24" s="596"/>
      <c r="L24" s="596"/>
      <c r="M24" s="596"/>
      <c r="N24" s="596"/>
      <c r="O24" s="596"/>
      <c r="P24" s="596"/>
      <c r="Q24" s="596"/>
      <c r="R24" s="596"/>
      <c r="S24" s="596"/>
      <c r="T24" s="596"/>
      <c r="U24" s="600"/>
    </row>
    <row r="25" spans="1:21" ht="18" customHeight="1">
      <c r="A25" s="596"/>
      <c r="B25" s="661"/>
      <c r="C25" s="596"/>
      <c r="D25" s="596" t="s">
        <v>903</v>
      </c>
      <c r="E25" s="596"/>
      <c r="F25" s="596"/>
      <c r="G25" s="596"/>
      <c r="H25" s="596"/>
      <c r="I25" s="596"/>
      <c r="J25" s="596"/>
      <c r="K25" s="596"/>
      <c r="L25" s="596"/>
      <c r="M25" s="596"/>
      <c r="N25" s="596"/>
      <c r="O25" s="596"/>
      <c r="P25" s="596"/>
      <c r="Q25" s="596"/>
      <c r="R25" s="596"/>
      <c r="S25" s="596"/>
      <c r="T25" s="596"/>
      <c r="U25" s="600"/>
    </row>
    <row r="26" spans="1:21" ht="6.75" customHeight="1">
      <c r="A26" s="596"/>
      <c r="B26" s="652"/>
      <c r="C26" s="596"/>
      <c r="D26" s="596"/>
      <c r="E26" s="596"/>
      <c r="F26" s="596"/>
      <c r="G26" s="596"/>
      <c r="H26" s="596"/>
      <c r="I26" s="596"/>
      <c r="J26" s="596"/>
      <c r="K26" s="596"/>
      <c r="L26" s="596"/>
      <c r="M26" s="596"/>
      <c r="N26" s="596"/>
      <c r="O26" s="596"/>
      <c r="P26" s="596"/>
      <c r="Q26" s="596"/>
      <c r="R26" s="596"/>
      <c r="S26" s="596"/>
      <c r="T26" s="596"/>
      <c r="U26" s="600"/>
    </row>
    <row r="27" spans="1:21" ht="18" customHeight="1">
      <c r="A27" s="596"/>
      <c r="B27" s="661"/>
      <c r="C27" s="596"/>
      <c r="D27" s="596" t="s">
        <v>904</v>
      </c>
      <c r="E27" s="596"/>
      <c r="F27" s="596"/>
      <c r="G27" s="596"/>
      <c r="H27" s="596"/>
      <c r="I27" s="596"/>
      <c r="J27" s="596"/>
      <c r="K27" s="596"/>
      <c r="L27" s="596"/>
      <c r="M27" s="596"/>
      <c r="N27" s="596"/>
      <c r="O27" s="596"/>
      <c r="P27" s="596"/>
      <c r="Q27" s="596"/>
      <c r="R27" s="596"/>
      <c r="S27" s="596"/>
      <c r="T27" s="596"/>
      <c r="U27" s="600"/>
    </row>
    <row r="28" spans="1:21">
      <c r="A28" s="596"/>
      <c r="B28" s="652"/>
      <c r="C28" s="596"/>
      <c r="D28" s="596"/>
      <c r="E28" s="596"/>
      <c r="F28" s="603" t="s">
        <v>905</v>
      </c>
      <c r="G28" s="604"/>
      <c r="H28" s="596"/>
      <c r="I28" s="1721" t="s">
        <v>906</v>
      </c>
      <c r="J28" s="1722"/>
      <c r="K28" s="596"/>
      <c r="L28" s="596"/>
      <c r="M28" s="596"/>
      <c r="N28" s="596"/>
      <c r="O28" s="596"/>
      <c r="P28" s="596"/>
      <c r="Q28" s="596"/>
      <c r="R28" s="596"/>
      <c r="S28" s="596"/>
      <c r="T28" s="596"/>
      <c r="U28" s="600"/>
    </row>
    <row r="29" spans="1:21" ht="33" customHeight="1">
      <c r="A29" s="596"/>
      <c r="B29" s="652"/>
      <c r="C29" s="596"/>
      <c r="D29" s="596"/>
      <c r="E29" s="596"/>
      <c r="F29" s="605"/>
      <c r="G29" s="606" t="s">
        <v>907</v>
      </c>
      <c r="H29" s="599" t="s">
        <v>908</v>
      </c>
      <c r="I29" s="1723"/>
      <c r="J29" s="1724"/>
      <c r="K29" s="607" t="s">
        <v>893</v>
      </c>
      <c r="L29" s="1725" t="s">
        <v>909</v>
      </c>
      <c r="M29" s="1726"/>
      <c r="N29" s="1723" t="str">
        <f>IF(F29="","",F29*I29)</f>
        <v/>
      </c>
      <c r="O29" s="1724"/>
      <c r="P29" s="607" t="s">
        <v>893</v>
      </c>
      <c r="Q29" s="596"/>
      <c r="R29" s="596"/>
      <c r="S29" s="596"/>
      <c r="T29" s="596"/>
      <c r="U29" s="600"/>
    </row>
    <row r="30" spans="1:21" ht="6.75" customHeight="1">
      <c r="A30" s="596"/>
      <c r="B30" s="652"/>
      <c r="C30" s="596"/>
      <c r="D30" s="596"/>
      <c r="E30" s="596"/>
      <c r="F30" s="596"/>
      <c r="G30" s="608"/>
      <c r="H30" s="599"/>
      <c r="I30" s="596"/>
      <c r="J30" s="596"/>
      <c r="K30" s="608"/>
      <c r="L30" s="599"/>
      <c r="M30" s="596"/>
      <c r="N30" s="596"/>
      <c r="O30" s="596"/>
      <c r="P30" s="608"/>
      <c r="Q30" s="596"/>
      <c r="R30" s="596"/>
      <c r="S30" s="596"/>
      <c r="T30" s="596"/>
      <c r="U30" s="600"/>
    </row>
    <row r="31" spans="1:21" ht="18" customHeight="1">
      <c r="A31" s="596"/>
      <c r="B31" s="661"/>
      <c r="C31" s="596"/>
      <c r="D31" s="596" t="s">
        <v>910</v>
      </c>
      <c r="E31" s="596"/>
      <c r="F31" s="596"/>
      <c r="G31" s="596"/>
      <c r="H31" s="596"/>
      <c r="I31" s="596"/>
      <c r="J31" s="596"/>
      <c r="K31" s="596"/>
      <c r="L31" s="596"/>
      <c r="M31" s="596"/>
      <c r="N31" s="596"/>
      <c r="O31" s="596"/>
      <c r="P31" s="596"/>
      <c r="Q31" s="596"/>
      <c r="R31" s="596"/>
      <c r="S31" s="596"/>
      <c r="T31" s="596"/>
      <c r="U31" s="600"/>
    </row>
    <row r="32" spans="1:21">
      <c r="A32" s="596"/>
      <c r="B32" s="652"/>
      <c r="C32" s="596"/>
      <c r="D32" s="596"/>
      <c r="E32" s="596"/>
      <c r="F32" s="609" t="s">
        <v>892</v>
      </c>
      <c r="G32" s="596"/>
      <c r="H32" s="596"/>
      <c r="I32" s="609" t="s">
        <v>911</v>
      </c>
      <c r="J32" s="596"/>
      <c r="K32" s="1721" t="s">
        <v>912</v>
      </c>
      <c r="L32" s="1721"/>
      <c r="M32" s="596"/>
      <c r="N32" s="596"/>
      <c r="O32" s="596"/>
      <c r="P32" s="596"/>
      <c r="Q32" s="596"/>
      <c r="R32" s="596"/>
      <c r="S32" s="596"/>
      <c r="T32" s="596"/>
      <c r="U32" s="600"/>
    </row>
    <row r="33" spans="1:25">
      <c r="A33" s="596"/>
      <c r="B33" s="652"/>
      <c r="C33" s="596"/>
      <c r="D33" s="596"/>
      <c r="E33" s="596"/>
      <c r="F33" s="1729"/>
      <c r="G33" s="1735" t="s">
        <v>893</v>
      </c>
      <c r="H33" s="1725" t="s">
        <v>908</v>
      </c>
      <c r="I33" s="610"/>
      <c r="J33" s="1740" t="s">
        <v>908</v>
      </c>
      <c r="K33" s="611"/>
      <c r="L33" s="606" t="s">
        <v>913</v>
      </c>
      <c r="M33" s="1740" t="s">
        <v>909</v>
      </c>
      <c r="N33" s="1729" t="str">
        <f>IF(F33="","",F33*I33/1000*K33/70)</f>
        <v/>
      </c>
      <c r="O33" s="1730"/>
      <c r="P33" s="1735" t="s">
        <v>893</v>
      </c>
      <c r="Q33" s="596"/>
      <c r="R33" s="596"/>
      <c r="S33" s="596"/>
      <c r="T33" s="596"/>
      <c r="U33" s="600"/>
    </row>
    <row r="34" spans="1:25" ht="3" customHeight="1">
      <c r="A34" s="596"/>
      <c r="B34" s="652"/>
      <c r="C34" s="596"/>
      <c r="D34" s="596"/>
      <c r="E34" s="596"/>
      <c r="F34" s="1731"/>
      <c r="G34" s="1726"/>
      <c r="H34" s="1725"/>
      <c r="I34" s="612"/>
      <c r="J34" s="1740"/>
      <c r="K34" s="613"/>
      <c r="L34" s="613"/>
      <c r="M34" s="1740"/>
      <c r="N34" s="1731"/>
      <c r="O34" s="1732"/>
      <c r="P34" s="1726"/>
      <c r="Q34" s="596"/>
      <c r="R34" s="596"/>
      <c r="S34" s="596"/>
      <c r="T34" s="596"/>
      <c r="U34" s="600"/>
    </row>
    <row r="35" spans="1:25">
      <c r="A35" s="596"/>
      <c r="B35" s="652"/>
      <c r="C35" s="596"/>
      <c r="D35" s="596"/>
      <c r="E35" s="596"/>
      <c r="F35" s="1733"/>
      <c r="G35" s="1736"/>
      <c r="H35" s="1725"/>
      <c r="I35" s="614">
        <v>1000</v>
      </c>
      <c r="J35" s="1740"/>
      <c r="K35" s="596">
        <v>70</v>
      </c>
      <c r="L35" s="596" t="s">
        <v>913</v>
      </c>
      <c r="M35" s="1740"/>
      <c r="N35" s="1733"/>
      <c r="O35" s="1734"/>
      <c r="P35" s="1736"/>
      <c r="Q35" s="596"/>
      <c r="R35" s="596"/>
      <c r="S35" s="596"/>
      <c r="T35" s="596"/>
      <c r="U35" s="600"/>
    </row>
    <row r="36" spans="1:25">
      <c r="A36" s="596"/>
      <c r="B36" s="652"/>
      <c r="C36" s="596"/>
      <c r="D36" s="596"/>
      <c r="E36" s="596"/>
      <c r="F36" s="596" t="s">
        <v>914</v>
      </c>
      <c r="G36" s="596"/>
      <c r="H36" s="596"/>
      <c r="I36" s="596"/>
      <c r="J36" s="596"/>
      <c r="K36" s="596"/>
      <c r="L36" s="596"/>
      <c r="M36" s="596"/>
      <c r="N36" s="596"/>
      <c r="O36" s="596"/>
      <c r="P36" s="596"/>
      <c r="Q36" s="596"/>
      <c r="R36" s="596"/>
      <c r="S36" s="596"/>
      <c r="T36" s="596"/>
      <c r="U36" s="600"/>
    </row>
    <row r="37" spans="1:25" ht="18" customHeight="1">
      <c r="A37" s="596"/>
      <c r="B37" s="661" t="s">
        <v>337</v>
      </c>
      <c r="C37" s="596"/>
      <c r="D37" s="596" t="s">
        <v>915</v>
      </c>
      <c r="E37" s="596"/>
      <c r="F37" s="596"/>
      <c r="G37" s="596"/>
      <c r="H37" s="596"/>
      <c r="I37" s="596"/>
      <c r="J37" s="596"/>
      <c r="K37" s="596"/>
      <c r="L37" s="596"/>
      <c r="M37" s="596"/>
      <c r="N37" s="596"/>
      <c r="O37" s="596"/>
      <c r="P37" s="596"/>
      <c r="Q37" s="596"/>
      <c r="R37" s="596"/>
      <c r="S37" s="596"/>
      <c r="T37" s="596"/>
      <c r="U37" s="600"/>
    </row>
    <row r="38" spans="1:25" ht="27.95" customHeight="1">
      <c r="A38" s="596"/>
      <c r="B38" s="652"/>
      <c r="C38" s="596"/>
      <c r="D38" s="596"/>
      <c r="E38" s="1737" t="s">
        <v>916</v>
      </c>
      <c r="F38" s="1738"/>
      <c r="G38" s="1738"/>
      <c r="H38" s="1738"/>
      <c r="I38" s="1738"/>
      <c r="J38" s="1738"/>
      <c r="K38" s="1738"/>
      <c r="L38" s="1738"/>
      <c r="M38" s="1738"/>
      <c r="N38" s="1738"/>
      <c r="O38" s="1738"/>
      <c r="P38" s="1738"/>
      <c r="Q38" s="1738"/>
      <c r="R38" s="1739"/>
      <c r="S38" s="596"/>
      <c r="T38" s="596"/>
      <c r="U38" s="600"/>
    </row>
    <row r="39" spans="1:25">
      <c r="A39" s="596"/>
      <c r="B39" s="596"/>
      <c r="C39" s="596"/>
      <c r="D39" s="596"/>
      <c r="E39" s="596"/>
      <c r="F39" s="596"/>
      <c r="G39" s="596"/>
      <c r="H39" s="596"/>
      <c r="I39" s="596"/>
      <c r="J39" s="596"/>
      <c r="K39" s="596"/>
      <c r="L39" s="596"/>
      <c r="M39" s="596"/>
      <c r="N39" s="596"/>
      <c r="O39" s="596"/>
      <c r="P39" s="596"/>
      <c r="Q39" s="596"/>
      <c r="R39" s="596"/>
      <c r="S39" s="596"/>
      <c r="T39" s="596"/>
      <c r="U39" s="600"/>
    </row>
    <row r="40" spans="1:25">
      <c r="A40" s="596"/>
      <c r="B40" s="596"/>
      <c r="C40" s="596"/>
      <c r="D40" s="596" t="s">
        <v>917</v>
      </c>
      <c r="E40" s="596"/>
      <c r="F40" s="596"/>
      <c r="G40" s="596"/>
      <c r="H40" s="596"/>
      <c r="I40" s="596"/>
      <c r="J40" s="596"/>
      <c r="K40" s="596"/>
      <c r="L40" s="596"/>
      <c r="M40" s="596"/>
      <c r="N40" s="596"/>
      <c r="O40" s="596"/>
      <c r="P40" s="596"/>
      <c r="Q40" s="596"/>
      <c r="R40" s="596"/>
      <c r="S40" s="596"/>
      <c r="T40" s="596"/>
      <c r="U40" s="600"/>
    </row>
    <row r="41" spans="1:25" ht="20.100000000000001" customHeight="1">
      <c r="A41" s="596"/>
      <c r="B41" s="596"/>
      <c r="C41" s="596"/>
      <c r="D41" s="596" t="s">
        <v>918</v>
      </c>
      <c r="E41" s="596"/>
      <c r="F41" s="596"/>
      <c r="G41" s="596"/>
      <c r="H41" s="596"/>
      <c r="I41" s="596"/>
      <c r="J41" s="596"/>
      <c r="K41" s="596"/>
      <c r="L41" s="596"/>
      <c r="M41" s="596"/>
      <c r="N41" s="596"/>
      <c r="O41" s="596"/>
      <c r="P41" s="596"/>
      <c r="Q41" s="596"/>
      <c r="R41" s="596"/>
      <c r="S41" s="596"/>
      <c r="T41" s="596"/>
      <c r="U41" s="600"/>
    </row>
    <row r="42" spans="1:25" ht="20.100000000000001" customHeight="1">
      <c r="A42" s="596"/>
      <c r="B42" s="596"/>
      <c r="C42" s="596"/>
      <c r="D42" s="1727" t="s">
        <v>919</v>
      </c>
      <c r="E42" s="1728"/>
      <c r="F42" s="1728"/>
      <c r="G42" s="1728"/>
      <c r="H42" s="1728"/>
      <c r="I42" s="1728"/>
      <c r="J42" s="1728"/>
      <c r="K42" s="1728"/>
      <c r="L42" s="1728"/>
      <c r="M42" s="1728"/>
      <c r="N42" s="1728"/>
      <c r="O42" s="596" t="s">
        <v>920</v>
      </c>
      <c r="P42" s="596"/>
      <c r="Q42" s="596"/>
      <c r="R42" s="596"/>
      <c r="S42" s="596"/>
      <c r="T42" s="596"/>
      <c r="U42" s="600"/>
    </row>
    <row r="43" spans="1:25" ht="20.100000000000001" customHeight="1">
      <c r="A43" s="596"/>
      <c r="B43" s="596"/>
      <c r="C43" s="596"/>
      <c r="D43" s="1728" t="s">
        <v>921</v>
      </c>
      <c r="E43" s="1728"/>
      <c r="F43" s="1728"/>
      <c r="G43" s="1728"/>
      <c r="H43" s="1728"/>
      <c r="I43" s="1728"/>
      <c r="J43" s="1728"/>
      <c r="K43" s="1728"/>
      <c r="L43" s="1728"/>
      <c r="M43" s="1728"/>
      <c r="N43" s="1728"/>
      <c r="O43" s="596" t="s">
        <v>920</v>
      </c>
      <c r="P43" s="596"/>
      <c r="Q43" s="596"/>
      <c r="R43" s="596"/>
      <c r="S43" s="596"/>
      <c r="T43" s="596"/>
      <c r="U43" s="600"/>
      <c r="Y43" s="600"/>
    </row>
    <row r="44" spans="1:25" ht="19.5" customHeight="1">
      <c r="A44" s="596"/>
      <c r="B44" s="597"/>
      <c r="C44" s="597"/>
      <c r="D44" s="1727" t="s">
        <v>922</v>
      </c>
      <c r="E44" s="1728"/>
      <c r="F44" s="1728"/>
      <c r="G44" s="1728"/>
      <c r="H44" s="1728"/>
      <c r="I44" s="1728"/>
      <c r="J44" s="1728"/>
      <c r="K44" s="1728"/>
      <c r="L44" s="1728"/>
      <c r="M44" s="1728"/>
      <c r="N44" s="1728"/>
      <c r="O44" s="596" t="s">
        <v>920</v>
      </c>
      <c r="P44" s="597"/>
      <c r="Q44" s="597"/>
      <c r="R44" s="597"/>
      <c r="S44" s="597"/>
      <c r="T44" s="597"/>
      <c r="U44" s="600"/>
      <c r="V44" s="597"/>
    </row>
    <row r="45" spans="1:25">
      <c r="A45" s="600"/>
      <c r="U45" s="600"/>
    </row>
    <row r="46" spans="1:25">
      <c r="A46" s="600"/>
      <c r="U46" s="600"/>
    </row>
    <row r="47" spans="1:25">
      <c r="A47" s="600"/>
      <c r="U47" s="600"/>
    </row>
    <row r="48" spans="1:25">
      <c r="A48" s="600"/>
      <c r="U48" s="600"/>
    </row>
    <row r="49" spans="1:21">
      <c r="A49" s="600"/>
      <c r="E49" s="600"/>
      <c r="U49" s="600"/>
    </row>
    <row r="50" spans="1:21">
      <c r="A50" s="600"/>
      <c r="U50" s="600"/>
    </row>
    <row r="51" spans="1:21">
      <c r="A51" s="600"/>
      <c r="U51" s="600"/>
    </row>
    <row r="52" spans="1:21">
      <c r="A52" s="600"/>
      <c r="U52" s="600"/>
    </row>
    <row r="53" spans="1:21">
      <c r="A53" s="600"/>
      <c r="U53" s="600"/>
    </row>
    <row r="54" spans="1:21">
      <c r="A54" s="600"/>
      <c r="U54" s="600"/>
    </row>
    <row r="55" spans="1:21">
      <c r="A55" s="600"/>
      <c r="U55" s="600"/>
    </row>
    <row r="56" spans="1:21">
      <c r="A56" s="600"/>
      <c r="U56" s="600"/>
    </row>
    <row r="57" spans="1:21">
      <c r="A57" s="600"/>
      <c r="U57" s="600"/>
    </row>
    <row r="58" spans="1:21">
      <c r="A58" s="600"/>
      <c r="U58" s="600"/>
    </row>
    <row r="59" spans="1:21">
      <c r="A59" s="600"/>
      <c r="U59" s="600"/>
    </row>
    <row r="60" spans="1:21">
      <c r="A60" s="600"/>
      <c r="U60" s="600"/>
    </row>
    <row r="61" spans="1:21">
      <c r="A61" s="600"/>
      <c r="U61" s="600"/>
    </row>
    <row r="62" spans="1:21">
      <c r="A62" s="600"/>
      <c r="U62" s="600"/>
    </row>
    <row r="63" spans="1:21">
      <c r="A63" s="600"/>
      <c r="U63" s="600"/>
    </row>
    <row r="64" spans="1:21">
      <c r="A64" s="600"/>
      <c r="U64" s="600"/>
    </row>
    <row r="65" spans="1:21">
      <c r="A65" s="600"/>
      <c r="U65" s="600"/>
    </row>
    <row r="66" spans="1:21">
      <c r="A66" s="600"/>
      <c r="U66" s="600"/>
    </row>
    <row r="67" spans="1:21">
      <c r="A67" s="600"/>
      <c r="U67" s="600"/>
    </row>
    <row r="68" spans="1:21">
      <c r="A68" s="600"/>
      <c r="U68" s="600"/>
    </row>
    <row r="69" spans="1:21">
      <c r="A69" s="600"/>
      <c r="U69" s="600"/>
    </row>
    <row r="70" spans="1:21">
      <c r="A70" s="600"/>
      <c r="U70" s="600"/>
    </row>
    <row r="71" spans="1:21">
      <c r="A71" s="600"/>
      <c r="U71" s="600"/>
    </row>
    <row r="72" spans="1:21">
      <c r="A72" s="600"/>
      <c r="U72" s="600"/>
    </row>
    <row r="73" spans="1:21">
      <c r="A73" s="600"/>
      <c r="U73" s="600"/>
    </row>
    <row r="74" spans="1:21">
      <c r="A74" s="600"/>
      <c r="U74" s="600"/>
    </row>
    <row r="75" spans="1:21">
      <c r="A75" s="600"/>
      <c r="U75" s="600"/>
    </row>
    <row r="76" spans="1:21">
      <c r="A76" s="600"/>
      <c r="U76" s="600"/>
    </row>
    <row r="77" spans="1:21">
      <c r="A77" s="600"/>
      <c r="U77" s="600"/>
    </row>
    <row r="78" spans="1:21">
      <c r="A78" s="600"/>
      <c r="U78" s="600"/>
    </row>
    <row r="79" spans="1:21">
      <c r="U79" s="600"/>
    </row>
    <row r="80" spans="1:21">
      <c r="U80" s="600"/>
    </row>
    <row r="81" spans="21:21">
      <c r="U81" s="600"/>
    </row>
    <row r="82" spans="21:21">
      <c r="U82" s="600"/>
    </row>
    <row r="83" spans="21:21">
      <c r="U83" s="600"/>
    </row>
    <row r="84" spans="21:21">
      <c r="U84" s="600"/>
    </row>
    <row r="85" spans="21:21">
      <c r="U85" s="600"/>
    </row>
    <row r="86" spans="21:21">
      <c r="U86" s="600"/>
    </row>
    <row r="87" spans="21:21">
      <c r="U87" s="600"/>
    </row>
    <row r="88" spans="21:21">
      <c r="U88" s="600"/>
    </row>
    <row r="89" spans="21:21">
      <c r="U89" s="600"/>
    </row>
    <row r="90" spans="21:21">
      <c r="U90" s="600"/>
    </row>
    <row r="91" spans="21:21">
      <c r="U91" s="600"/>
    </row>
    <row r="92" spans="21:21">
      <c r="U92" s="600"/>
    </row>
    <row r="93" spans="21:21">
      <c r="U93" s="600"/>
    </row>
    <row r="94" spans="21:21">
      <c r="U94" s="600"/>
    </row>
    <row r="95" spans="21:21">
      <c r="U95" s="600"/>
    </row>
    <row r="96" spans="21:21">
      <c r="U96" s="600"/>
    </row>
    <row r="97" spans="21:21">
      <c r="U97" s="600"/>
    </row>
    <row r="98" spans="21:21">
      <c r="U98" s="600"/>
    </row>
    <row r="99" spans="21:21">
      <c r="U99" s="600"/>
    </row>
    <row r="100" spans="21:21">
      <c r="U100" s="600"/>
    </row>
    <row r="101" spans="21:21">
      <c r="U101" s="600"/>
    </row>
    <row r="102" spans="21:21">
      <c r="U102" s="600"/>
    </row>
    <row r="103" spans="21:21">
      <c r="U103" s="600"/>
    </row>
    <row r="104" spans="21:21">
      <c r="U104" s="600"/>
    </row>
    <row r="105" spans="21:21">
      <c r="U105" s="600"/>
    </row>
    <row r="106" spans="21:21">
      <c r="U106" s="600"/>
    </row>
    <row r="107" spans="21:21">
      <c r="U107" s="600"/>
    </row>
    <row r="108" spans="21:21">
      <c r="U108" s="600"/>
    </row>
    <row r="109" spans="21:21">
      <c r="U109" s="600"/>
    </row>
    <row r="110" spans="21:21">
      <c r="U110" s="600"/>
    </row>
    <row r="111" spans="21:21">
      <c r="U111" s="600"/>
    </row>
    <row r="112" spans="21:21">
      <c r="U112" s="600"/>
    </row>
    <row r="113" spans="21:21">
      <c r="U113" s="600"/>
    </row>
    <row r="114" spans="21:21">
      <c r="U114" s="600"/>
    </row>
    <row r="115" spans="21:21">
      <c r="U115" s="600"/>
    </row>
    <row r="116" spans="21:21">
      <c r="U116" s="600"/>
    </row>
    <row r="117" spans="21:21">
      <c r="U117" s="600"/>
    </row>
    <row r="118" spans="21:21">
      <c r="U118" s="600"/>
    </row>
    <row r="119" spans="21:21">
      <c r="U119" s="600"/>
    </row>
    <row r="120" spans="21:21">
      <c r="U120" s="600"/>
    </row>
    <row r="121" spans="21:21">
      <c r="U121" s="600"/>
    </row>
    <row r="122" spans="21:21">
      <c r="U122" s="600"/>
    </row>
    <row r="123" spans="21:21">
      <c r="U123" s="600"/>
    </row>
    <row r="124" spans="21:21">
      <c r="U124" s="600"/>
    </row>
    <row r="125" spans="21:21">
      <c r="U125" s="600"/>
    </row>
    <row r="126" spans="21:21">
      <c r="U126" s="600"/>
    </row>
    <row r="127" spans="21:21">
      <c r="U127" s="600"/>
    </row>
    <row r="128" spans="21:21">
      <c r="U128" s="600"/>
    </row>
    <row r="129" spans="21:21">
      <c r="U129" s="600"/>
    </row>
  </sheetData>
  <mergeCells count="31">
    <mergeCell ref="D44:N44"/>
    <mergeCell ref="N33:O35"/>
    <mergeCell ref="P33:P35"/>
    <mergeCell ref="E38:F38"/>
    <mergeCell ref="G38:R38"/>
    <mergeCell ref="D42:N42"/>
    <mergeCell ref="D43:N43"/>
    <mergeCell ref="F33:F35"/>
    <mergeCell ref="G33:G35"/>
    <mergeCell ref="H33:H35"/>
    <mergeCell ref="J33:J35"/>
    <mergeCell ref="M33:M35"/>
    <mergeCell ref="I28:J28"/>
    <mergeCell ref="I29:J29"/>
    <mergeCell ref="L29:M29"/>
    <mergeCell ref="N29:O29"/>
    <mergeCell ref="K32:L32"/>
    <mergeCell ref="D20:R20"/>
    <mergeCell ref="B3:D3"/>
    <mergeCell ref="E3:I3"/>
    <mergeCell ref="B4:F4"/>
    <mergeCell ref="G4:T4"/>
    <mergeCell ref="B6:F6"/>
    <mergeCell ref="G6:K6"/>
    <mergeCell ref="M6:N6"/>
    <mergeCell ref="O6:Q6"/>
    <mergeCell ref="G10:R10"/>
    <mergeCell ref="G12:R12"/>
    <mergeCell ref="K14:R14"/>
    <mergeCell ref="K16:R16"/>
    <mergeCell ref="K18:Q18"/>
  </mergeCells>
  <phoneticPr fontId="17"/>
  <dataValidations count="1">
    <dataValidation type="list" allowBlank="1" showInputMessage="1" showErrorMessage="1" sqref="B25 B27 B31 B37" xr:uid="{027E0194-21A8-4A99-B4CD-DD5D93D1C008}">
      <formula1>"レ, 　"</formula1>
    </dataValidation>
  </dataValidations>
  <printOptions horizontalCentered="1" verticalCentered="1"/>
  <pageMargins left="0.43307086614173229" right="0.43307086614173229" top="0.35433070866141736" bottom="0.35433070866141736" header="0.31496062992125984" footer="0.31496062992125984"/>
  <pageSetup paperSize="9" scale="87"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tabColor theme="8"/>
    <pageSetUpPr fitToPage="1"/>
  </sheetPr>
  <dimension ref="A5:Y55"/>
  <sheetViews>
    <sheetView showZeros="0" view="pageBreakPreview" zoomScaleNormal="95" zoomScaleSheetLayoutView="100" workbookViewId="0">
      <selection activeCell="S15" sqref="S15:X16"/>
    </sheetView>
  </sheetViews>
  <sheetFormatPr defaultColWidth="3.25" defaultRowHeight="13.5"/>
  <cols>
    <col min="1" max="16384" width="3.25" style="25"/>
  </cols>
  <sheetData>
    <row r="5" spans="1:25">
      <c r="A5" s="23"/>
      <c r="B5" s="32"/>
      <c r="C5" s="32"/>
      <c r="D5" s="32"/>
      <c r="E5" s="32"/>
      <c r="F5" s="32"/>
      <c r="G5" s="32"/>
      <c r="H5" s="32"/>
      <c r="I5" s="32"/>
      <c r="J5" s="32"/>
      <c r="K5" s="32"/>
      <c r="L5" s="32"/>
      <c r="M5" s="32"/>
      <c r="N5" s="32"/>
      <c r="O5" s="32"/>
      <c r="P5" s="32"/>
      <c r="Q5" s="32"/>
      <c r="R5" s="32"/>
      <c r="S5" s="32"/>
      <c r="T5" s="32"/>
      <c r="U5" s="32"/>
      <c r="V5" s="32"/>
      <c r="W5" s="32"/>
      <c r="X5" s="32"/>
      <c r="Y5" s="32"/>
    </row>
    <row r="6" spans="1:25">
      <c r="A6" s="23"/>
      <c r="B6" s="32"/>
      <c r="C6" s="32"/>
      <c r="D6" s="32"/>
      <c r="E6" s="32"/>
      <c r="F6" s="32"/>
      <c r="G6" s="32"/>
      <c r="H6" s="32"/>
      <c r="I6" s="32"/>
      <c r="J6" s="32"/>
      <c r="K6" s="32"/>
      <c r="L6" s="32"/>
      <c r="M6" s="32"/>
      <c r="N6" s="32"/>
      <c r="O6" s="32"/>
      <c r="P6" s="32"/>
      <c r="Q6" s="32"/>
      <c r="R6" s="32"/>
      <c r="S6" s="32"/>
      <c r="T6" s="32"/>
      <c r="U6" s="32"/>
      <c r="V6" s="32"/>
      <c r="W6" s="32"/>
      <c r="X6" s="32"/>
      <c r="Y6" s="32"/>
    </row>
    <row r="7" spans="1:25">
      <c r="A7" s="32"/>
      <c r="B7" s="32"/>
      <c r="C7" s="32"/>
      <c r="D7" s="32"/>
      <c r="E7" s="32"/>
      <c r="F7" s="32"/>
      <c r="G7" s="32"/>
      <c r="H7" s="32"/>
      <c r="I7" s="32"/>
      <c r="J7" s="32"/>
      <c r="K7" s="32"/>
      <c r="L7" s="32"/>
      <c r="M7" s="32"/>
      <c r="N7" s="32"/>
      <c r="O7" s="32"/>
      <c r="P7" s="32"/>
      <c r="Q7" s="32"/>
      <c r="R7" s="32"/>
      <c r="S7" s="32"/>
      <c r="T7" s="32"/>
      <c r="U7" s="32"/>
      <c r="V7" s="32"/>
      <c r="W7" s="32"/>
      <c r="X7" s="32"/>
      <c r="Y7" s="32"/>
    </row>
    <row r="8" spans="1:25" ht="26.1" customHeight="1">
      <c r="A8" s="1745" t="s">
        <v>168</v>
      </c>
      <c r="B8" s="1746"/>
      <c r="C8" s="1746"/>
      <c r="D8" s="1746"/>
      <c r="E8" s="1746"/>
      <c r="F8" s="1746"/>
      <c r="G8" s="1746"/>
      <c r="H8" s="1746"/>
      <c r="I8" s="1746"/>
      <c r="J8" s="1746"/>
      <c r="K8" s="1746"/>
      <c r="L8" s="1746"/>
      <c r="M8" s="1746"/>
      <c r="N8" s="1746"/>
      <c r="O8" s="1746"/>
      <c r="P8" s="1746"/>
      <c r="Q8" s="1746"/>
      <c r="R8" s="1746"/>
      <c r="S8" s="1746"/>
      <c r="T8" s="1746"/>
      <c r="U8" s="1746"/>
      <c r="V8" s="1746"/>
      <c r="W8" s="1746"/>
      <c r="X8" s="1746"/>
      <c r="Y8" s="1747"/>
    </row>
    <row r="9" spans="1:25" ht="26.1" customHeight="1">
      <c r="A9" s="1748" t="s">
        <v>169</v>
      </c>
      <c r="B9" s="1749"/>
      <c r="C9" s="1749"/>
      <c r="D9" s="1749"/>
      <c r="E9" s="1749"/>
      <c r="F9" s="1749"/>
      <c r="G9" s="1749"/>
      <c r="H9" s="1749"/>
      <c r="I9" s="1749"/>
      <c r="J9" s="1749"/>
      <c r="K9" s="1749"/>
      <c r="L9" s="1749"/>
      <c r="M9" s="1749"/>
      <c r="N9" s="1749"/>
      <c r="O9" s="1749"/>
      <c r="P9" s="1749"/>
      <c r="Q9" s="1749"/>
      <c r="R9" s="1749"/>
      <c r="S9" s="1749"/>
      <c r="T9" s="1749"/>
      <c r="U9" s="1749"/>
      <c r="V9" s="1749"/>
      <c r="W9" s="1749"/>
      <c r="X9" s="1749"/>
      <c r="Y9" s="1750"/>
    </row>
    <row r="10" spans="1:25">
      <c r="A10" s="26"/>
      <c r="B10" s="662"/>
      <c r="C10" s="662"/>
      <c r="D10" s="662"/>
      <c r="E10" s="662"/>
      <c r="F10" s="662"/>
      <c r="G10" s="662"/>
      <c r="H10" s="662"/>
      <c r="I10" s="662"/>
      <c r="J10" s="662"/>
      <c r="K10" s="662"/>
      <c r="L10" s="662"/>
      <c r="M10" s="662"/>
      <c r="N10" s="662"/>
      <c r="O10" s="662"/>
      <c r="P10" s="662"/>
      <c r="Q10" s="663"/>
      <c r="R10" s="663"/>
      <c r="S10" s="663"/>
      <c r="T10" s="663"/>
      <c r="U10" s="663"/>
      <c r="V10" s="663"/>
      <c r="W10" s="663"/>
      <c r="X10" s="663"/>
      <c r="Y10" s="664"/>
    </row>
    <row r="11" spans="1:25">
      <c r="A11" s="26"/>
      <c r="B11" s="662"/>
      <c r="C11" s="662"/>
      <c r="D11" s="662"/>
      <c r="E11" s="662"/>
      <c r="F11" s="662"/>
      <c r="G11" s="662"/>
      <c r="H11" s="662"/>
      <c r="I11" s="662"/>
      <c r="J11" s="662"/>
      <c r="K11" s="662"/>
      <c r="L11" s="662"/>
      <c r="M11" s="662"/>
      <c r="N11" s="662"/>
      <c r="O11" s="663"/>
      <c r="P11" s="663"/>
      <c r="Q11" s="665"/>
      <c r="R11" s="1751" t="s">
        <v>1069</v>
      </c>
      <c r="S11" s="1751"/>
      <c r="T11" s="1751"/>
      <c r="U11" s="1751"/>
      <c r="V11" s="1751"/>
      <c r="W11" s="1751"/>
      <c r="X11" s="1751"/>
      <c r="Y11" s="664"/>
    </row>
    <row r="12" spans="1:25">
      <c r="A12" s="26"/>
      <c r="B12" s="662"/>
      <c r="C12" s="662"/>
      <c r="D12" s="662"/>
      <c r="E12" s="662"/>
      <c r="F12" s="662"/>
      <c r="G12" s="662"/>
      <c r="H12" s="662"/>
      <c r="I12" s="662"/>
      <c r="J12" s="662"/>
      <c r="K12" s="662"/>
      <c r="L12" s="662"/>
      <c r="M12" s="662"/>
      <c r="N12" s="662"/>
      <c r="O12" s="662"/>
      <c r="P12" s="662"/>
      <c r="Q12" s="662"/>
      <c r="R12" s="662"/>
      <c r="S12" s="662"/>
      <c r="T12" s="662"/>
      <c r="U12" s="662"/>
      <c r="V12" s="662"/>
      <c r="W12" s="662"/>
      <c r="X12" s="662"/>
      <c r="Y12" s="664"/>
    </row>
    <row r="13" spans="1:25">
      <c r="A13" s="26"/>
      <c r="B13" s="662" t="s">
        <v>170</v>
      </c>
      <c r="C13" s="666"/>
      <c r="D13" s="666"/>
      <c r="E13" s="666"/>
      <c r="F13" s="667"/>
      <c r="G13" s="667"/>
      <c r="H13" s="668"/>
      <c r="I13" s="662"/>
      <c r="J13" s="662"/>
      <c r="K13" s="662"/>
      <c r="L13" s="662"/>
      <c r="M13" s="662"/>
      <c r="N13" s="662"/>
      <c r="O13" s="662"/>
      <c r="P13" s="662"/>
      <c r="Q13" s="662"/>
      <c r="R13" s="662"/>
      <c r="S13" s="662"/>
      <c r="T13" s="662"/>
      <c r="U13" s="662"/>
      <c r="V13" s="662"/>
      <c r="W13" s="662"/>
      <c r="X13" s="662"/>
      <c r="Y13" s="664"/>
    </row>
    <row r="14" spans="1:25">
      <c r="A14" s="26"/>
      <c r="B14" s="662"/>
      <c r="C14" s="662"/>
      <c r="D14" s="662"/>
      <c r="E14" s="662"/>
      <c r="F14" s="662"/>
      <c r="G14" s="662"/>
      <c r="H14" s="662"/>
      <c r="I14" s="662"/>
      <c r="J14" s="662"/>
      <c r="K14" s="662"/>
      <c r="L14" s="662"/>
      <c r="M14" s="662"/>
      <c r="N14" s="662"/>
      <c r="O14" s="662"/>
      <c r="P14" s="662"/>
      <c r="Q14" s="662"/>
      <c r="R14" s="662"/>
      <c r="S14" s="662"/>
      <c r="T14" s="662"/>
      <c r="U14" s="662"/>
      <c r="V14" s="662"/>
      <c r="W14" s="662"/>
      <c r="X14" s="662"/>
      <c r="Y14" s="664"/>
    </row>
    <row r="15" spans="1:25" ht="13.5" customHeight="1">
      <c r="A15" s="26"/>
      <c r="B15" s="669"/>
      <c r="C15" s="669"/>
      <c r="D15" s="670"/>
      <c r="E15" s="670"/>
      <c r="F15" s="670"/>
      <c r="G15" s="670"/>
      <c r="H15" s="670"/>
      <c r="I15" s="670"/>
      <c r="J15" s="670"/>
      <c r="K15" s="670"/>
      <c r="L15" s="670"/>
      <c r="M15" s="670"/>
      <c r="N15" s="1761" t="s">
        <v>171</v>
      </c>
      <c r="O15" s="1761"/>
      <c r="P15" s="1761"/>
      <c r="Q15" s="1761"/>
      <c r="R15" s="1761"/>
      <c r="S15" s="1762">
        <f>入力シート!C26</f>
        <v>0</v>
      </c>
      <c r="T15" s="1762"/>
      <c r="U15" s="1762"/>
      <c r="V15" s="1762"/>
      <c r="W15" s="1762"/>
      <c r="X15" s="1762"/>
      <c r="Y15" s="671"/>
    </row>
    <row r="16" spans="1:25" ht="13.5" customHeight="1">
      <c r="A16" s="26"/>
      <c r="B16" s="1753" t="s">
        <v>129</v>
      </c>
      <c r="C16" s="1753"/>
      <c r="D16" s="1755">
        <f>入力シート!C10</f>
        <v>0</v>
      </c>
      <c r="E16" s="1756"/>
      <c r="F16" s="1756"/>
      <c r="G16" s="1756"/>
      <c r="H16" s="1756"/>
      <c r="I16" s="1756"/>
      <c r="J16" s="1756"/>
      <c r="K16" s="1756"/>
      <c r="L16" s="1756"/>
      <c r="M16" s="1756"/>
      <c r="N16" s="1761"/>
      <c r="O16" s="1761"/>
      <c r="P16" s="1761"/>
      <c r="Q16" s="1761"/>
      <c r="R16" s="1761"/>
      <c r="S16" s="1762"/>
      <c r="T16" s="1762"/>
      <c r="U16" s="1762"/>
      <c r="V16" s="1762"/>
      <c r="W16" s="1762"/>
      <c r="X16" s="1762"/>
      <c r="Y16" s="671"/>
    </row>
    <row r="17" spans="1:25">
      <c r="A17" s="26"/>
      <c r="B17" s="1754"/>
      <c r="C17" s="1754"/>
      <c r="D17" s="1757"/>
      <c r="E17" s="1757"/>
      <c r="F17" s="1757"/>
      <c r="G17" s="1757"/>
      <c r="H17" s="1757"/>
      <c r="I17" s="1757"/>
      <c r="J17" s="1757"/>
      <c r="K17" s="1757"/>
      <c r="L17" s="1757"/>
      <c r="M17" s="1757"/>
      <c r="N17" s="1752" t="s">
        <v>780</v>
      </c>
      <c r="O17" s="1752"/>
      <c r="P17" s="1752"/>
      <c r="Q17" s="1752"/>
      <c r="R17" s="1752"/>
      <c r="S17" s="1758">
        <f>入力シート!C16</f>
        <v>0</v>
      </c>
      <c r="T17" s="1758"/>
      <c r="U17" s="1758"/>
      <c r="V17" s="1758"/>
      <c r="W17" s="1758"/>
      <c r="X17" s="1759"/>
      <c r="Y17" s="1760"/>
    </row>
    <row r="18" spans="1:25">
      <c r="A18" s="26"/>
      <c r="B18" s="662"/>
      <c r="C18" s="662"/>
      <c r="D18" s="662"/>
      <c r="E18" s="662"/>
      <c r="F18" s="662"/>
      <c r="G18" s="662"/>
      <c r="H18" s="662"/>
      <c r="I18" s="662"/>
      <c r="J18" s="662"/>
      <c r="K18" s="662"/>
      <c r="L18" s="662"/>
      <c r="M18" s="662"/>
      <c r="N18" s="662"/>
      <c r="O18" s="662"/>
      <c r="P18" s="662"/>
      <c r="Q18" s="662"/>
      <c r="R18" s="662"/>
      <c r="S18" s="662"/>
      <c r="T18" s="662"/>
      <c r="U18" s="662"/>
      <c r="V18" s="662"/>
      <c r="W18" s="662"/>
      <c r="X18" s="662"/>
      <c r="Y18" s="664"/>
    </row>
    <row r="19" spans="1:25" ht="15.95" customHeight="1">
      <c r="A19" s="26"/>
      <c r="B19" s="1744" t="s">
        <v>172</v>
      </c>
      <c r="C19" s="1744"/>
      <c r="D19" s="1744"/>
      <c r="E19" s="1744"/>
      <c r="F19" s="1744" t="s">
        <v>173</v>
      </c>
      <c r="G19" s="1744"/>
      <c r="H19" s="1744"/>
      <c r="I19" s="1744"/>
      <c r="J19" s="1744" t="s">
        <v>174</v>
      </c>
      <c r="K19" s="1744"/>
      <c r="L19" s="1744"/>
      <c r="M19" s="1744"/>
      <c r="N19" s="1744"/>
      <c r="O19" s="1744" t="s">
        <v>175</v>
      </c>
      <c r="P19" s="1744"/>
      <c r="Q19" s="1744"/>
      <c r="R19" s="1744"/>
      <c r="S19" s="1744"/>
      <c r="T19" s="1744" t="s">
        <v>176</v>
      </c>
      <c r="U19" s="1744"/>
      <c r="V19" s="1744"/>
      <c r="W19" s="1744"/>
      <c r="X19" s="1744"/>
      <c r="Y19" s="664"/>
    </row>
    <row r="20" spans="1:25" ht="15.95" customHeight="1">
      <c r="A20" s="26"/>
      <c r="B20" s="1741"/>
      <c r="C20" s="1741"/>
      <c r="D20" s="1741"/>
      <c r="E20" s="1741"/>
      <c r="F20" s="1741"/>
      <c r="G20" s="1741"/>
      <c r="H20" s="1741"/>
      <c r="I20" s="1741"/>
      <c r="J20" s="1741"/>
      <c r="K20" s="1741"/>
      <c r="L20" s="1741"/>
      <c r="M20" s="1741"/>
      <c r="N20" s="1741"/>
      <c r="O20" s="1742"/>
      <c r="P20" s="1742"/>
      <c r="Q20" s="1742"/>
      <c r="R20" s="1742"/>
      <c r="S20" s="1742"/>
      <c r="T20" s="1743"/>
      <c r="U20" s="1743"/>
      <c r="V20" s="1743"/>
      <c r="W20" s="1743"/>
      <c r="X20" s="1743"/>
      <c r="Y20" s="664"/>
    </row>
    <row r="21" spans="1:25" ht="15.95" customHeight="1">
      <c r="A21" s="26"/>
      <c r="B21" s="1741"/>
      <c r="C21" s="1741"/>
      <c r="D21" s="1741"/>
      <c r="E21" s="1741"/>
      <c r="F21" s="1741"/>
      <c r="G21" s="1741"/>
      <c r="H21" s="1741"/>
      <c r="I21" s="1741"/>
      <c r="J21" s="1741"/>
      <c r="K21" s="1741"/>
      <c r="L21" s="1741"/>
      <c r="M21" s="1741"/>
      <c r="N21" s="1741"/>
      <c r="O21" s="1742"/>
      <c r="P21" s="1742"/>
      <c r="Q21" s="1742"/>
      <c r="R21" s="1742"/>
      <c r="S21" s="1742"/>
      <c r="T21" s="1743"/>
      <c r="U21" s="1743"/>
      <c r="V21" s="1743"/>
      <c r="W21" s="1743"/>
      <c r="X21" s="1743"/>
      <c r="Y21" s="664"/>
    </row>
    <row r="22" spans="1:25" ht="15.95" customHeight="1">
      <c r="A22" s="26"/>
      <c r="B22" s="1741"/>
      <c r="C22" s="1741"/>
      <c r="D22" s="1741"/>
      <c r="E22" s="1741"/>
      <c r="F22" s="1741"/>
      <c r="G22" s="1741"/>
      <c r="H22" s="1741"/>
      <c r="I22" s="1741"/>
      <c r="J22" s="1741"/>
      <c r="K22" s="1741"/>
      <c r="L22" s="1741"/>
      <c r="M22" s="1741"/>
      <c r="N22" s="1741"/>
      <c r="O22" s="1742"/>
      <c r="P22" s="1742"/>
      <c r="Q22" s="1742"/>
      <c r="R22" s="1742"/>
      <c r="S22" s="1742"/>
      <c r="T22" s="1743"/>
      <c r="U22" s="1743"/>
      <c r="V22" s="1743"/>
      <c r="W22" s="1743"/>
      <c r="X22" s="1743"/>
      <c r="Y22" s="664"/>
    </row>
    <row r="23" spans="1:25" ht="15.95" customHeight="1">
      <c r="A23" s="26"/>
      <c r="B23" s="1741"/>
      <c r="C23" s="1741"/>
      <c r="D23" s="1741"/>
      <c r="E23" s="1741"/>
      <c r="F23" s="1741"/>
      <c r="G23" s="1741"/>
      <c r="H23" s="1741"/>
      <c r="I23" s="1741"/>
      <c r="J23" s="1741"/>
      <c r="K23" s="1741"/>
      <c r="L23" s="1741"/>
      <c r="M23" s="1741"/>
      <c r="N23" s="1741"/>
      <c r="O23" s="1742"/>
      <c r="P23" s="1742"/>
      <c r="Q23" s="1742"/>
      <c r="R23" s="1742"/>
      <c r="S23" s="1742"/>
      <c r="T23" s="1743"/>
      <c r="U23" s="1743"/>
      <c r="V23" s="1743"/>
      <c r="W23" s="1743"/>
      <c r="X23" s="1743"/>
      <c r="Y23" s="664"/>
    </row>
    <row r="24" spans="1:25" ht="15.95" customHeight="1">
      <c r="A24" s="26"/>
      <c r="B24" s="1741"/>
      <c r="C24" s="1741"/>
      <c r="D24" s="1741"/>
      <c r="E24" s="1741"/>
      <c r="F24" s="1741"/>
      <c r="G24" s="1741"/>
      <c r="H24" s="1741"/>
      <c r="I24" s="1741"/>
      <c r="J24" s="1741"/>
      <c r="K24" s="1741"/>
      <c r="L24" s="1741"/>
      <c r="M24" s="1741"/>
      <c r="N24" s="1741"/>
      <c r="O24" s="1742"/>
      <c r="P24" s="1742"/>
      <c r="Q24" s="1742"/>
      <c r="R24" s="1742"/>
      <c r="S24" s="1742"/>
      <c r="T24" s="1743"/>
      <c r="U24" s="1743"/>
      <c r="V24" s="1743"/>
      <c r="W24" s="1743"/>
      <c r="X24" s="1743"/>
      <c r="Y24" s="664"/>
    </row>
    <row r="25" spans="1:25" ht="15.95" customHeight="1">
      <c r="A25" s="26"/>
      <c r="B25" s="1741"/>
      <c r="C25" s="1741"/>
      <c r="D25" s="1741"/>
      <c r="E25" s="1741"/>
      <c r="F25" s="1741"/>
      <c r="G25" s="1741"/>
      <c r="H25" s="1741"/>
      <c r="I25" s="1741"/>
      <c r="J25" s="1741"/>
      <c r="K25" s="1741"/>
      <c r="L25" s="1741"/>
      <c r="M25" s="1741"/>
      <c r="N25" s="1741"/>
      <c r="O25" s="1742"/>
      <c r="P25" s="1742"/>
      <c r="Q25" s="1742"/>
      <c r="R25" s="1742"/>
      <c r="S25" s="1742"/>
      <c r="T25" s="1743"/>
      <c r="U25" s="1743"/>
      <c r="V25" s="1743"/>
      <c r="W25" s="1743"/>
      <c r="X25" s="1743"/>
      <c r="Y25" s="664"/>
    </row>
    <row r="26" spans="1:25" ht="15.95" customHeight="1">
      <c r="A26" s="26"/>
      <c r="B26" s="1741"/>
      <c r="C26" s="1741"/>
      <c r="D26" s="1741"/>
      <c r="E26" s="1741"/>
      <c r="F26" s="1741"/>
      <c r="G26" s="1741"/>
      <c r="H26" s="1741"/>
      <c r="I26" s="1741"/>
      <c r="J26" s="1741"/>
      <c r="K26" s="1741"/>
      <c r="L26" s="1741"/>
      <c r="M26" s="1741"/>
      <c r="N26" s="1741"/>
      <c r="O26" s="1742"/>
      <c r="P26" s="1742"/>
      <c r="Q26" s="1742"/>
      <c r="R26" s="1742"/>
      <c r="S26" s="1742"/>
      <c r="T26" s="1743"/>
      <c r="U26" s="1743"/>
      <c r="V26" s="1743"/>
      <c r="W26" s="1743"/>
      <c r="X26" s="1743"/>
      <c r="Y26" s="664"/>
    </row>
    <row r="27" spans="1:25" ht="15.95" customHeight="1">
      <c r="A27" s="26"/>
      <c r="B27" s="1741"/>
      <c r="C27" s="1741"/>
      <c r="D27" s="1741"/>
      <c r="E27" s="1741"/>
      <c r="F27" s="1741"/>
      <c r="G27" s="1741"/>
      <c r="H27" s="1741"/>
      <c r="I27" s="1741"/>
      <c r="J27" s="1741"/>
      <c r="K27" s="1741"/>
      <c r="L27" s="1741"/>
      <c r="M27" s="1741"/>
      <c r="N27" s="1741"/>
      <c r="O27" s="1742"/>
      <c r="P27" s="1742"/>
      <c r="Q27" s="1742"/>
      <c r="R27" s="1742"/>
      <c r="S27" s="1742"/>
      <c r="T27" s="1743"/>
      <c r="U27" s="1743"/>
      <c r="V27" s="1743"/>
      <c r="W27" s="1743"/>
      <c r="X27" s="1743"/>
      <c r="Y27" s="664"/>
    </row>
    <row r="28" spans="1:25">
      <c r="A28" s="26"/>
      <c r="B28" s="662"/>
      <c r="C28" s="662"/>
      <c r="D28" s="662"/>
      <c r="E28" s="662"/>
      <c r="F28" s="662"/>
      <c r="G28" s="662"/>
      <c r="H28" s="662"/>
      <c r="I28" s="662"/>
      <c r="J28" s="662"/>
      <c r="K28" s="662"/>
      <c r="L28" s="662"/>
      <c r="M28" s="662"/>
      <c r="N28" s="662"/>
      <c r="O28" s="662"/>
      <c r="P28" s="662"/>
      <c r="Q28" s="662"/>
      <c r="R28" s="662"/>
      <c r="S28" s="662"/>
      <c r="T28" s="662"/>
      <c r="U28" s="662"/>
      <c r="V28" s="662"/>
      <c r="W28" s="662"/>
      <c r="X28" s="662"/>
      <c r="Y28" s="664"/>
    </row>
    <row r="29" spans="1:25">
      <c r="A29" s="35"/>
      <c r="B29" s="672"/>
      <c r="C29" s="672"/>
      <c r="D29" s="672"/>
      <c r="E29" s="672"/>
      <c r="F29" s="672"/>
      <c r="G29" s="672"/>
      <c r="H29" s="672"/>
      <c r="I29" s="672"/>
      <c r="J29" s="672"/>
      <c r="K29" s="672"/>
      <c r="L29" s="672"/>
      <c r="M29" s="672"/>
      <c r="N29" s="672"/>
      <c r="O29" s="672"/>
      <c r="P29" s="672"/>
      <c r="Q29" s="672"/>
      <c r="R29" s="672"/>
      <c r="S29" s="672"/>
      <c r="T29" s="672"/>
      <c r="U29" s="672"/>
      <c r="V29" s="672"/>
      <c r="W29" s="672"/>
      <c r="X29" s="672"/>
      <c r="Y29" s="673"/>
    </row>
    <row r="30" spans="1:25">
      <c r="A30" s="26"/>
      <c r="B30" s="662"/>
      <c r="C30" s="662"/>
      <c r="D30" s="662"/>
      <c r="E30" s="662"/>
      <c r="F30" s="662"/>
      <c r="G30" s="662"/>
      <c r="H30" s="662"/>
      <c r="I30" s="662"/>
      <c r="J30" s="662"/>
      <c r="K30" s="662"/>
      <c r="L30" s="662"/>
      <c r="M30" s="662"/>
      <c r="N30" s="662"/>
      <c r="O30" s="665"/>
      <c r="P30" s="667"/>
      <c r="Q30" s="665"/>
      <c r="R30" s="1751" t="s">
        <v>1069</v>
      </c>
      <c r="S30" s="1751"/>
      <c r="T30" s="1751"/>
      <c r="U30" s="1751"/>
      <c r="V30" s="1751"/>
      <c r="W30" s="1751"/>
      <c r="X30" s="1751"/>
      <c r="Y30" s="664"/>
    </row>
    <row r="31" spans="1:25">
      <c r="A31" s="38"/>
      <c r="B31" s="33"/>
      <c r="C31" s="33"/>
      <c r="D31" s="33"/>
      <c r="E31" s="33"/>
      <c r="F31" s="33"/>
      <c r="G31" s="33"/>
      <c r="H31" s="33"/>
      <c r="I31" s="33"/>
      <c r="J31" s="33"/>
      <c r="K31" s="33"/>
      <c r="L31" s="33"/>
      <c r="M31" s="33"/>
      <c r="N31" s="33"/>
      <c r="O31" s="33"/>
      <c r="P31" s="33"/>
      <c r="Q31" s="33"/>
      <c r="R31" s="33"/>
      <c r="S31" s="33"/>
      <c r="T31" s="33"/>
      <c r="U31" s="33"/>
      <c r="V31" s="33"/>
      <c r="W31" s="33"/>
      <c r="X31" s="33"/>
      <c r="Y31" s="39"/>
    </row>
    <row r="32" spans="1:25" ht="26.1" customHeight="1">
      <c r="A32" s="1765" t="s">
        <v>177</v>
      </c>
      <c r="B32" s="1766"/>
      <c r="C32" s="1766"/>
      <c r="D32" s="1766"/>
      <c r="E32" s="1766"/>
      <c r="F32" s="1766"/>
      <c r="G32" s="1766"/>
      <c r="H32" s="1766"/>
      <c r="I32" s="1766"/>
      <c r="J32" s="1766"/>
      <c r="K32" s="1766"/>
      <c r="L32" s="1766"/>
      <c r="M32" s="1766"/>
      <c r="N32" s="1766"/>
      <c r="O32" s="1766"/>
      <c r="P32" s="1766"/>
      <c r="Q32" s="1766"/>
      <c r="R32" s="1766"/>
      <c r="S32" s="1766"/>
      <c r="T32" s="1766"/>
      <c r="U32" s="1766"/>
      <c r="V32" s="1766"/>
      <c r="W32" s="1766"/>
      <c r="X32" s="1766"/>
      <c r="Y32" s="1767"/>
    </row>
    <row r="33" spans="1:25">
      <c r="A33" s="38"/>
      <c r="B33" s="33"/>
      <c r="C33" s="33"/>
      <c r="D33" s="33"/>
      <c r="E33" s="33"/>
      <c r="F33" s="33"/>
      <c r="G33" s="33"/>
      <c r="H33" s="33"/>
      <c r="I33" s="33"/>
      <c r="J33" s="33"/>
      <c r="K33" s="33"/>
      <c r="L33" s="33"/>
      <c r="M33" s="33"/>
      <c r="N33" s="33"/>
      <c r="O33" s="33"/>
      <c r="P33" s="33"/>
      <c r="Q33" s="33"/>
      <c r="R33" s="33"/>
      <c r="S33" s="33"/>
      <c r="T33" s="33"/>
      <c r="U33" s="33"/>
      <c r="V33" s="33"/>
      <c r="W33" s="33"/>
      <c r="X33" s="33"/>
      <c r="Y33" s="39"/>
    </row>
    <row r="34" spans="1:25">
      <c r="A34" s="45"/>
      <c r="B34" s="546" t="s">
        <v>265</v>
      </c>
      <c r="C34" s="46"/>
      <c r="D34" s="46"/>
      <c r="E34" s="46"/>
      <c r="F34" s="46"/>
      <c r="G34" s="46"/>
      <c r="H34" s="46"/>
      <c r="I34" s="46"/>
      <c r="J34" s="46"/>
      <c r="K34" s="46"/>
      <c r="L34" s="46"/>
      <c r="M34" s="46"/>
      <c r="N34" s="46"/>
      <c r="O34" s="46"/>
      <c r="P34" s="46"/>
      <c r="Q34" s="46"/>
      <c r="R34" s="46"/>
      <c r="S34" s="46"/>
      <c r="T34" s="46"/>
      <c r="U34" s="46"/>
      <c r="V34" s="46"/>
      <c r="W34" s="46"/>
      <c r="X34" s="46"/>
      <c r="Y34" s="47"/>
    </row>
    <row r="35" spans="1:25">
      <c r="A35" s="26"/>
      <c r="B35" s="27"/>
      <c r="C35" s="27"/>
      <c r="D35" s="27"/>
      <c r="E35" s="27"/>
      <c r="F35" s="27"/>
      <c r="G35" s="27"/>
      <c r="H35" s="27"/>
      <c r="I35" s="27"/>
      <c r="J35" s="27"/>
      <c r="K35" s="27"/>
      <c r="L35" s="27"/>
      <c r="M35" s="27"/>
      <c r="N35" s="27"/>
      <c r="O35" s="27"/>
      <c r="P35" s="64"/>
      <c r="Q35" s="64"/>
      <c r="R35" s="64"/>
      <c r="S35" s="48" t="s">
        <v>178</v>
      </c>
      <c r="T35" s="1763">
        <f>入力シート!C8</f>
        <v>0</v>
      </c>
      <c r="U35" s="1763"/>
      <c r="V35" s="1763"/>
      <c r="W35" s="1763"/>
      <c r="X35" s="1763"/>
      <c r="Y35" s="28"/>
    </row>
    <row r="36" spans="1:25">
      <c r="A36" s="26"/>
      <c r="B36" s="27"/>
      <c r="C36" s="27"/>
      <c r="D36" s="27"/>
      <c r="E36" s="27"/>
      <c r="F36" s="27"/>
      <c r="G36" s="27"/>
      <c r="H36" s="27"/>
      <c r="I36" s="27"/>
      <c r="J36" s="27"/>
      <c r="K36" s="27"/>
      <c r="L36" s="27"/>
      <c r="M36" s="27"/>
      <c r="N36" s="27"/>
      <c r="O36" s="27"/>
      <c r="P36" s="27"/>
      <c r="Q36" s="27"/>
      <c r="R36" s="27"/>
      <c r="S36" s="27"/>
      <c r="T36" s="27"/>
      <c r="U36" s="27"/>
      <c r="V36" s="27"/>
      <c r="W36" s="27"/>
      <c r="X36" s="27"/>
      <c r="Y36" s="28"/>
    </row>
    <row r="37" spans="1:25" ht="15.95" customHeight="1">
      <c r="A37" s="26"/>
      <c r="B37" s="1764" t="s">
        <v>179</v>
      </c>
      <c r="C37" s="1764"/>
      <c r="D37" s="1764"/>
      <c r="E37" s="1764"/>
      <c r="F37" s="1764" t="s">
        <v>180</v>
      </c>
      <c r="G37" s="1764"/>
      <c r="H37" s="1764"/>
      <c r="I37" s="1764"/>
      <c r="J37" s="1764" t="s">
        <v>174</v>
      </c>
      <c r="K37" s="1764"/>
      <c r="L37" s="1764"/>
      <c r="M37" s="1764"/>
      <c r="N37" s="1764"/>
      <c r="O37" s="1764" t="s">
        <v>181</v>
      </c>
      <c r="P37" s="1764"/>
      <c r="Q37" s="1764"/>
      <c r="R37" s="1764"/>
      <c r="S37" s="1764"/>
      <c r="T37" s="1764" t="s">
        <v>182</v>
      </c>
      <c r="U37" s="1764"/>
      <c r="V37" s="1764"/>
      <c r="W37" s="1764"/>
      <c r="X37" s="1764"/>
      <c r="Y37" s="28"/>
    </row>
    <row r="38" spans="1:25" ht="15.95" customHeight="1">
      <c r="A38" s="26"/>
      <c r="B38" s="1741">
        <f>B20</f>
        <v>0</v>
      </c>
      <c r="C38" s="1741"/>
      <c r="D38" s="1741"/>
      <c r="E38" s="1741"/>
      <c r="F38" s="1741">
        <f>F20</f>
        <v>0</v>
      </c>
      <c r="G38" s="1741"/>
      <c r="H38" s="1741"/>
      <c r="I38" s="1741"/>
      <c r="J38" s="1741">
        <f>J20</f>
        <v>0</v>
      </c>
      <c r="K38" s="1741"/>
      <c r="L38" s="1741"/>
      <c r="M38" s="1741"/>
      <c r="N38" s="1741"/>
      <c r="O38" s="1742"/>
      <c r="P38" s="1742"/>
      <c r="Q38" s="1742"/>
      <c r="R38" s="1742"/>
      <c r="S38" s="1742"/>
      <c r="T38" s="1742"/>
      <c r="U38" s="1742"/>
      <c r="V38" s="1742"/>
      <c r="W38" s="1742"/>
      <c r="X38" s="1742"/>
      <c r="Y38" s="28"/>
    </row>
    <row r="39" spans="1:25" ht="15.95" customHeight="1">
      <c r="A39" s="26"/>
      <c r="B39" s="1741">
        <f t="shared" ref="B39:B45" si="0">B21</f>
        <v>0</v>
      </c>
      <c r="C39" s="1741"/>
      <c r="D39" s="1741"/>
      <c r="E39" s="1741"/>
      <c r="F39" s="1741">
        <f t="shared" ref="F39:F45" si="1">F21</f>
        <v>0</v>
      </c>
      <c r="G39" s="1741"/>
      <c r="H39" s="1741"/>
      <c r="I39" s="1741"/>
      <c r="J39" s="1741">
        <f t="shared" ref="J39:J45" si="2">J21</f>
        <v>0</v>
      </c>
      <c r="K39" s="1741"/>
      <c r="L39" s="1741"/>
      <c r="M39" s="1741"/>
      <c r="N39" s="1741"/>
      <c r="O39" s="1742"/>
      <c r="P39" s="1742"/>
      <c r="Q39" s="1742"/>
      <c r="R39" s="1742"/>
      <c r="S39" s="1742"/>
      <c r="T39" s="1742"/>
      <c r="U39" s="1742"/>
      <c r="V39" s="1742"/>
      <c r="W39" s="1742"/>
      <c r="X39" s="1742"/>
      <c r="Y39" s="28"/>
    </row>
    <row r="40" spans="1:25" ht="15.95" customHeight="1">
      <c r="A40" s="26"/>
      <c r="B40" s="1741">
        <f t="shared" si="0"/>
        <v>0</v>
      </c>
      <c r="C40" s="1741"/>
      <c r="D40" s="1741"/>
      <c r="E40" s="1741"/>
      <c r="F40" s="1741">
        <f t="shared" si="1"/>
        <v>0</v>
      </c>
      <c r="G40" s="1741"/>
      <c r="H40" s="1741"/>
      <c r="I40" s="1741"/>
      <c r="J40" s="1741">
        <f t="shared" si="2"/>
        <v>0</v>
      </c>
      <c r="K40" s="1741"/>
      <c r="L40" s="1741"/>
      <c r="M40" s="1741"/>
      <c r="N40" s="1741"/>
      <c r="O40" s="1742"/>
      <c r="P40" s="1742"/>
      <c r="Q40" s="1742"/>
      <c r="R40" s="1742"/>
      <c r="S40" s="1742"/>
      <c r="T40" s="1742"/>
      <c r="U40" s="1742"/>
      <c r="V40" s="1742"/>
      <c r="W40" s="1742"/>
      <c r="X40" s="1742"/>
      <c r="Y40" s="28"/>
    </row>
    <row r="41" spans="1:25" ht="15.95" customHeight="1">
      <c r="A41" s="26"/>
      <c r="B41" s="1741">
        <f t="shared" si="0"/>
        <v>0</v>
      </c>
      <c r="C41" s="1741"/>
      <c r="D41" s="1741"/>
      <c r="E41" s="1741"/>
      <c r="F41" s="1741">
        <f t="shared" si="1"/>
        <v>0</v>
      </c>
      <c r="G41" s="1741"/>
      <c r="H41" s="1741"/>
      <c r="I41" s="1741"/>
      <c r="J41" s="1741">
        <f t="shared" si="2"/>
        <v>0</v>
      </c>
      <c r="K41" s="1741"/>
      <c r="L41" s="1741"/>
      <c r="M41" s="1741"/>
      <c r="N41" s="1741"/>
      <c r="O41" s="1742"/>
      <c r="P41" s="1742"/>
      <c r="Q41" s="1742"/>
      <c r="R41" s="1742"/>
      <c r="S41" s="1742"/>
      <c r="T41" s="1742"/>
      <c r="U41" s="1742"/>
      <c r="V41" s="1742"/>
      <c r="W41" s="1742"/>
      <c r="X41" s="1742"/>
      <c r="Y41" s="28"/>
    </row>
    <row r="42" spans="1:25" ht="15.95" customHeight="1">
      <c r="A42" s="26"/>
      <c r="B42" s="1741">
        <f t="shared" si="0"/>
        <v>0</v>
      </c>
      <c r="C42" s="1741"/>
      <c r="D42" s="1741"/>
      <c r="E42" s="1741"/>
      <c r="F42" s="1741">
        <f t="shared" si="1"/>
        <v>0</v>
      </c>
      <c r="G42" s="1741"/>
      <c r="H42" s="1741"/>
      <c r="I42" s="1741"/>
      <c r="J42" s="1741">
        <f t="shared" si="2"/>
        <v>0</v>
      </c>
      <c r="K42" s="1741"/>
      <c r="L42" s="1741"/>
      <c r="M42" s="1741"/>
      <c r="N42" s="1741"/>
      <c r="O42" s="1742"/>
      <c r="P42" s="1742"/>
      <c r="Q42" s="1742"/>
      <c r="R42" s="1742"/>
      <c r="S42" s="1742"/>
      <c r="T42" s="1742"/>
      <c r="U42" s="1742"/>
      <c r="V42" s="1742"/>
      <c r="W42" s="1742"/>
      <c r="X42" s="1742"/>
      <c r="Y42" s="28"/>
    </row>
    <row r="43" spans="1:25" ht="15.95" customHeight="1">
      <c r="A43" s="26"/>
      <c r="B43" s="1741">
        <f t="shared" si="0"/>
        <v>0</v>
      </c>
      <c r="C43" s="1741"/>
      <c r="D43" s="1741"/>
      <c r="E43" s="1741"/>
      <c r="F43" s="1741">
        <f t="shared" si="1"/>
        <v>0</v>
      </c>
      <c r="G43" s="1741"/>
      <c r="H43" s="1741"/>
      <c r="I43" s="1741"/>
      <c r="J43" s="1741">
        <f t="shared" si="2"/>
        <v>0</v>
      </c>
      <c r="K43" s="1741"/>
      <c r="L43" s="1741"/>
      <c r="M43" s="1741"/>
      <c r="N43" s="1741"/>
      <c r="O43" s="1742"/>
      <c r="P43" s="1742"/>
      <c r="Q43" s="1742"/>
      <c r="R43" s="1742"/>
      <c r="S43" s="1742"/>
      <c r="T43" s="1742"/>
      <c r="U43" s="1742"/>
      <c r="V43" s="1742"/>
      <c r="W43" s="1742"/>
      <c r="X43" s="1742"/>
      <c r="Y43" s="28"/>
    </row>
    <row r="44" spans="1:25" ht="15.95" customHeight="1">
      <c r="A44" s="26"/>
      <c r="B44" s="1741">
        <f t="shared" si="0"/>
        <v>0</v>
      </c>
      <c r="C44" s="1741"/>
      <c r="D44" s="1741"/>
      <c r="E44" s="1741"/>
      <c r="F44" s="1741">
        <f t="shared" si="1"/>
        <v>0</v>
      </c>
      <c r="G44" s="1741"/>
      <c r="H44" s="1741"/>
      <c r="I44" s="1741"/>
      <c r="J44" s="1741">
        <f t="shared" si="2"/>
        <v>0</v>
      </c>
      <c r="K44" s="1741"/>
      <c r="L44" s="1741"/>
      <c r="M44" s="1741"/>
      <c r="N44" s="1741"/>
      <c r="O44" s="1742"/>
      <c r="P44" s="1742"/>
      <c r="Q44" s="1742"/>
      <c r="R44" s="1742"/>
      <c r="S44" s="1742"/>
      <c r="T44" s="1742"/>
      <c r="U44" s="1742"/>
      <c r="V44" s="1742"/>
      <c r="W44" s="1742"/>
      <c r="X44" s="1742"/>
      <c r="Y44" s="28"/>
    </row>
    <row r="45" spans="1:25" ht="15.95" customHeight="1">
      <c r="A45" s="26"/>
      <c r="B45" s="1741">
        <f t="shared" si="0"/>
        <v>0</v>
      </c>
      <c r="C45" s="1741"/>
      <c r="D45" s="1741"/>
      <c r="E45" s="1741"/>
      <c r="F45" s="1741">
        <f t="shared" si="1"/>
        <v>0</v>
      </c>
      <c r="G45" s="1741"/>
      <c r="H45" s="1741"/>
      <c r="I45" s="1741"/>
      <c r="J45" s="1741">
        <f t="shared" si="2"/>
        <v>0</v>
      </c>
      <c r="K45" s="1741"/>
      <c r="L45" s="1741"/>
      <c r="M45" s="1741"/>
      <c r="N45" s="1741"/>
      <c r="O45" s="1742"/>
      <c r="P45" s="1742"/>
      <c r="Q45" s="1742"/>
      <c r="R45" s="1742"/>
      <c r="S45" s="1742"/>
      <c r="T45" s="1742"/>
      <c r="U45" s="1742"/>
      <c r="V45" s="1742"/>
      <c r="W45" s="1742"/>
      <c r="X45" s="1742"/>
      <c r="Y45" s="28"/>
    </row>
    <row r="46" spans="1:25">
      <c r="A46" s="26"/>
      <c r="B46" s="27"/>
      <c r="C46" s="27"/>
      <c r="D46" s="27"/>
      <c r="E46" s="27"/>
      <c r="F46" s="27"/>
      <c r="G46" s="27"/>
      <c r="H46" s="27"/>
      <c r="I46" s="27"/>
      <c r="J46" s="27"/>
      <c r="K46" s="27"/>
      <c r="L46" s="27"/>
      <c r="M46" s="27"/>
      <c r="N46" s="27"/>
      <c r="O46" s="27"/>
      <c r="P46" s="27"/>
      <c r="Q46" s="27"/>
      <c r="R46" s="27"/>
      <c r="S46" s="27"/>
      <c r="T46" s="27"/>
      <c r="U46" s="27"/>
      <c r="V46" s="27"/>
      <c r="W46" s="27"/>
      <c r="X46" s="27"/>
      <c r="Y46" s="28"/>
    </row>
    <row r="47" spans="1:25">
      <c r="A47" s="35"/>
      <c r="B47" s="36"/>
      <c r="C47" s="36"/>
      <c r="D47" s="36"/>
      <c r="E47" s="36"/>
      <c r="F47" s="36"/>
      <c r="G47" s="36"/>
      <c r="H47" s="36"/>
      <c r="I47" s="36"/>
      <c r="J47" s="36"/>
      <c r="K47" s="36"/>
      <c r="L47" s="36"/>
      <c r="M47" s="36"/>
      <c r="N47" s="36"/>
      <c r="O47" s="36"/>
      <c r="P47" s="36"/>
      <c r="Q47" s="36"/>
      <c r="R47" s="36"/>
      <c r="S47" s="36"/>
      <c r="T47" s="36"/>
      <c r="U47" s="36"/>
      <c r="V47" s="36"/>
      <c r="W47" s="36"/>
      <c r="X47" s="36"/>
      <c r="Y47" s="37"/>
    </row>
    <row r="48" spans="1:25">
      <c r="A48" s="26"/>
      <c r="B48" s="27"/>
      <c r="C48" s="27"/>
      <c r="D48" s="27"/>
      <c r="E48" s="27"/>
      <c r="F48" s="27"/>
      <c r="G48" s="27"/>
      <c r="H48" s="27"/>
      <c r="I48" s="27"/>
      <c r="J48" s="27"/>
      <c r="K48" s="27"/>
      <c r="L48" s="27"/>
      <c r="M48" s="27"/>
      <c r="N48" s="27"/>
      <c r="O48" s="48"/>
      <c r="P48" s="64"/>
      <c r="Q48" s="48"/>
      <c r="R48" s="1751" t="s">
        <v>1069</v>
      </c>
      <c r="S48" s="1751"/>
      <c r="T48" s="1751"/>
      <c r="U48" s="1751"/>
      <c r="V48" s="1751"/>
      <c r="W48" s="1751"/>
      <c r="X48" s="1751"/>
      <c r="Y48" s="28"/>
    </row>
    <row r="49" spans="1:25">
      <c r="A49" s="26"/>
      <c r="B49" s="27"/>
      <c r="C49" s="27"/>
      <c r="D49" s="27"/>
      <c r="E49" s="27"/>
      <c r="F49" s="27"/>
      <c r="G49" s="27"/>
      <c r="H49" s="27"/>
      <c r="I49" s="27"/>
      <c r="J49" s="27"/>
      <c r="K49" s="27"/>
      <c r="L49" s="27"/>
      <c r="M49" s="27"/>
      <c r="N49" s="27"/>
      <c r="O49" s="27"/>
      <c r="P49" s="27"/>
      <c r="Q49" s="27"/>
      <c r="R49" s="27"/>
      <c r="S49" s="27"/>
      <c r="T49" s="27"/>
      <c r="U49" s="27"/>
      <c r="V49" s="27"/>
      <c r="W49" s="27"/>
      <c r="X49" s="27"/>
      <c r="Y49" s="28"/>
    </row>
    <row r="50" spans="1:25" ht="21">
      <c r="A50" s="1765" t="s">
        <v>183</v>
      </c>
      <c r="B50" s="1766"/>
      <c r="C50" s="1766"/>
      <c r="D50" s="1766"/>
      <c r="E50" s="1766"/>
      <c r="F50" s="1766"/>
      <c r="G50" s="1766"/>
      <c r="H50" s="1766"/>
      <c r="I50" s="1766"/>
      <c r="J50" s="1766"/>
      <c r="K50" s="1766"/>
      <c r="L50" s="1766"/>
      <c r="M50" s="1766"/>
      <c r="N50" s="1766"/>
      <c r="O50" s="1766"/>
      <c r="P50" s="1766"/>
      <c r="Q50" s="1766"/>
      <c r="R50" s="1766"/>
      <c r="S50" s="1766"/>
      <c r="T50" s="1766"/>
      <c r="U50" s="1766"/>
      <c r="V50" s="1766"/>
      <c r="W50" s="1766"/>
      <c r="X50" s="1766"/>
      <c r="Y50" s="1767"/>
    </row>
    <row r="51" spans="1:25">
      <c r="A51" s="26"/>
      <c r="B51" s="27"/>
      <c r="C51" s="27"/>
      <c r="D51" s="27"/>
      <c r="E51" s="27"/>
      <c r="F51" s="27"/>
      <c r="G51" s="27"/>
      <c r="H51" s="27"/>
      <c r="I51" s="27"/>
      <c r="J51" s="27"/>
      <c r="K51" s="27"/>
      <c r="L51" s="27"/>
      <c r="M51" s="27"/>
      <c r="N51" s="27"/>
      <c r="O51" s="27"/>
      <c r="P51" s="27"/>
      <c r="Q51" s="27"/>
      <c r="R51" s="27"/>
      <c r="S51" s="27"/>
      <c r="T51" s="27"/>
      <c r="U51" s="27"/>
      <c r="V51" s="27"/>
      <c r="W51" s="27"/>
      <c r="X51" s="27"/>
      <c r="Y51" s="28"/>
    </row>
    <row r="52" spans="1:25">
      <c r="A52" s="26"/>
      <c r="B52" s="27" t="s">
        <v>184</v>
      </c>
      <c r="C52" s="27"/>
      <c r="D52" s="27"/>
      <c r="E52" s="27"/>
      <c r="F52" s="27"/>
      <c r="G52" s="27"/>
      <c r="H52" s="27"/>
      <c r="I52" s="27"/>
      <c r="J52" s="27"/>
      <c r="K52" s="27"/>
      <c r="L52" s="27"/>
      <c r="M52" s="27"/>
      <c r="N52" s="27"/>
      <c r="O52" s="27"/>
      <c r="P52" s="27"/>
      <c r="Q52" s="27"/>
      <c r="R52" s="27"/>
      <c r="S52" s="27"/>
      <c r="T52" s="27"/>
      <c r="U52" s="27"/>
      <c r="V52" s="27"/>
      <c r="W52" s="27"/>
      <c r="X52" s="27"/>
      <c r="Y52" s="28"/>
    </row>
    <row r="53" spans="1:25">
      <c r="A53" s="59"/>
      <c r="B53" s="27"/>
      <c r="C53" s="27"/>
      <c r="D53" s="27"/>
      <c r="E53" s="27"/>
      <c r="F53" s="27"/>
      <c r="G53" s="27"/>
      <c r="H53" s="27"/>
      <c r="I53" s="27"/>
      <c r="J53" s="27"/>
      <c r="K53" s="27"/>
      <c r="L53" s="27"/>
      <c r="M53" s="27"/>
      <c r="N53" s="27"/>
      <c r="O53" s="27"/>
      <c r="P53" s="27"/>
      <c r="Q53" s="27"/>
      <c r="R53" s="27"/>
      <c r="S53" s="27"/>
      <c r="T53" s="27"/>
      <c r="U53" s="27"/>
      <c r="V53" s="27"/>
      <c r="W53" s="27"/>
      <c r="X53" s="27"/>
      <c r="Y53" s="28"/>
    </row>
    <row r="54" spans="1:25">
      <c r="A54" s="26"/>
      <c r="B54" s="27"/>
      <c r="C54" s="27"/>
      <c r="D54" s="27"/>
      <c r="E54" s="27"/>
      <c r="F54" s="27"/>
      <c r="G54" s="27"/>
      <c r="H54" s="27"/>
      <c r="I54" s="27"/>
      <c r="J54" s="27"/>
      <c r="K54" s="27"/>
      <c r="L54" s="27"/>
      <c r="M54" s="27"/>
      <c r="N54" s="27"/>
      <c r="O54" s="63"/>
      <c r="P54" s="63"/>
      <c r="Q54" s="63"/>
      <c r="R54" s="49" t="s">
        <v>178</v>
      </c>
      <c r="S54" s="1768">
        <f>入力シート!C8</f>
        <v>0</v>
      </c>
      <c r="T54" s="1768"/>
      <c r="U54" s="1768"/>
      <c r="V54" s="1768"/>
      <c r="W54" s="1768"/>
      <c r="X54" s="30" t="s">
        <v>457</v>
      </c>
      <c r="Y54" s="28"/>
    </row>
    <row r="55" spans="1:25">
      <c r="A55" s="29"/>
      <c r="B55" s="30"/>
      <c r="C55" s="30"/>
      <c r="D55" s="30"/>
      <c r="E55" s="30"/>
      <c r="F55" s="30"/>
      <c r="G55" s="30"/>
      <c r="H55" s="30"/>
      <c r="I55" s="30"/>
      <c r="J55" s="30"/>
      <c r="K55" s="30"/>
      <c r="L55" s="30"/>
      <c r="M55" s="30"/>
      <c r="N55" s="30"/>
      <c r="O55" s="30"/>
      <c r="P55" s="30"/>
      <c r="Q55" s="30"/>
      <c r="R55" s="30"/>
      <c r="S55" s="30"/>
      <c r="T55" s="30"/>
      <c r="U55" s="30"/>
      <c r="V55" s="30"/>
      <c r="W55" s="30"/>
      <c r="X55" s="30"/>
      <c r="Y55" s="31"/>
    </row>
  </sheetData>
  <mergeCells count="105">
    <mergeCell ref="R48:X48"/>
    <mergeCell ref="A50:Y50"/>
    <mergeCell ref="S54:W54"/>
    <mergeCell ref="B45:E45"/>
    <mergeCell ref="F45:I45"/>
    <mergeCell ref="J45:N45"/>
    <mergeCell ref="O45:S45"/>
    <mergeCell ref="T45:X45"/>
    <mergeCell ref="B44:E44"/>
    <mergeCell ref="F44:I44"/>
    <mergeCell ref="J44:N44"/>
    <mergeCell ref="O44:S44"/>
    <mergeCell ref="T44:X44"/>
    <mergeCell ref="B43:E43"/>
    <mergeCell ref="F43:I43"/>
    <mergeCell ref="J43:N43"/>
    <mergeCell ref="O43:S43"/>
    <mergeCell ref="T43:X43"/>
    <mergeCell ref="B41:E41"/>
    <mergeCell ref="F41:I41"/>
    <mergeCell ref="J41:N41"/>
    <mergeCell ref="O41:S41"/>
    <mergeCell ref="T41:X41"/>
    <mergeCell ref="B42:E42"/>
    <mergeCell ref="F42:I42"/>
    <mergeCell ref="J42:N42"/>
    <mergeCell ref="O42:S42"/>
    <mergeCell ref="T42:X42"/>
    <mergeCell ref="T39:X39"/>
    <mergeCell ref="B40:E40"/>
    <mergeCell ref="F40:I40"/>
    <mergeCell ref="J40:N40"/>
    <mergeCell ref="O40:S40"/>
    <mergeCell ref="T40:X40"/>
    <mergeCell ref="B38:E38"/>
    <mergeCell ref="F38:I38"/>
    <mergeCell ref="J38:N38"/>
    <mergeCell ref="O38:S38"/>
    <mergeCell ref="T38:X38"/>
    <mergeCell ref="B39:E39"/>
    <mergeCell ref="F39:I39"/>
    <mergeCell ref="J39:N39"/>
    <mergeCell ref="O39:S39"/>
    <mergeCell ref="T35:X35"/>
    <mergeCell ref="B37:E37"/>
    <mergeCell ref="F37:I37"/>
    <mergeCell ref="J37:N37"/>
    <mergeCell ref="O37:S37"/>
    <mergeCell ref="T37:X37"/>
    <mergeCell ref="B27:E27"/>
    <mergeCell ref="F27:I27"/>
    <mergeCell ref="J27:N27"/>
    <mergeCell ref="O27:S27"/>
    <mergeCell ref="T27:X27"/>
    <mergeCell ref="R30:X30"/>
    <mergeCell ref="A32:Y32"/>
    <mergeCell ref="B25:E25"/>
    <mergeCell ref="F25:I25"/>
    <mergeCell ref="J25:N25"/>
    <mergeCell ref="O25:S25"/>
    <mergeCell ref="T25:X25"/>
    <mergeCell ref="B26:E26"/>
    <mergeCell ref="F26:I26"/>
    <mergeCell ref="J26:N26"/>
    <mergeCell ref="O26:S26"/>
    <mergeCell ref="T26:X26"/>
    <mergeCell ref="B23:E23"/>
    <mergeCell ref="F23:I23"/>
    <mergeCell ref="J23:N23"/>
    <mergeCell ref="O23:S23"/>
    <mergeCell ref="T23:X23"/>
    <mergeCell ref="B24:E24"/>
    <mergeCell ref="F24:I24"/>
    <mergeCell ref="J24:N24"/>
    <mergeCell ref="O24:S24"/>
    <mergeCell ref="T24:X24"/>
    <mergeCell ref="B21:E21"/>
    <mergeCell ref="F21:I21"/>
    <mergeCell ref="J21:N21"/>
    <mergeCell ref="O21:S21"/>
    <mergeCell ref="T21:X21"/>
    <mergeCell ref="B22:E22"/>
    <mergeCell ref="F22:I22"/>
    <mergeCell ref="J22:N22"/>
    <mergeCell ref="O22:S22"/>
    <mergeCell ref="T22:X22"/>
    <mergeCell ref="B20:E20"/>
    <mergeCell ref="F20:I20"/>
    <mergeCell ref="J20:N20"/>
    <mergeCell ref="O20:S20"/>
    <mergeCell ref="T20:X20"/>
    <mergeCell ref="B19:E19"/>
    <mergeCell ref="F19:I19"/>
    <mergeCell ref="A8:Y8"/>
    <mergeCell ref="A9:Y9"/>
    <mergeCell ref="R11:X11"/>
    <mergeCell ref="N17:R17"/>
    <mergeCell ref="B16:C17"/>
    <mergeCell ref="D16:M17"/>
    <mergeCell ref="S17:Y17"/>
    <mergeCell ref="J19:N19"/>
    <mergeCell ref="O19:S19"/>
    <mergeCell ref="T19:X19"/>
    <mergeCell ref="N15:R16"/>
    <mergeCell ref="S15:X16"/>
  </mergeCells>
  <phoneticPr fontId="17"/>
  <printOptions horizontalCentered="1" verticalCentered="1"/>
  <pageMargins left="0.51181102362204722" right="0.51181102362204722" top="0.35433070866141736" bottom="0.35433070866141736" header="0.31496062992125984" footer="0.31496062992125984"/>
  <pageSetup paperSize="9" orientation="portrait" blackAndWhite="1"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51</vt:i4>
      </vt:variant>
      <vt:variant>
        <vt:lpstr>名前付き一覧</vt:lpstr>
      </vt:variant>
      <vt:variant>
        <vt:i4>38</vt:i4>
      </vt:variant>
    </vt:vector>
  </HeadingPairs>
  <TitlesOfParts>
    <vt:vector size="89" baseType="lpstr">
      <vt:lpstr>提出書類一覧</vt:lpstr>
      <vt:lpstr>入力シート</vt:lpstr>
      <vt:lpstr>0</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29</vt:lpstr>
      <vt:lpstr>30</vt:lpstr>
      <vt:lpstr>31</vt:lpstr>
      <vt:lpstr>32</vt:lpstr>
      <vt:lpstr>33</vt:lpstr>
      <vt:lpstr>34</vt:lpstr>
      <vt:lpstr>35</vt:lpstr>
      <vt:lpstr>36</vt:lpstr>
      <vt:lpstr>37</vt:lpstr>
      <vt:lpstr>38</vt:lpstr>
      <vt:lpstr>39</vt:lpstr>
      <vt:lpstr>40</vt:lpstr>
      <vt:lpstr>41</vt:lpstr>
      <vt:lpstr>42</vt:lpstr>
      <vt:lpstr>43</vt:lpstr>
      <vt:lpstr>44</vt:lpstr>
      <vt:lpstr>45</vt:lpstr>
      <vt:lpstr>46</vt:lpstr>
      <vt:lpstr>47</vt:lpstr>
      <vt:lpstr>Sheet3</vt:lpstr>
      <vt:lpstr>'0'!Print_Area</vt:lpstr>
      <vt:lpstr>'1'!Print_Area</vt:lpstr>
      <vt:lpstr>'12'!Print_Area</vt:lpstr>
      <vt:lpstr>'13'!Print_Area</vt:lpstr>
      <vt:lpstr>'14'!Print_Area</vt:lpstr>
      <vt:lpstr>'15'!Print_Area</vt:lpstr>
      <vt:lpstr>'17'!Print_Area</vt:lpstr>
      <vt:lpstr>'18'!Print_Area</vt:lpstr>
      <vt:lpstr>'19'!Print_Area</vt:lpstr>
      <vt:lpstr>'2'!Print_Area</vt:lpstr>
      <vt:lpstr>'20'!Print_Area</vt:lpstr>
      <vt:lpstr>'21'!Print_Area</vt:lpstr>
      <vt:lpstr>'22'!Print_Area</vt:lpstr>
      <vt:lpstr>'24'!Print_Area</vt:lpstr>
      <vt:lpstr>'25'!Print_Area</vt:lpstr>
      <vt:lpstr>'26'!Print_Area</vt:lpstr>
      <vt:lpstr>'27'!Print_Area</vt:lpstr>
      <vt:lpstr>'29'!Print_Area</vt:lpstr>
      <vt:lpstr>'3'!Print_Area</vt:lpstr>
      <vt:lpstr>'30'!Print_Area</vt:lpstr>
      <vt:lpstr>'38'!Print_Area</vt:lpstr>
      <vt:lpstr>'39'!Print_Area</vt:lpstr>
      <vt:lpstr>'4'!Print_Area</vt:lpstr>
      <vt:lpstr>'40'!Print_Area</vt:lpstr>
      <vt:lpstr>'41'!Print_Area</vt:lpstr>
      <vt:lpstr>'42'!Print_Area</vt:lpstr>
      <vt:lpstr>'43'!Print_Area</vt:lpstr>
      <vt:lpstr>'44'!Print_Area</vt:lpstr>
      <vt:lpstr>'45'!Print_Area</vt:lpstr>
      <vt:lpstr>'46'!Print_Area</vt:lpstr>
      <vt:lpstr>'47'!Print_Area</vt:lpstr>
      <vt:lpstr>'6'!Print_Area</vt:lpstr>
      <vt:lpstr>'7'!Print_Area</vt:lpstr>
      <vt:lpstr>'8'!Print_Area</vt:lpstr>
      <vt:lpstr>提出書類一覧!Print_Area</vt:lpstr>
      <vt:lpstr>入力シート!Print_Area</vt:lpstr>
      <vt:lpstr>'8'!Print_Titles</vt:lpstr>
      <vt:lpstr>提出書類一覧!Print_Titles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22/04/09異動 0100800 守真武弘</dc:creator>
  <cp:lastModifiedBy>溝上 良治</cp:lastModifiedBy>
  <cp:lastPrinted>2024-06-12T01:57:37Z</cp:lastPrinted>
  <dcterms:created xsi:type="dcterms:W3CDTF">2022-06-15T04:09:23Z</dcterms:created>
  <dcterms:modified xsi:type="dcterms:W3CDTF">2024-06-27T04:10:48Z</dcterms:modified>
</cp:coreProperties>
</file>