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hnsv314\014上下水道課\令和2年度（2020年度）\001_共通\001_総括\004_一般調査・報告\101_市町村支援課\2021.1.18_公営企業に係る経営比較分析表（令和元年度決算）の分析等について（依頼）\"/>
    </mc:Choice>
  </mc:AlternateContent>
  <xr:revisionPtr revIDLastSave="0" documentId="13_ncr:1_{EA0B15CD-DC92-4E11-A8CD-3518DFA4A51C}" xr6:coauthVersionLast="43" xr6:coauthVersionMax="43" xr10:uidLastSave="{00000000-0000-0000-0000-000000000000}"/>
  <workbookProtection workbookAlgorithmName="SHA-512" workbookHashValue="NUK6oJ598bPzaJr/VAbnJRNn62jdwlZTNNVgAv2RHcriACmJWt2muPRhX1sTKtpQUx7vleXOeP8J/NbiZm9Z9g==" workbookSaltValue="51lEShOfI2Cc4nxLE7FHAA==" workbookSpinCount="100000" lockStructure="1"/>
  <bookViews>
    <workbookView xWindow="20370" yWindow="-3840" windowWidth="19440" windowHeight="150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<sst xmlns="http://schemas.openxmlformats.org/spreadsheetml/2006/main" count="228" uniqueCount="114">
  <si>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</si>
  <si>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</si>
  <si>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</si>
  <si>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</si>
  <si>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</si>
  <si>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</si>
  <si>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</si>
  <si>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</si>
  <si>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</si>
  <si>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</si>
  <si>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</si>
  <si>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</si>
  <si>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</si>
  <si>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</si>
  <si>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</si>
  <si>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</si>
  <si>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</si>
  <si>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</si>
  <si>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</si>
  <si>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</si>
  <si>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</si>
  <si>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</si>
  <si>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</si>
  <si>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</si>
  <si>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</si>
  <si>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</si>
  <si>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</si>
  <si>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</si>
  <si>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</si>
  <si>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</si>
  <si>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</si>
  <si>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</si>
  <si>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</si>
  <si>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</si>
  <si>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</si>
  <si>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</si>
  <si>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</si>
  <si>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</si>
  <si>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</si>
  <si>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</si>
  <si>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</si>
  <si>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</si>
  <si>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</si>
  <si>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</si>
  <si>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</si>
  <si>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</si>
  <si>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</si>
  <si>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</si>
  <si>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</si>
  <si>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</si>
  <si>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</si>
  <si>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</si>
  <si>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</si>
  <si>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</si>
  <si>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</si>
  <si>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</si>
  <si>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</si>
  <si>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</si>
  <si>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</si>
  <si>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</si>
  <si>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</si>
  <si>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</si>
  <si>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</si>
  <si>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</si>
  <si>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</si>
  <si>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</si>
  <si>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</si>
  <si>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</si>
  <si>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</si>
  <si>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</si>
  <si>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</si>
  <si>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</si>
  <si>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</si>
  <si>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</si>
  <si>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</si>
  <si>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</si>
  <si>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</si>
  <si>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</si>
  <si>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</si>
  <si>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</si>
  <si>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</si>
  <si>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</si>
  <si>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</si>
  <si>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</si>
  <si>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</si>
  <si>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</si>
  <si>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</si>
  <si>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</si>
  <si>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</si>
  <si>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</si>
  <si>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</si>
  <si>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</si>
  <si>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朝倉市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</si>
  <si>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</si>
  <si>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</si>
  <si>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</si>
  <si>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</si>
  <si>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</si>
  <si>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</si>
  <si>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</si>
  <si>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</si>
  <si>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</si>
  <si>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</si>
  <si>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</si>
  <si>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</si>
  <si>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</si>
  <si>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</si>
  <si>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</si>
  <si>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</si>
  <si>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</si>
  <si>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</si>
  <si>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現時点での水道事業の経営・財政状況については概ね良好といえます。しかしながら、受水費の増加や水道施設老朽化・耐震化等、事業費の確保については重要な課題です。本市では令和元年度から水道課と下水道課が統合しました。そして上下水道の窓口サービスを一本化し、その業務を民間委託することで、人件費の削減や住民サービスの向上を図っています。社会情勢の変化に伴う水需要の減少も予測されることから、今後もより一層の事業改善を図り、財政の健全化を図っていく必要があると考えております。</t>
    <rPh sb="1" eb="4">
      <t>ゲンジテン</t>
    </rPh>
    <rPh sb="6" eb="8">
      <t>スイドウ</t>
    </rPh>
    <rPh sb="8" eb="10">
      <t>ジギョウ</t>
    </rPh>
    <rPh sb="11" eb="13">
      <t>ケイエイ</t>
    </rPh>
    <rPh sb="14" eb="16">
      <t>ザイセイ</t>
    </rPh>
    <rPh sb="16" eb="18">
      <t>ジョウキョウ</t>
    </rPh>
    <rPh sb="23" eb="24">
      <t>オオム</t>
    </rPh>
    <rPh sb="25" eb="27">
      <t>リョウコウ</t>
    </rPh>
    <rPh sb="40" eb="42">
      <t>ジュスイ</t>
    </rPh>
    <rPh sb="42" eb="43">
      <t>ヒ</t>
    </rPh>
    <rPh sb="44" eb="46">
      <t>ゾウカ</t>
    </rPh>
    <rPh sb="47" eb="49">
      <t>スイドウ</t>
    </rPh>
    <rPh sb="49" eb="51">
      <t>シセツ</t>
    </rPh>
    <rPh sb="51" eb="54">
      <t>ロウキュウカ</t>
    </rPh>
    <rPh sb="55" eb="58">
      <t>タイシンカ</t>
    </rPh>
    <rPh sb="58" eb="59">
      <t>ナド</t>
    </rPh>
    <rPh sb="59" eb="60">
      <t>タイトウ</t>
    </rPh>
    <rPh sb="60" eb="63">
      <t>ジギョウヒ</t>
    </rPh>
    <rPh sb="64" eb="66">
      <t>カクホ</t>
    </rPh>
    <rPh sb="71" eb="73">
      <t>ジュウヨウ</t>
    </rPh>
    <rPh sb="74" eb="76">
      <t>カダイ</t>
    </rPh>
    <rPh sb="79" eb="81">
      <t>ホンシ</t>
    </rPh>
    <rPh sb="83" eb="85">
      <t>レイワ</t>
    </rPh>
    <rPh sb="85" eb="87">
      <t>ガンネン</t>
    </rPh>
    <rPh sb="87" eb="88">
      <t>ド</t>
    </rPh>
    <rPh sb="90" eb="93">
      <t>スイドウカ</t>
    </rPh>
    <rPh sb="94" eb="97">
      <t>ゲスイドウ</t>
    </rPh>
    <rPh sb="97" eb="98">
      <t>カ</t>
    </rPh>
    <rPh sb="99" eb="101">
      <t>トウゴウ</t>
    </rPh>
    <rPh sb="109" eb="111">
      <t>ジョウゲ</t>
    </rPh>
    <rPh sb="111" eb="113">
      <t>スイドウ</t>
    </rPh>
    <rPh sb="114" eb="116">
      <t>マドグチ</t>
    </rPh>
    <rPh sb="121" eb="124">
      <t>イッポンカ</t>
    </rPh>
    <rPh sb="128" eb="130">
      <t>ギョウム</t>
    </rPh>
    <rPh sb="131" eb="133">
      <t>ミンカン</t>
    </rPh>
    <rPh sb="133" eb="135">
      <t>イタク</t>
    </rPh>
    <rPh sb="141" eb="144">
      <t>ジンケンヒ</t>
    </rPh>
    <rPh sb="145" eb="147">
      <t>サクゲン</t>
    </rPh>
    <rPh sb="148" eb="150">
      <t>ジュウミン</t>
    </rPh>
    <rPh sb="155" eb="157">
      <t>コウジョウ</t>
    </rPh>
    <rPh sb="158" eb="159">
      <t>ハカ</t>
    </rPh>
    <rPh sb="165" eb="167">
      <t>シャカイ</t>
    </rPh>
    <rPh sb="167" eb="169">
      <t>ジョウセイ</t>
    </rPh>
    <rPh sb="170" eb="172">
      <t>ヘンカ</t>
    </rPh>
    <rPh sb="173" eb="174">
      <t>トモナ</t>
    </rPh>
    <rPh sb="175" eb="176">
      <t>ミズ</t>
    </rPh>
    <rPh sb="176" eb="178">
      <t>ジュヨウ</t>
    </rPh>
    <rPh sb="179" eb="181">
      <t>ゲンショウ</t>
    </rPh>
    <rPh sb="182" eb="184">
      <t>ヨソク</t>
    </rPh>
    <rPh sb="192" eb="194">
      <t>コンゴ</t>
    </rPh>
    <rPh sb="197" eb="199">
      <t>イッソウ</t>
    </rPh>
    <rPh sb="200" eb="202">
      <t>ジギョウ</t>
    </rPh>
    <rPh sb="202" eb="204">
      <t>カイゼン</t>
    </rPh>
    <rPh sb="205" eb="206">
      <t>ハカ</t>
    </rPh>
    <rPh sb="208" eb="210">
      <t>ザイセイ</t>
    </rPh>
    <rPh sb="211" eb="214">
      <t>ケンゼンカ</t>
    </rPh>
    <rPh sb="215" eb="216">
      <t>ハカ</t>
    </rPh>
    <rPh sb="220" eb="222">
      <t>ヒツヨウ</t>
    </rPh>
    <rPh sb="226" eb="227">
      <t>カンガ</t>
    </rPh>
    <phoneticPr fontId="4"/>
  </si>
  <si>
    <t xml:space="preserve">①経常収支比率
　収益的収支は100％を超えて推移しており、収支は黒字を維持しているため、②累積欠損比率はありません。令和２年度より小石原川ダム完成に伴う受水費等の支払いによる費用の増加に加え、今後人口の減少・節水機器の普及等による水道使用量・給水収益の減少が考えられることから、より一層の事業の効率化を進めて健全な事業経営を維持していくことが求められます。
③流動比率
　１年以内に支払う債務に対する支払能力を示す指標です。本市では、継続して100％以上を維持しており、支払能力に問題はありません。
④企業債残高対給水収益比率
　借入金残高の規模と水道料金収入との均衡を示す指標です。徐々に減少傾向ではあるものの、類似団体平均と比べてやや高い水準です。今後は企業債を財源とする工事の抑制に努めて事業経営をしていく必要があります。
⑤料金回収率
　給水に係る費用が、どの程度水道料金収入で賄えているかを表した指標です。本市では100％を超えて推移しており、料金水準は適正であると評価できます。
⑥給水原価
　１㎥の水を製造するのに掛かる費用を示す指標です。本市では類似団体平均と比べて低い傾向にありますので、今後もこれを維持するための経営努力をしていきます。
</t>
    <rPh sb="1" eb="3">
      <t>ケイジョウ</t>
    </rPh>
    <rPh sb="3" eb="5">
      <t>シュウシ</t>
    </rPh>
    <rPh sb="5" eb="7">
      <t>ヒリツ</t>
    </rPh>
    <rPh sb="9" eb="12">
      <t>シュウエキテキ</t>
    </rPh>
    <rPh sb="12" eb="14">
      <t>シュウシ</t>
    </rPh>
    <rPh sb="20" eb="21">
      <t>コ</t>
    </rPh>
    <rPh sb="23" eb="25">
      <t>スイイ</t>
    </rPh>
    <rPh sb="30" eb="32">
      <t>シュウシ</t>
    </rPh>
    <rPh sb="33" eb="35">
      <t>クロジ</t>
    </rPh>
    <rPh sb="36" eb="38">
      <t>イジ</t>
    </rPh>
    <rPh sb="46" eb="48">
      <t>ルイセキ</t>
    </rPh>
    <rPh sb="48" eb="50">
      <t>ケッソン</t>
    </rPh>
    <rPh sb="50" eb="52">
      <t>ヒリツ</t>
    </rPh>
    <rPh sb="59" eb="61">
      <t>レイワ</t>
    </rPh>
    <rPh sb="62" eb="64">
      <t>ネンド</t>
    </rPh>
    <rPh sb="66" eb="69">
      <t>コイシワラ</t>
    </rPh>
    <rPh sb="69" eb="70">
      <t>ガワ</t>
    </rPh>
    <rPh sb="72" eb="74">
      <t>カンセイ</t>
    </rPh>
    <rPh sb="75" eb="76">
      <t>トモナ</t>
    </rPh>
    <rPh sb="77" eb="79">
      <t>ジュスイ</t>
    </rPh>
    <rPh sb="79" eb="80">
      <t>ヒ</t>
    </rPh>
    <rPh sb="80" eb="81">
      <t>トウ</t>
    </rPh>
    <rPh sb="82" eb="84">
      <t>シハラ</t>
    </rPh>
    <rPh sb="88" eb="90">
      <t>ヒヨウ</t>
    </rPh>
    <rPh sb="91" eb="93">
      <t>ゾウカ</t>
    </rPh>
    <rPh sb="94" eb="95">
      <t>クワ</t>
    </rPh>
    <rPh sb="97" eb="99">
      <t>コンゴ</t>
    </rPh>
    <rPh sb="99" eb="101">
      <t>ジンコウ</t>
    </rPh>
    <rPh sb="102" eb="104">
      <t>ゲンショウ</t>
    </rPh>
    <rPh sb="105" eb="107">
      <t>セッスイ</t>
    </rPh>
    <rPh sb="107" eb="109">
      <t>キキ</t>
    </rPh>
    <rPh sb="110" eb="112">
      <t>フキュウ</t>
    </rPh>
    <rPh sb="112" eb="113">
      <t>ナド</t>
    </rPh>
    <rPh sb="116" eb="118">
      <t>スイドウ</t>
    </rPh>
    <rPh sb="118" eb="121">
      <t>シヨウリョウ</t>
    </rPh>
    <rPh sb="122" eb="124">
      <t>キュウスイ</t>
    </rPh>
    <rPh sb="124" eb="126">
      <t>シュウエキ</t>
    </rPh>
    <rPh sb="127" eb="129">
      <t>ゲンショウ</t>
    </rPh>
    <rPh sb="130" eb="131">
      <t>カンガ</t>
    </rPh>
    <rPh sb="142" eb="144">
      <t>イッソウ</t>
    </rPh>
    <rPh sb="145" eb="147">
      <t>ジギョウ</t>
    </rPh>
    <rPh sb="148" eb="151">
      <t>コウリツカ</t>
    </rPh>
    <rPh sb="152" eb="153">
      <t>スス</t>
    </rPh>
    <rPh sb="155" eb="157">
      <t>ケンゼン</t>
    </rPh>
    <rPh sb="158" eb="160">
      <t>ジギョウ</t>
    </rPh>
    <rPh sb="160" eb="162">
      <t>ケイエイ</t>
    </rPh>
    <rPh sb="163" eb="165">
      <t>イジ</t>
    </rPh>
    <rPh sb="172" eb="173">
      <t>モト</t>
    </rPh>
    <rPh sb="181" eb="183">
      <t>リュウドウ</t>
    </rPh>
    <rPh sb="183" eb="185">
      <t>ヒリツ</t>
    </rPh>
    <rPh sb="189" eb="191">
      <t>イナイ</t>
    </rPh>
    <rPh sb="192" eb="194">
      <t>シハラ</t>
    </rPh>
    <rPh sb="195" eb="197">
      <t>サイム</t>
    </rPh>
    <rPh sb="198" eb="199">
      <t>タイ</t>
    </rPh>
    <rPh sb="201" eb="203">
      <t>シハラ</t>
    </rPh>
    <rPh sb="203" eb="205">
      <t>ノウリョク</t>
    </rPh>
    <rPh sb="206" eb="207">
      <t>シメ</t>
    </rPh>
    <rPh sb="208" eb="210">
      <t>シヒョウ</t>
    </rPh>
    <rPh sb="213" eb="215">
      <t>ホンシ</t>
    </rPh>
    <rPh sb="218" eb="220">
      <t>ケイゾク</t>
    </rPh>
    <rPh sb="226" eb="228">
      <t>イジョウ</t>
    </rPh>
    <rPh sb="229" eb="231">
      <t>イジ</t>
    </rPh>
    <rPh sb="236" eb="238">
      <t>シハラ</t>
    </rPh>
    <rPh sb="238" eb="240">
      <t>ノウリョク</t>
    </rPh>
    <rPh sb="241" eb="243">
      <t>モンダイ</t>
    </rPh>
    <rPh sb="252" eb="254">
      <t>キギョウ</t>
    </rPh>
    <rPh sb="254" eb="255">
      <t>サイ</t>
    </rPh>
    <rPh sb="255" eb="257">
      <t>ザンダカ</t>
    </rPh>
    <rPh sb="257" eb="258">
      <t>タイ</t>
    </rPh>
    <rPh sb="258" eb="260">
      <t>キュウスイ</t>
    </rPh>
    <rPh sb="260" eb="262">
      <t>シュウエキ</t>
    </rPh>
    <rPh sb="262" eb="264">
      <t>ヒリツ</t>
    </rPh>
    <rPh sb="266" eb="268">
      <t>カリイレ</t>
    </rPh>
    <rPh sb="268" eb="269">
      <t>キン</t>
    </rPh>
    <rPh sb="269" eb="271">
      <t>ザンダカ</t>
    </rPh>
    <rPh sb="272" eb="274">
      <t>キボ</t>
    </rPh>
    <rPh sb="275" eb="277">
      <t>スイドウ</t>
    </rPh>
    <rPh sb="277" eb="279">
      <t>リョウキン</t>
    </rPh>
    <rPh sb="279" eb="281">
      <t>シュウニュウ</t>
    </rPh>
    <rPh sb="283" eb="285">
      <t>キンコウ</t>
    </rPh>
    <rPh sb="286" eb="287">
      <t>シメ</t>
    </rPh>
    <rPh sb="288" eb="290">
      <t>シヒョウ</t>
    </rPh>
    <rPh sb="293" eb="295">
      <t>ジョジョ</t>
    </rPh>
    <rPh sb="296" eb="298">
      <t>ゲンショウ</t>
    </rPh>
    <rPh sb="298" eb="300">
      <t>ケイコウ</t>
    </rPh>
    <rPh sb="308" eb="310">
      <t>ルイジ</t>
    </rPh>
    <rPh sb="310" eb="312">
      <t>ダンタイ</t>
    </rPh>
    <rPh sb="312" eb="314">
      <t>ヘイキン</t>
    </rPh>
    <rPh sb="315" eb="316">
      <t>クラ</t>
    </rPh>
    <rPh sb="320" eb="321">
      <t>タカ</t>
    </rPh>
    <rPh sb="322" eb="324">
      <t>スイジュン</t>
    </rPh>
    <rPh sb="327" eb="329">
      <t>コンゴ</t>
    </rPh>
    <rPh sb="330" eb="332">
      <t>キギョウ</t>
    </rPh>
    <rPh sb="332" eb="333">
      <t>サイ</t>
    </rPh>
    <rPh sb="334" eb="336">
      <t>ザイゲン</t>
    </rPh>
    <rPh sb="339" eb="341">
      <t>コウジ</t>
    </rPh>
    <rPh sb="342" eb="344">
      <t>ヨクセイ</t>
    </rPh>
    <rPh sb="345" eb="346">
      <t>ツト</t>
    </rPh>
    <rPh sb="348" eb="350">
      <t>ジギョウ</t>
    </rPh>
    <rPh sb="350" eb="352">
      <t>ケイエイ</t>
    </rPh>
    <rPh sb="357" eb="359">
      <t>ヒツヨウ</t>
    </rPh>
    <rPh sb="367" eb="369">
      <t>リョウキン</t>
    </rPh>
    <rPh sb="369" eb="371">
      <t>カイシュウ</t>
    </rPh>
    <rPh sb="371" eb="372">
      <t>リツ</t>
    </rPh>
    <rPh sb="374" eb="376">
      <t>キュウスイ</t>
    </rPh>
    <rPh sb="377" eb="378">
      <t>カカ</t>
    </rPh>
    <rPh sb="379" eb="381">
      <t>ヒヨウ</t>
    </rPh>
    <rPh sb="385" eb="387">
      <t>テイド</t>
    </rPh>
    <rPh sb="387" eb="389">
      <t>スイドウ</t>
    </rPh>
    <rPh sb="389" eb="391">
      <t>リョウキン</t>
    </rPh>
    <rPh sb="391" eb="393">
      <t>シュウニュウ</t>
    </rPh>
    <rPh sb="394" eb="395">
      <t>マカナ</t>
    </rPh>
    <rPh sb="401" eb="402">
      <t>アラワ</t>
    </rPh>
    <rPh sb="404" eb="406">
      <t>シヒョウ</t>
    </rPh>
    <rPh sb="409" eb="411">
      <t>ホンシ</t>
    </rPh>
    <rPh sb="418" eb="419">
      <t>コ</t>
    </rPh>
    <rPh sb="421" eb="423">
      <t>スイイ</t>
    </rPh>
    <rPh sb="428" eb="430">
      <t>リョウキン</t>
    </rPh>
    <rPh sb="430" eb="432">
      <t>スイジュン</t>
    </rPh>
    <rPh sb="433" eb="435">
      <t>テキセイ</t>
    </rPh>
    <rPh sb="439" eb="441">
      <t>ヒョウカ</t>
    </rPh>
    <rPh sb="448" eb="450">
      <t>キュウスイ</t>
    </rPh>
    <rPh sb="450" eb="452">
      <t>ゲンカ</t>
    </rPh>
    <rPh sb="457" eb="458">
      <t>ミズ</t>
    </rPh>
    <rPh sb="459" eb="461">
      <t>セイゾウ</t>
    </rPh>
    <rPh sb="465" eb="466">
      <t>カ</t>
    </rPh>
    <rPh sb="468" eb="470">
      <t>ヒヨウ</t>
    </rPh>
    <rPh sb="471" eb="472">
      <t>シメ</t>
    </rPh>
    <rPh sb="473" eb="475">
      <t>シヒョウ</t>
    </rPh>
    <rPh sb="478" eb="480">
      <t>ホンシ</t>
    </rPh>
    <rPh sb="482" eb="484">
      <t>ルイジ</t>
    </rPh>
    <rPh sb="484" eb="486">
      <t>ダンタイ</t>
    </rPh>
    <rPh sb="486" eb="488">
      <t>ヘイキン</t>
    </rPh>
    <rPh sb="489" eb="490">
      <t>クラ</t>
    </rPh>
    <rPh sb="492" eb="493">
      <t>ヒク</t>
    </rPh>
    <rPh sb="494" eb="496">
      <t>ケイコウ</t>
    </rPh>
    <rPh sb="504" eb="506">
      <t>コンゴ</t>
    </rPh>
    <rPh sb="510" eb="512">
      <t>イジ</t>
    </rPh>
    <rPh sb="517" eb="519">
      <t>ケイエイ</t>
    </rPh>
    <rPh sb="519" eb="521">
      <t>ドリョク</t>
    </rPh>
    <phoneticPr fontId="4"/>
  </si>
  <si>
    <t>①有形固定資産減価償却率
　有形固定資産減価償却の進捗度や資産の老朽化を示す指標です。年度経過ごとに比率が上昇しているのは、資産が老朽化しているためです。類似団体平均も同様に上昇傾向にあり、水道事業体の多くで資産の老朽化が進んでいることがわかります。
②管路経年化率
　管路経年化率からも水道施設等の老朽化が課題となっていることから、下水道工事に伴う配水管布設替工事だけでなく、中・長期での計画的な更新工事等の検討・実行が必要と考えております。</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0" eb="22">
      <t>ゲンカ</t>
    </rPh>
    <rPh sb="22" eb="24">
      <t>ショウキャク</t>
    </rPh>
    <rPh sb="25" eb="27">
      <t>シンチョク</t>
    </rPh>
    <rPh sb="27" eb="28">
      <t>ド</t>
    </rPh>
    <rPh sb="29" eb="31">
      <t>シサン</t>
    </rPh>
    <rPh sb="32" eb="35">
      <t>ロウキュウカ</t>
    </rPh>
    <rPh sb="36" eb="37">
      <t>シメ</t>
    </rPh>
    <rPh sb="38" eb="40">
      <t>シヒョウ</t>
    </rPh>
    <rPh sb="43" eb="45">
      <t>ネンド</t>
    </rPh>
    <rPh sb="45" eb="47">
      <t>ケイカ</t>
    </rPh>
    <rPh sb="50" eb="52">
      <t>ヒリツ</t>
    </rPh>
    <rPh sb="53" eb="55">
      <t>ジョウショウ</t>
    </rPh>
    <rPh sb="62" eb="64">
      <t>シサン</t>
    </rPh>
    <rPh sb="65" eb="68">
      <t>ロウキュウカ</t>
    </rPh>
    <rPh sb="77" eb="83">
      <t>ルイジダンタイヘイキン</t>
    </rPh>
    <rPh sb="84" eb="86">
      <t>ドウヨウ</t>
    </rPh>
    <rPh sb="87" eb="89">
      <t>ジョウショウ</t>
    </rPh>
    <rPh sb="89" eb="91">
      <t>ケイコウ</t>
    </rPh>
    <rPh sb="95" eb="97">
      <t>スイドウ</t>
    </rPh>
    <rPh sb="97" eb="100">
      <t>ジギョウタイ</t>
    </rPh>
    <rPh sb="101" eb="102">
      <t>オオ</t>
    </rPh>
    <rPh sb="104" eb="106">
      <t>シサン</t>
    </rPh>
    <rPh sb="107" eb="110">
      <t>ロウキュウカ</t>
    </rPh>
    <rPh sb="111" eb="112">
      <t>スス</t>
    </rPh>
    <rPh sb="127" eb="129">
      <t>カンロ</t>
    </rPh>
    <rPh sb="129" eb="132">
      <t>ケイネンカ</t>
    </rPh>
    <rPh sb="132" eb="133">
      <t>リツ</t>
    </rPh>
    <rPh sb="135" eb="137">
      <t>カンロ</t>
    </rPh>
    <rPh sb="137" eb="140">
      <t>ケイネンカ</t>
    </rPh>
    <rPh sb="140" eb="141">
      <t>リツ</t>
    </rPh>
    <rPh sb="144" eb="146">
      <t>スイドウ</t>
    </rPh>
    <rPh sb="146" eb="148">
      <t>シセツ</t>
    </rPh>
    <rPh sb="148" eb="149">
      <t>トウ</t>
    </rPh>
    <rPh sb="150" eb="153">
      <t>ロウキュウカ</t>
    </rPh>
    <rPh sb="154" eb="156">
      <t>カダイ</t>
    </rPh>
    <rPh sb="167" eb="170">
      <t>ゲスイドウ</t>
    </rPh>
    <rPh sb="170" eb="172">
      <t>コウジ</t>
    </rPh>
    <rPh sb="173" eb="174">
      <t>トモナ</t>
    </rPh>
    <rPh sb="175" eb="178">
      <t>ハイスイカン</t>
    </rPh>
    <rPh sb="178" eb="181">
      <t>フセツガ</t>
    </rPh>
    <rPh sb="181" eb="183">
      <t>コウジ</t>
    </rPh>
    <rPh sb="189" eb="190">
      <t>チュウ</t>
    </rPh>
    <rPh sb="195" eb="198">
      <t>ケイカクテキ</t>
    </rPh>
    <rPh sb="199" eb="201">
      <t>コウシン</t>
    </rPh>
    <rPh sb="201" eb="203">
      <t>コウジ</t>
    </rPh>
    <rPh sb="203" eb="204">
      <t>トウ</t>
    </rPh>
    <rPh sb="205" eb="207">
      <t>ケントウ</t>
    </rPh>
    <rPh sb="208" eb="210">
      <t>ジッコウ</t>
    </rPh>
    <rPh sb="211" eb="213">
      <t>ヒツヨウ</t>
    </rPh>
    <rPh sb="214" eb="21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</si>
</sst>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0.3</c:v>
                </c:pt>
                <c:pt idx="2">
                  <c:v>0.04</c:v>
                </c:pt>
                <c:pt idx="3">
                  <c:v>0.04</c:v>
                </c:pt>
                <c:pt idx="4">
                  <c:v>0.04</c:v>
                </c:pt>
              </c:numCache>
            </c:numRef>
          </c:val>
          <c:extLst>
            <c:ext xmlns:c16="http://schemas.microsoft.com/office/drawing/2014/chart" uri="{C3380CC4-5D6E-409C-BE32-E72D297353CC}">
              <c16:uniqueId val="{00000000-A054-4650-B49A-38C69F052C0C}"/>
            </c:ext>
          </c:extLst>
        </c:ser>
        <c:dLbls>
          <c:showLegendKey val="0"/>
          <c:showVal val="0"/>
          <c:showCatName val="0"/>
          <c:showSerName val="0"/>
          <c:showPercent val="0"/>
          <c:showBubbleSize val="0"/>
        </c:dLbls>
        <c:gapWidth val="150"/>
        <c:axId val="401235352"/>
        <c:axId val="40123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A054-4650-B49A-38C69F052C0C}"/>
            </c:ext>
          </c:extLst>
        </c:ser>
        <c:dLbls>
          <c:showLegendKey val="0"/>
          <c:showVal val="0"/>
          <c:showCatName val="0"/>
          <c:showSerName val="0"/>
          <c:showPercent val="0"/>
          <c:showBubbleSize val="0"/>
        </c:dLbls>
        <c:marker val="1"/>
        <c:smooth val="0"/>
        <c:axId val="401235352"/>
        <c:axId val="401235736"/>
      </c:lineChart>
      <c:dateAx>
        <c:axId val="401235352"/>
        <c:scaling>
          <c:orientation val="minMax"/>
        </c:scaling>
        <c:delete val="1"/>
        <c:axPos val="b"/>
        <c:numFmt formatCode="&quot;H&quot;yy" sourceLinked="1"/>
        <c:majorTickMark val="none"/>
        <c:minorTickMark val="none"/>
        <c:tickLblPos val="none"/>
        <c:crossAx val="401235736"/>
        <c:crosses val="autoZero"/>
        <c:auto val="1"/>
        <c:lblOffset val="100"/>
        <c:baseTimeUnit val="years"/>
      </c:dateAx>
      <c:valAx>
        <c:axId val="40123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23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60.12</c:v>
                </c:pt>
                <c:pt idx="1">
                  <c:v>61.95</c:v>
                </c:pt>
                <c:pt idx="2">
                  <c:v>64.84</c:v>
                </c:pt>
                <c:pt idx="3">
                  <c:v>65.39</c:v>
                </c:pt>
                <c:pt idx="4">
                  <c:v>67.88</c:v>
                </c:pt>
              </c:numCache>
            </c:numRef>
          </c:val>
          <c:extLst>
            <c:ext xmlns:c16="http://schemas.microsoft.com/office/drawing/2014/chart" uri="{C3380CC4-5D6E-409C-BE32-E72D297353CC}">
              <c16:uniqueId val="{00000000-8DBF-49DA-88B4-CEF6DE15D595}"/>
            </c:ext>
          </c:extLst>
        </c:ser>
        <c:dLbls>
          <c:showLegendKey val="0"/>
          <c:showVal val="0"/>
          <c:showCatName val="0"/>
          <c:showSerName val="0"/>
          <c:showPercent val="0"/>
          <c:showBubbleSize val="0"/>
        </c:dLbls>
        <c:gapWidth val="150"/>
        <c:axId val="402267576"/>
        <c:axId val="40226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8DBF-49DA-88B4-CEF6DE15D595}"/>
            </c:ext>
          </c:extLst>
        </c:ser>
        <c:dLbls>
          <c:showLegendKey val="0"/>
          <c:showVal val="0"/>
          <c:showCatName val="0"/>
          <c:showSerName val="0"/>
          <c:showPercent val="0"/>
          <c:showBubbleSize val="0"/>
        </c:dLbls>
        <c:marker val="1"/>
        <c:smooth val="0"/>
        <c:axId val="402267576"/>
        <c:axId val="402268360"/>
      </c:lineChart>
      <c:dateAx>
        <c:axId val="402267576"/>
        <c:scaling>
          <c:orientation val="minMax"/>
        </c:scaling>
        <c:delete val="1"/>
        <c:axPos val="b"/>
        <c:numFmt formatCode="&quot;H&quot;yy" sourceLinked="1"/>
        <c:majorTickMark val="none"/>
        <c:minorTickMark val="none"/>
        <c:tickLblPos val="none"/>
        <c:crossAx val="402268360"/>
        <c:crosses val="autoZero"/>
        <c:auto val="1"/>
        <c:lblOffset val="100"/>
        <c:baseTimeUnit val="years"/>
      </c:dateAx>
      <c:valAx>
        <c:axId val="40226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26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92.54</c:v>
                </c:pt>
                <c:pt idx="1">
                  <c:v>92.36</c:v>
                </c:pt>
                <c:pt idx="2">
                  <c:v>90.2</c:v>
                </c:pt>
                <c:pt idx="3">
                  <c:v>92.76</c:v>
                </c:pt>
                <c:pt idx="4">
                  <c:v>90.71</c:v>
                </c:pt>
              </c:numCache>
            </c:numRef>
          </c:val>
          <c:extLst>
            <c:ext xmlns:c16="http://schemas.microsoft.com/office/drawing/2014/chart" uri="{C3380CC4-5D6E-409C-BE32-E72D297353CC}">
              <c16:uniqueId val="{00000000-2CE3-4EEE-880A-2DA294075E8E}"/>
            </c:ext>
          </c:extLst>
        </c:ser>
        <c:dLbls>
          <c:showLegendKey val="0"/>
          <c:showVal val="0"/>
          <c:showCatName val="0"/>
          <c:showSerName val="0"/>
          <c:showPercent val="0"/>
          <c:showBubbleSize val="0"/>
        </c:dLbls>
        <c:gapWidth val="150"/>
        <c:axId val="402273064"/>
        <c:axId val="40226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2CE3-4EEE-880A-2DA294075E8E}"/>
            </c:ext>
          </c:extLst>
        </c:ser>
        <c:dLbls>
          <c:showLegendKey val="0"/>
          <c:showVal val="0"/>
          <c:showCatName val="0"/>
          <c:showSerName val="0"/>
          <c:showPercent val="0"/>
          <c:showBubbleSize val="0"/>
        </c:dLbls>
        <c:marker val="1"/>
        <c:smooth val="0"/>
        <c:axId val="402273064"/>
        <c:axId val="402267184"/>
      </c:lineChart>
      <c:dateAx>
        <c:axId val="402273064"/>
        <c:scaling>
          <c:orientation val="minMax"/>
        </c:scaling>
        <c:delete val="1"/>
        <c:axPos val="b"/>
        <c:numFmt formatCode="&quot;H&quot;yy" sourceLinked="1"/>
        <c:majorTickMark val="none"/>
        <c:minorTickMark val="none"/>
        <c:tickLblPos val="none"/>
        <c:crossAx val="402267184"/>
        <c:crosses val="autoZero"/>
        <c:auto val="1"/>
        <c:lblOffset val="100"/>
        <c:baseTimeUnit val="years"/>
      </c:dateAx>
      <c:valAx>
        <c:axId val="40226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27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118.18</c:v>
                </c:pt>
                <c:pt idx="1">
                  <c:v>116.96</c:v>
                </c:pt>
                <c:pt idx="2">
                  <c:v>119.56</c:v>
                </c:pt>
                <c:pt idx="3">
                  <c:v>127.19</c:v>
                </c:pt>
                <c:pt idx="4">
                  <c:v>120.15</c:v>
                </c:pt>
              </c:numCache>
            </c:numRef>
          </c:val>
          <c:extLst>
            <c:ext xmlns:c16="http://schemas.microsoft.com/office/drawing/2014/chart" uri="{C3380CC4-5D6E-409C-BE32-E72D297353CC}">
              <c16:uniqueId val="{00000000-EC2C-4B9C-AC71-96F0DF3A7C59}"/>
            </c:ext>
          </c:extLst>
        </c:ser>
        <c:dLbls>
          <c:showLegendKey val="0"/>
          <c:showVal val="0"/>
          <c:showCatName val="0"/>
          <c:showSerName val="0"/>
          <c:showPercent val="0"/>
          <c:showBubbleSize val="0"/>
        </c:dLbls>
        <c:gapWidth val="150"/>
        <c:axId val="399707488"/>
        <c:axId val="39970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EC2C-4B9C-AC71-96F0DF3A7C59}"/>
            </c:ext>
          </c:extLst>
        </c:ser>
        <c:dLbls>
          <c:showLegendKey val="0"/>
          <c:showVal val="0"/>
          <c:showCatName val="0"/>
          <c:showSerName val="0"/>
          <c:showPercent val="0"/>
          <c:showBubbleSize val="0"/>
        </c:dLbls>
        <c:marker val="1"/>
        <c:smooth val="0"/>
        <c:axId val="399707488"/>
        <c:axId val="399708664"/>
      </c:lineChart>
      <c:dateAx>
        <c:axId val="399707488"/>
        <c:scaling>
          <c:orientation val="minMax"/>
        </c:scaling>
        <c:delete val="1"/>
        <c:axPos val="b"/>
        <c:numFmt formatCode="&quot;H&quot;yy" sourceLinked="1"/>
        <c:majorTickMark val="none"/>
        <c:minorTickMark val="none"/>
        <c:tickLblPos val="none"/>
        <c:crossAx val="399708664"/>
        <c:crosses val="autoZero"/>
        <c:auto val="1"/>
        <c:lblOffset val="100"/>
        <c:baseTimeUnit val="years"/>
      </c:dateAx>
      <c:valAx>
        <c:axId val="399708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97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46.6</c:v>
                </c:pt>
                <c:pt idx="1">
                  <c:v>48.16</c:v>
                </c:pt>
                <c:pt idx="2">
                  <c:v>49.6</c:v>
                </c:pt>
                <c:pt idx="3">
                  <c:v>51.19</c:v>
                </c:pt>
                <c:pt idx="4">
                  <c:v>52.69</c:v>
                </c:pt>
              </c:numCache>
            </c:numRef>
          </c:val>
          <c:extLst>
            <c:ext xmlns:c16="http://schemas.microsoft.com/office/drawing/2014/chart" uri="{C3380CC4-5D6E-409C-BE32-E72D297353CC}">
              <c16:uniqueId val="{00000000-1585-42DB-B2FD-471DD3B45343}"/>
            </c:ext>
          </c:extLst>
        </c:ser>
        <c:dLbls>
          <c:showLegendKey val="0"/>
          <c:showVal val="0"/>
          <c:showCatName val="0"/>
          <c:showSerName val="0"/>
          <c:showPercent val="0"/>
          <c:showBubbleSize val="0"/>
        </c:dLbls>
        <c:gapWidth val="150"/>
        <c:axId val="401709176"/>
        <c:axId val="40171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1585-42DB-B2FD-471DD3B45343}"/>
            </c:ext>
          </c:extLst>
        </c:ser>
        <c:dLbls>
          <c:showLegendKey val="0"/>
          <c:showVal val="0"/>
          <c:showCatName val="0"/>
          <c:showSerName val="0"/>
          <c:showPercent val="0"/>
          <c:showBubbleSize val="0"/>
        </c:dLbls>
        <c:marker val="1"/>
        <c:smooth val="0"/>
        <c:axId val="401709176"/>
        <c:axId val="401713096"/>
      </c:lineChart>
      <c:dateAx>
        <c:axId val="401709176"/>
        <c:scaling>
          <c:orientation val="minMax"/>
        </c:scaling>
        <c:delete val="1"/>
        <c:axPos val="b"/>
        <c:numFmt formatCode="&quot;H&quot;yy" sourceLinked="1"/>
        <c:majorTickMark val="none"/>
        <c:minorTickMark val="none"/>
        <c:tickLblPos val="none"/>
        <c:crossAx val="401713096"/>
        <c:crosses val="autoZero"/>
        <c:auto val="1"/>
        <c:lblOffset val="100"/>
        <c:baseTimeUnit val="years"/>
      </c:dateAx>
      <c:valAx>
        <c:axId val="40171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0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0.43</c:v>
                </c:pt>
                <c:pt idx="1">
                  <c:v>0.12</c:v>
                </c:pt>
                <c:pt idx="2">
                  <c:v>11.24</c:v>
                </c:pt>
                <c:pt idx="3">
                  <c:v>17.010000000000002</c:v>
                </c:pt>
                <c:pt idx="4">
                  <c:v>18.04</c:v>
                </c:pt>
              </c:numCache>
            </c:numRef>
          </c:val>
          <c:extLst>
            <c:ext xmlns:c16="http://schemas.microsoft.com/office/drawing/2014/chart" uri="{C3380CC4-5D6E-409C-BE32-E72D297353CC}">
              <c16:uniqueId val="{00000000-3E6A-4C8D-97BB-257F6154DB28}"/>
            </c:ext>
          </c:extLst>
        </c:ser>
        <c:dLbls>
          <c:showLegendKey val="0"/>
          <c:showVal val="0"/>
          <c:showCatName val="0"/>
          <c:showSerName val="0"/>
          <c:showPercent val="0"/>
          <c:showBubbleSize val="0"/>
        </c:dLbls>
        <c:gapWidth val="150"/>
        <c:axId val="401710744"/>
        <c:axId val="40170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3E6A-4C8D-97BB-257F6154DB28}"/>
            </c:ext>
          </c:extLst>
        </c:ser>
        <c:dLbls>
          <c:showLegendKey val="0"/>
          <c:showVal val="0"/>
          <c:showCatName val="0"/>
          <c:showSerName val="0"/>
          <c:showPercent val="0"/>
          <c:showBubbleSize val="0"/>
        </c:dLbls>
        <c:marker val="1"/>
        <c:smooth val="0"/>
        <c:axId val="401710744"/>
        <c:axId val="401707608"/>
      </c:lineChart>
      <c:dateAx>
        <c:axId val="401710744"/>
        <c:scaling>
          <c:orientation val="minMax"/>
        </c:scaling>
        <c:delete val="1"/>
        <c:axPos val="b"/>
        <c:numFmt formatCode="&quot;H&quot;yy" sourceLinked="1"/>
        <c:majorTickMark val="none"/>
        <c:minorTickMark val="none"/>
        <c:tickLblPos val="none"/>
        <c:crossAx val="401707608"/>
        <c:crosses val="autoZero"/>
        <c:auto val="1"/>
        <c:lblOffset val="100"/>
        <c:baseTimeUnit val="years"/>
      </c:dateAx>
      <c:valAx>
        <c:axId val="40170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1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A6-4332-B209-5DE55BEB4275}"/>
            </c:ext>
          </c:extLst>
        </c:ser>
        <c:dLbls>
          <c:showLegendKey val="0"/>
          <c:showVal val="0"/>
          <c:showCatName val="0"/>
          <c:showSerName val="0"/>
          <c:showPercent val="0"/>
          <c:showBubbleSize val="0"/>
        </c:dLbls>
        <c:gapWidth val="150"/>
        <c:axId val="401713880"/>
        <c:axId val="40171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98A6-4332-B209-5DE55BEB4275}"/>
            </c:ext>
          </c:extLst>
        </c:ser>
        <c:dLbls>
          <c:showLegendKey val="0"/>
          <c:showVal val="0"/>
          <c:showCatName val="0"/>
          <c:showSerName val="0"/>
          <c:showPercent val="0"/>
          <c:showBubbleSize val="0"/>
        </c:dLbls>
        <c:marker val="1"/>
        <c:smooth val="0"/>
        <c:axId val="401713880"/>
        <c:axId val="401713488"/>
      </c:lineChart>
      <c:dateAx>
        <c:axId val="401713880"/>
        <c:scaling>
          <c:orientation val="minMax"/>
        </c:scaling>
        <c:delete val="1"/>
        <c:axPos val="b"/>
        <c:numFmt formatCode="&quot;H&quot;yy" sourceLinked="1"/>
        <c:majorTickMark val="none"/>
        <c:minorTickMark val="none"/>
        <c:tickLblPos val="none"/>
        <c:crossAx val="401713488"/>
        <c:crosses val="autoZero"/>
        <c:auto val="1"/>
        <c:lblOffset val="100"/>
        <c:baseTimeUnit val="years"/>
      </c:dateAx>
      <c:valAx>
        <c:axId val="401713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71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542.27</c:v>
                </c:pt>
                <c:pt idx="1">
                  <c:v>814.37</c:v>
                </c:pt>
                <c:pt idx="2">
                  <c:v>429.76</c:v>
                </c:pt>
                <c:pt idx="3">
                  <c:v>794.25</c:v>
                </c:pt>
                <c:pt idx="4">
                  <c:v>677.49</c:v>
                </c:pt>
              </c:numCache>
            </c:numRef>
          </c:val>
          <c:extLst>
            <c:ext xmlns:c16="http://schemas.microsoft.com/office/drawing/2014/chart" uri="{C3380CC4-5D6E-409C-BE32-E72D297353CC}">
              <c16:uniqueId val="{00000000-62E4-4E55-BD1A-80C415C8DFEB}"/>
            </c:ext>
          </c:extLst>
        </c:ser>
        <c:dLbls>
          <c:showLegendKey val="0"/>
          <c:showVal val="0"/>
          <c:showCatName val="0"/>
          <c:showSerName val="0"/>
          <c:showPercent val="0"/>
          <c:showBubbleSize val="0"/>
        </c:dLbls>
        <c:gapWidth val="150"/>
        <c:axId val="401712704"/>
        <c:axId val="40171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62E4-4E55-BD1A-80C415C8DFEB}"/>
            </c:ext>
          </c:extLst>
        </c:ser>
        <c:dLbls>
          <c:showLegendKey val="0"/>
          <c:showVal val="0"/>
          <c:showCatName val="0"/>
          <c:showSerName val="0"/>
          <c:showPercent val="0"/>
          <c:showBubbleSize val="0"/>
        </c:dLbls>
        <c:marker val="1"/>
        <c:smooth val="0"/>
        <c:axId val="401712704"/>
        <c:axId val="401710352"/>
      </c:lineChart>
      <c:dateAx>
        <c:axId val="401712704"/>
        <c:scaling>
          <c:orientation val="minMax"/>
        </c:scaling>
        <c:delete val="1"/>
        <c:axPos val="b"/>
        <c:numFmt formatCode="&quot;H&quot;yy" sourceLinked="1"/>
        <c:majorTickMark val="none"/>
        <c:minorTickMark val="none"/>
        <c:tickLblPos val="none"/>
        <c:crossAx val="401710352"/>
        <c:crosses val="autoZero"/>
        <c:auto val="1"/>
        <c:lblOffset val="100"/>
        <c:baseTimeUnit val="years"/>
      </c:dateAx>
      <c:valAx>
        <c:axId val="401710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7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553</c:v>
                </c:pt>
                <c:pt idx="1">
                  <c:v>516.91999999999996</c:v>
                </c:pt>
                <c:pt idx="2">
                  <c:v>502.8</c:v>
                </c:pt>
                <c:pt idx="3">
                  <c:v>464.79</c:v>
                </c:pt>
                <c:pt idx="4">
                  <c:v>421.7</c:v>
                </c:pt>
              </c:numCache>
            </c:numRef>
          </c:val>
          <c:extLst>
            <c:ext xmlns:c16="http://schemas.microsoft.com/office/drawing/2014/chart" uri="{C3380CC4-5D6E-409C-BE32-E72D297353CC}">
              <c16:uniqueId val="{00000000-81AE-435C-A878-7EB4BAC27E64}"/>
            </c:ext>
          </c:extLst>
        </c:ser>
        <c:dLbls>
          <c:showLegendKey val="0"/>
          <c:showVal val="0"/>
          <c:showCatName val="0"/>
          <c:showSerName val="0"/>
          <c:showPercent val="0"/>
          <c:showBubbleSize val="0"/>
        </c:dLbls>
        <c:gapWidth val="150"/>
        <c:axId val="401711920"/>
        <c:axId val="40171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81AE-435C-A878-7EB4BAC27E64}"/>
            </c:ext>
          </c:extLst>
        </c:ser>
        <c:dLbls>
          <c:showLegendKey val="0"/>
          <c:showVal val="0"/>
          <c:showCatName val="0"/>
          <c:showSerName val="0"/>
          <c:showPercent val="0"/>
          <c:showBubbleSize val="0"/>
        </c:dLbls>
        <c:marker val="1"/>
        <c:smooth val="0"/>
        <c:axId val="401711920"/>
        <c:axId val="401714664"/>
      </c:lineChart>
      <c:dateAx>
        <c:axId val="401711920"/>
        <c:scaling>
          <c:orientation val="minMax"/>
        </c:scaling>
        <c:delete val="1"/>
        <c:axPos val="b"/>
        <c:numFmt formatCode="&quot;H&quot;yy" sourceLinked="1"/>
        <c:majorTickMark val="none"/>
        <c:minorTickMark val="none"/>
        <c:tickLblPos val="none"/>
        <c:crossAx val="401714664"/>
        <c:crosses val="autoZero"/>
        <c:auto val="1"/>
        <c:lblOffset val="100"/>
        <c:baseTimeUnit val="years"/>
      </c:dateAx>
      <c:valAx>
        <c:axId val="401714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71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114.31</c:v>
                </c:pt>
                <c:pt idx="1">
                  <c:v>113.05</c:v>
                </c:pt>
                <c:pt idx="2">
                  <c:v>116.27</c:v>
                </c:pt>
                <c:pt idx="3">
                  <c:v>124.13</c:v>
                </c:pt>
                <c:pt idx="4">
                  <c:v>116.46</c:v>
                </c:pt>
              </c:numCache>
            </c:numRef>
          </c:val>
          <c:extLst>
            <c:ext xmlns:c16="http://schemas.microsoft.com/office/drawing/2014/chart" uri="{C3380CC4-5D6E-409C-BE32-E72D297353CC}">
              <c16:uniqueId val="{00000000-653C-43CA-9AA6-7BE17DA986BE}"/>
            </c:ext>
          </c:extLst>
        </c:ser>
        <c:dLbls>
          <c:showLegendKey val="0"/>
          <c:showVal val="0"/>
          <c:showCatName val="0"/>
          <c:showSerName val="0"/>
          <c:showPercent val="0"/>
          <c:showBubbleSize val="0"/>
        </c:dLbls>
        <c:gapWidth val="150"/>
        <c:axId val="402269536"/>
        <c:axId val="40226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653C-43CA-9AA6-7BE17DA986BE}"/>
            </c:ext>
          </c:extLst>
        </c:ser>
        <c:dLbls>
          <c:showLegendKey val="0"/>
          <c:showVal val="0"/>
          <c:showCatName val="0"/>
          <c:showSerName val="0"/>
          <c:showPercent val="0"/>
          <c:showBubbleSize val="0"/>
        </c:dLbls>
        <c:marker val="1"/>
        <c:smooth val="0"/>
        <c:axId val="402269536"/>
        <c:axId val="402266008"/>
      </c:lineChart>
      <c:dateAx>
        <c:axId val="402269536"/>
        <c:scaling>
          <c:orientation val="minMax"/>
        </c:scaling>
        <c:delete val="1"/>
        <c:axPos val="b"/>
        <c:numFmt formatCode="&quot;H&quot;yy" sourceLinked="1"/>
        <c:majorTickMark val="none"/>
        <c:minorTickMark val="none"/>
        <c:tickLblPos val="none"/>
        <c:crossAx val="402266008"/>
        <c:crosses val="autoZero"/>
        <c:auto val="1"/>
        <c:lblOffset val="100"/>
        <c:baseTimeUnit val="years"/>
      </c:dateAx>
      <c:valAx>
        <c:axId val="40226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2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153.36000000000001</c:v>
                </c:pt>
                <c:pt idx="1">
                  <c:v>152.91999999999999</c:v>
                </c:pt>
                <c:pt idx="2">
                  <c:v>150.68</c:v>
                </c:pt>
                <c:pt idx="3">
                  <c:v>138.24</c:v>
                </c:pt>
                <c:pt idx="4">
                  <c:v>147.77000000000001</c:v>
                </c:pt>
              </c:numCache>
            </c:numRef>
          </c:val>
          <c:extLst>
            <c:ext xmlns:c16="http://schemas.microsoft.com/office/drawing/2014/chart" uri="{C3380CC4-5D6E-409C-BE32-E72D297353CC}">
              <c16:uniqueId val="{00000000-27C9-4274-A357-2024DDDD270E}"/>
            </c:ext>
          </c:extLst>
        </c:ser>
        <c:dLbls>
          <c:showLegendKey val="0"/>
          <c:showVal val="0"/>
          <c:showCatName val="0"/>
          <c:showSerName val="0"/>
          <c:showPercent val="0"/>
          <c:showBubbleSize val="0"/>
        </c:dLbls>
        <c:gapWidth val="150"/>
        <c:axId val="402270712"/>
        <c:axId val="40227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27C9-4274-A357-2024DDDD270E}"/>
            </c:ext>
          </c:extLst>
        </c:ser>
        <c:dLbls>
          <c:showLegendKey val="0"/>
          <c:showVal val="0"/>
          <c:showCatName val="0"/>
          <c:showSerName val="0"/>
          <c:showPercent val="0"/>
          <c:showBubbleSize val="0"/>
        </c:dLbls>
        <c:marker val="1"/>
        <c:smooth val="0"/>
        <c:axId val="402270712"/>
        <c:axId val="402272672"/>
      </c:lineChart>
      <c:dateAx>
        <c:axId val="402270712"/>
        <c:scaling>
          <c:orientation val="minMax"/>
        </c:scaling>
        <c:delete val="1"/>
        <c:axPos val="b"/>
        <c:numFmt formatCode="&quot;H&quot;yy" sourceLinked="1"/>
        <c:majorTickMark val="none"/>
        <c:minorTickMark val="none"/>
        <c:tickLblPos val="none"/>
        <c:crossAx val="402272672"/>
        <c:crosses val="autoZero"/>
        <c:auto val="1"/>
        <c:lblOffset val="100"/>
        <c:baseTimeUnit val="years"/>
      </c:dateAx>
      <c:valAx>
        <c:axId val="40227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27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4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福岡県　朝倉市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52824</v>
      </c>
      <c r="AM8" s="71"/>
      <c r="AN8" s="71"/>
      <c r="AO8" s="71"/>
      <c r="AP8" s="71"/>
      <c r="AQ8" s="71"/>
      <c r="AR8" s="71"/>
      <c r="AS8" s="71"/>
      <c r="AT8" s="67">
        <f>データ!$S$6</f>
        <v>246.71</v>
      </c>
      <c r="AU8" s="68"/>
      <c r="AV8" s="68"/>
      <c r="AW8" s="68"/>
      <c r="AX8" s="68"/>
      <c r="AY8" s="68"/>
      <c r="AZ8" s="68"/>
      <c r="BA8" s="68"/>
      <c r="BB8" s="70">
        <f>データ!$T$6</f>
        <v>214.11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71.36</v>
      </c>
      <c r="J10" s="68"/>
      <c r="K10" s="68"/>
      <c r="L10" s="68"/>
      <c r="M10" s="68"/>
      <c r="N10" s="68"/>
      <c r="O10" s="69"/>
      <c r="P10" s="70">
        <f>データ!$P$6</f>
        <v>47.27</v>
      </c>
      <c r="Q10" s="70"/>
      <c r="R10" s="70"/>
      <c r="S10" s="70"/>
      <c r="T10" s="70"/>
      <c r="U10" s="70"/>
      <c r="V10" s="70"/>
      <c r="W10" s="71">
        <f>データ!$Q$6</f>
        <v>3685</v>
      </c>
      <c r="X10" s="71"/>
      <c r="Y10" s="71"/>
      <c r="Z10" s="71"/>
      <c r="AA10" s="71"/>
      <c r="AB10" s="71"/>
      <c r="AC10" s="71"/>
      <c r="AD10" s="2"/>
      <c r="AE10" s="2"/>
      <c r="AF10" s="2"/>
      <c r="AG10" s="2"/>
      <c r="AH10" s="4"/>
      <c r="AI10" s="4"/>
      <c r="AJ10" s="4"/>
      <c r="AK10" s="4"/>
      <c r="AL10" s="71">
        <f>データ!$U$6</f>
        <v>24834</v>
      </c>
      <c r="AM10" s="71"/>
      <c r="AN10" s="71"/>
      <c r="AO10" s="71"/>
      <c r="AP10" s="71"/>
      <c r="AQ10" s="71"/>
      <c r="AR10" s="71"/>
      <c r="AS10" s="71"/>
      <c r="AT10" s="67">
        <f>データ!$V$6</f>
        <v>15.37</v>
      </c>
      <c r="AU10" s="68"/>
      <c r="AV10" s="68"/>
      <c r="AW10" s="68"/>
      <c r="AX10" s="68"/>
      <c r="AY10" s="68"/>
      <c r="AZ10" s="68"/>
      <c r="BA10" s="68"/>
      <c r="BB10" s="70">
        <f>データ!$W$6</f>
        <v>1615.74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AP7ePMmSHndLtGxgvRNE0Hxl356mMorHZn02tB6bm30RpjLiFVX4uKvCoiWyUqeFLgLimL7N9EQ4nyAIUVzgFg==" saltValue="5guLIUReDr57hmWDv0rc7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402281</v>
      </c>
      <c r="D6" s="34">
        <f t="shared" si="3"/>
        <v>46</v>
      </c>
      <c r="E6" s="34">
        <f t="shared" si="3"/>
        <v>1</v>
      </c>
      <c r="F6" s="34">
        <f t="shared" si="3"/>
        <v>0</v>
      </c>
      <c r="G6" s="34">
        <f t="shared" si="3"/>
        <v>1</v>
      </c>
      <c r="H6" s="34" t="str">
        <f t="shared" si="3"/>
        <v>福岡県　朝倉市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71.36</v>
      </c>
      <c r="P6" s="35">
        <f t="shared" si="3"/>
        <v>47.27</v>
      </c>
      <c r="Q6" s="35">
        <f t="shared" si="3"/>
        <v>3685</v>
      </c>
      <c r="R6" s="35">
        <f t="shared" si="3"/>
        <v>52824</v>
      </c>
      <c r="S6" s="35">
        <f t="shared" si="3"/>
        <v>246.71</v>
      </c>
      <c r="T6" s="35">
        <f t="shared" si="3"/>
        <v>214.11</v>
      </c>
      <c r="U6" s="35">
        <f t="shared" si="3"/>
        <v>24834</v>
      </c>
      <c r="V6" s="35">
        <f t="shared" si="3"/>
        <v>15.37</v>
      </c>
      <c r="W6" s="35">
        <f t="shared" si="3"/>
        <v>1615.74</v>
      </c>
      <c r="X6" s="36">
        <f>IF(X7="",NA(),X7)</f>
        <v>118.18</v>
      </c>
      <c r="Y6" s="36">
        <f t="shared" ref="Y6:AG6" si="4">IF(Y7="",NA(),Y7)</f>
        <v>116.96</v>
      </c>
      <c r="Z6" s="36">
        <f t="shared" si="4"/>
        <v>119.56</v>
      </c>
      <c r="AA6" s="36">
        <f t="shared" si="4"/>
        <v>127.19</v>
      </c>
      <c r="AB6" s="36">
        <f t="shared" si="4"/>
        <v>120.15</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542.27</v>
      </c>
      <c r="AU6" s="36">
        <f t="shared" ref="AU6:BC6" si="6">IF(AU7="",NA(),AU7)</f>
        <v>814.37</v>
      </c>
      <c r="AV6" s="36">
        <f t="shared" si="6"/>
        <v>429.76</v>
      </c>
      <c r="AW6" s="36">
        <f t="shared" si="6"/>
        <v>794.25</v>
      </c>
      <c r="AX6" s="36">
        <f t="shared" si="6"/>
        <v>677.49</v>
      </c>
      <c r="AY6" s="36">
        <f t="shared" si="6"/>
        <v>391.54</v>
      </c>
      <c r="AZ6" s="36">
        <f t="shared" si="6"/>
        <v>384.34</v>
      </c>
      <c r="BA6" s="36">
        <f t="shared" si="6"/>
        <v>359.47</v>
      </c>
      <c r="BB6" s="36">
        <f t="shared" si="6"/>
        <v>369.69</v>
      </c>
      <c r="BC6" s="36">
        <f t="shared" si="6"/>
        <v>379.08</v>
      </c>
      <c r="BD6" s="35" t="str">
        <f>IF(BD7="","",IF(BD7="-","【-】","【"&amp;SUBSTITUTE(TEXT(BD7,"#,##0.00"),"-","△")&amp;"】"))</f>
        <v>【264.97】</v>
      </c>
      <c r="BE6" s="36">
        <f>IF(BE7="",NA(),BE7)</f>
        <v>553</v>
      </c>
      <c r="BF6" s="36">
        <f t="shared" ref="BF6:BN6" si="7">IF(BF7="",NA(),BF7)</f>
        <v>516.91999999999996</v>
      </c>
      <c r="BG6" s="36">
        <f t="shared" si="7"/>
        <v>502.8</v>
      </c>
      <c r="BH6" s="36">
        <f t="shared" si="7"/>
        <v>464.79</v>
      </c>
      <c r="BI6" s="36">
        <f t="shared" si="7"/>
        <v>421.7</v>
      </c>
      <c r="BJ6" s="36">
        <f t="shared" si="7"/>
        <v>386.97</v>
      </c>
      <c r="BK6" s="36">
        <f t="shared" si="7"/>
        <v>380.58</v>
      </c>
      <c r="BL6" s="36">
        <f t="shared" si="7"/>
        <v>401.79</v>
      </c>
      <c r="BM6" s="36">
        <f t="shared" si="7"/>
        <v>402.99</v>
      </c>
      <c r="BN6" s="36">
        <f t="shared" si="7"/>
        <v>398.98</v>
      </c>
      <c r="BO6" s="35" t="str">
        <f>IF(BO7="","",IF(BO7="-","【-】","【"&amp;SUBSTITUTE(TEXT(BO7,"#,##0.00"),"-","△")&amp;"】"))</f>
        <v>【266.61】</v>
      </c>
      <c r="BP6" s="36">
        <f>IF(BP7="",NA(),BP7)</f>
        <v>114.31</v>
      </c>
      <c r="BQ6" s="36">
        <f t="shared" ref="BQ6:BY6" si="8">IF(BQ7="",NA(),BQ7)</f>
        <v>113.05</v>
      </c>
      <c r="BR6" s="36">
        <f t="shared" si="8"/>
        <v>116.27</v>
      </c>
      <c r="BS6" s="36">
        <f t="shared" si="8"/>
        <v>124.13</v>
      </c>
      <c r="BT6" s="36">
        <f t="shared" si="8"/>
        <v>116.46</v>
      </c>
      <c r="BU6" s="36">
        <f t="shared" si="8"/>
        <v>101.72</v>
      </c>
      <c r="BV6" s="36">
        <f t="shared" si="8"/>
        <v>102.38</v>
      </c>
      <c r="BW6" s="36">
        <f t="shared" si="8"/>
        <v>100.12</v>
      </c>
      <c r="BX6" s="36">
        <f t="shared" si="8"/>
        <v>98.66</v>
      </c>
      <c r="BY6" s="36">
        <f t="shared" si="8"/>
        <v>98.64</v>
      </c>
      <c r="BZ6" s="35" t="str">
        <f>IF(BZ7="","",IF(BZ7="-","【-】","【"&amp;SUBSTITUTE(TEXT(BZ7,"#,##0.00"),"-","△")&amp;"】"))</f>
        <v>【103.24】</v>
      </c>
      <c r="CA6" s="36">
        <f>IF(CA7="",NA(),CA7)</f>
        <v>153.36000000000001</v>
      </c>
      <c r="CB6" s="36">
        <f t="shared" ref="CB6:CJ6" si="9">IF(CB7="",NA(),CB7)</f>
        <v>152.91999999999999</v>
      </c>
      <c r="CC6" s="36">
        <f t="shared" si="9"/>
        <v>150.68</v>
      </c>
      <c r="CD6" s="36">
        <f t="shared" si="9"/>
        <v>138.24</v>
      </c>
      <c r="CE6" s="36">
        <f t="shared" si="9"/>
        <v>147.77000000000001</v>
      </c>
      <c r="CF6" s="36">
        <f t="shared" si="9"/>
        <v>168.2</v>
      </c>
      <c r="CG6" s="36">
        <f t="shared" si="9"/>
        <v>168.67</v>
      </c>
      <c r="CH6" s="36">
        <f t="shared" si="9"/>
        <v>174.97</v>
      </c>
      <c r="CI6" s="36">
        <f t="shared" si="9"/>
        <v>178.59</v>
      </c>
      <c r="CJ6" s="36">
        <f t="shared" si="9"/>
        <v>178.92</v>
      </c>
      <c r="CK6" s="35" t="str">
        <f>IF(CK7="","",IF(CK7="-","【-】","【"&amp;SUBSTITUTE(TEXT(CK7,"#,##0.00"),"-","△")&amp;"】"))</f>
        <v>【168.38】</v>
      </c>
      <c r="CL6" s="36">
        <f>IF(CL7="",NA(),CL7)</f>
        <v>60.12</v>
      </c>
      <c r="CM6" s="36">
        <f t="shared" ref="CM6:CU6" si="10">IF(CM7="",NA(),CM7)</f>
        <v>61.95</v>
      </c>
      <c r="CN6" s="36">
        <f t="shared" si="10"/>
        <v>64.84</v>
      </c>
      <c r="CO6" s="36">
        <f t="shared" si="10"/>
        <v>65.39</v>
      </c>
      <c r="CP6" s="36">
        <f t="shared" si="10"/>
        <v>67.88</v>
      </c>
      <c r="CQ6" s="36">
        <f t="shared" si="10"/>
        <v>54.77</v>
      </c>
      <c r="CR6" s="36">
        <f t="shared" si="10"/>
        <v>54.92</v>
      </c>
      <c r="CS6" s="36">
        <f t="shared" si="10"/>
        <v>55.63</v>
      </c>
      <c r="CT6" s="36">
        <f t="shared" si="10"/>
        <v>55.03</v>
      </c>
      <c r="CU6" s="36">
        <f t="shared" si="10"/>
        <v>55.14</v>
      </c>
      <c r="CV6" s="35" t="str">
        <f>IF(CV7="","",IF(CV7="-","【-】","【"&amp;SUBSTITUTE(TEXT(CV7,"#,##0.00"),"-","△")&amp;"】"))</f>
        <v>【60.00】</v>
      </c>
      <c r="CW6" s="36">
        <f>IF(CW7="",NA(),CW7)</f>
        <v>92.54</v>
      </c>
      <c r="CX6" s="36">
        <f t="shared" ref="CX6:DF6" si="11">IF(CX7="",NA(),CX7)</f>
        <v>92.36</v>
      </c>
      <c r="CY6" s="36">
        <f t="shared" si="11"/>
        <v>90.2</v>
      </c>
      <c r="CZ6" s="36">
        <f t="shared" si="11"/>
        <v>92.76</v>
      </c>
      <c r="DA6" s="36">
        <f t="shared" si="11"/>
        <v>90.71</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46.6</v>
      </c>
      <c r="DI6" s="36">
        <f t="shared" ref="DI6:DQ6" si="12">IF(DI7="",NA(),DI7)</f>
        <v>48.16</v>
      </c>
      <c r="DJ6" s="36">
        <f t="shared" si="12"/>
        <v>49.6</v>
      </c>
      <c r="DK6" s="36">
        <f t="shared" si="12"/>
        <v>51.19</v>
      </c>
      <c r="DL6" s="36">
        <f t="shared" si="12"/>
        <v>52.69</v>
      </c>
      <c r="DM6" s="36">
        <f t="shared" si="12"/>
        <v>47.46</v>
      </c>
      <c r="DN6" s="36">
        <f t="shared" si="12"/>
        <v>48.49</v>
      </c>
      <c r="DO6" s="36">
        <f t="shared" si="12"/>
        <v>48.05</v>
      </c>
      <c r="DP6" s="36">
        <f t="shared" si="12"/>
        <v>48.87</v>
      </c>
      <c r="DQ6" s="36">
        <f t="shared" si="12"/>
        <v>49.92</v>
      </c>
      <c r="DR6" s="35" t="str">
        <f>IF(DR7="","",IF(DR7="-","【-】","【"&amp;SUBSTITUTE(TEXT(DR7,"#,##0.00"),"-","△")&amp;"】"))</f>
        <v>【49.59】</v>
      </c>
      <c r="DS6" s="36">
        <f>IF(DS7="",NA(),DS7)</f>
        <v>0.43</v>
      </c>
      <c r="DT6" s="36">
        <f t="shared" ref="DT6:EB6" si="13">IF(DT7="",NA(),DT7)</f>
        <v>0.12</v>
      </c>
      <c r="DU6" s="36">
        <f t="shared" si="13"/>
        <v>11.24</v>
      </c>
      <c r="DV6" s="36">
        <f t="shared" si="13"/>
        <v>17.010000000000002</v>
      </c>
      <c r="DW6" s="36">
        <f t="shared" si="13"/>
        <v>18.04</v>
      </c>
      <c r="DX6" s="36">
        <f t="shared" si="13"/>
        <v>9.7100000000000009</v>
      </c>
      <c r="DY6" s="36">
        <f t="shared" si="13"/>
        <v>12.79</v>
      </c>
      <c r="DZ6" s="36">
        <f t="shared" si="13"/>
        <v>13.39</v>
      </c>
      <c r="EA6" s="36">
        <f t="shared" si="13"/>
        <v>14.85</v>
      </c>
      <c r="EB6" s="36">
        <f t="shared" si="13"/>
        <v>16.88</v>
      </c>
      <c r="EC6" s="35" t="str">
        <f>IF(EC7="","",IF(EC7="-","【-】","【"&amp;SUBSTITUTE(TEXT(EC7,"#,##0.00"),"-","△")&amp;"】"))</f>
        <v>【19.44】</v>
      </c>
      <c r="ED6" s="35">
        <f>IF(ED7="",NA(),ED7)</f>
        <v>0</v>
      </c>
      <c r="EE6" s="36">
        <f t="shared" ref="EE6:EM6" si="14">IF(EE7="",NA(),EE7)</f>
        <v>0.3</v>
      </c>
      <c r="EF6" s="36">
        <f t="shared" si="14"/>
        <v>0.04</v>
      </c>
      <c r="EG6" s="36">
        <f t="shared" si="14"/>
        <v>0.04</v>
      </c>
      <c r="EH6" s="36">
        <f t="shared" si="14"/>
        <v>0.04</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402281</v>
      </c>
      <c r="D7" s="38">
        <v>46</v>
      </c>
      <c r="E7" s="38">
        <v>1</v>
      </c>
      <c r="F7" s="38">
        <v>0</v>
      </c>
      <c r="G7" s="38">
        <v>1</v>
      </c>
      <c r="H7" s="38" t="s">
        <v>92</v>
      </c>
      <c r="I7" s="38" t="s">
        <v>93</v>
      </c>
      <c r="J7" s="38" t="s">
        <v>94</v>
      </c>
      <c r="K7" s="38" t="s">
        <v>95</v>
      </c>
      <c r="L7" s="38" t="s">
        <v>96</v>
      </c>
      <c r="M7" s="38" t="s">
        <v>97</v>
      </c>
      <c r="N7" s="39" t="s">
        <v>98</v>
      </c>
      <c r="O7" s="39">
        <v>71.36</v>
      </c>
      <c r="P7" s="39">
        <v>47.27</v>
      </c>
      <c r="Q7" s="39">
        <v>3685</v>
      </c>
      <c r="R7" s="39">
        <v>52824</v>
      </c>
      <c r="S7" s="39">
        <v>246.71</v>
      </c>
      <c r="T7" s="39">
        <v>214.11</v>
      </c>
      <c r="U7" s="39">
        <v>24834</v>
      </c>
      <c r="V7" s="39">
        <v>15.37</v>
      </c>
      <c r="W7" s="39">
        <v>1615.74</v>
      </c>
      <c r="X7" s="39">
        <v>118.18</v>
      </c>
      <c r="Y7" s="39">
        <v>116.96</v>
      </c>
      <c r="Z7" s="39">
        <v>119.56</v>
      </c>
      <c r="AA7" s="39">
        <v>127.19</v>
      </c>
      <c r="AB7" s="39">
        <v>120.15</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542.27</v>
      </c>
      <c r="AU7" s="39">
        <v>814.37</v>
      </c>
      <c r="AV7" s="39">
        <v>429.76</v>
      </c>
      <c r="AW7" s="39">
        <v>794.25</v>
      </c>
      <c r="AX7" s="39">
        <v>677.49</v>
      </c>
      <c r="AY7" s="39">
        <v>391.54</v>
      </c>
      <c r="AZ7" s="39">
        <v>384.34</v>
      </c>
      <c r="BA7" s="39">
        <v>359.47</v>
      </c>
      <c r="BB7" s="39">
        <v>369.69</v>
      </c>
      <c r="BC7" s="39">
        <v>379.08</v>
      </c>
      <c r="BD7" s="39">
        <v>264.97000000000003</v>
      </c>
      <c r="BE7" s="39">
        <v>553</v>
      </c>
      <c r="BF7" s="39">
        <v>516.91999999999996</v>
      </c>
      <c r="BG7" s="39">
        <v>502.8</v>
      </c>
      <c r="BH7" s="39">
        <v>464.79</v>
      </c>
      <c r="BI7" s="39">
        <v>421.7</v>
      </c>
      <c r="BJ7" s="39">
        <v>386.97</v>
      </c>
      <c r="BK7" s="39">
        <v>380.58</v>
      </c>
      <c r="BL7" s="39">
        <v>401.79</v>
      </c>
      <c r="BM7" s="39">
        <v>402.99</v>
      </c>
      <c r="BN7" s="39">
        <v>398.98</v>
      </c>
      <c r="BO7" s="39">
        <v>266.61</v>
      </c>
      <c r="BP7" s="39">
        <v>114.31</v>
      </c>
      <c r="BQ7" s="39">
        <v>113.05</v>
      </c>
      <c r="BR7" s="39">
        <v>116.27</v>
      </c>
      <c r="BS7" s="39">
        <v>124.13</v>
      </c>
      <c r="BT7" s="39">
        <v>116.46</v>
      </c>
      <c r="BU7" s="39">
        <v>101.72</v>
      </c>
      <c r="BV7" s="39">
        <v>102.38</v>
      </c>
      <c r="BW7" s="39">
        <v>100.12</v>
      </c>
      <c r="BX7" s="39">
        <v>98.66</v>
      </c>
      <c r="BY7" s="39">
        <v>98.64</v>
      </c>
      <c r="BZ7" s="39">
        <v>103.24</v>
      </c>
      <c r="CA7" s="39">
        <v>153.36000000000001</v>
      </c>
      <c r="CB7" s="39">
        <v>152.91999999999999</v>
      </c>
      <c r="CC7" s="39">
        <v>150.68</v>
      </c>
      <c r="CD7" s="39">
        <v>138.24</v>
      </c>
      <c r="CE7" s="39">
        <v>147.77000000000001</v>
      </c>
      <c r="CF7" s="39">
        <v>168.2</v>
      </c>
      <c r="CG7" s="39">
        <v>168.67</v>
      </c>
      <c r="CH7" s="39">
        <v>174.97</v>
      </c>
      <c r="CI7" s="39">
        <v>178.59</v>
      </c>
      <c r="CJ7" s="39">
        <v>178.92</v>
      </c>
      <c r="CK7" s="39">
        <v>168.38</v>
      </c>
      <c r="CL7" s="39">
        <v>60.12</v>
      </c>
      <c r="CM7" s="39">
        <v>61.95</v>
      </c>
      <c r="CN7" s="39">
        <v>64.84</v>
      </c>
      <c r="CO7" s="39">
        <v>65.39</v>
      </c>
      <c r="CP7" s="39">
        <v>67.88</v>
      </c>
      <c r="CQ7" s="39">
        <v>54.77</v>
      </c>
      <c r="CR7" s="39">
        <v>54.92</v>
      </c>
      <c r="CS7" s="39">
        <v>55.63</v>
      </c>
      <c r="CT7" s="39">
        <v>55.03</v>
      </c>
      <c r="CU7" s="39">
        <v>55.14</v>
      </c>
      <c r="CV7" s="39">
        <v>60</v>
      </c>
      <c r="CW7" s="39">
        <v>92.54</v>
      </c>
      <c r="CX7" s="39">
        <v>92.36</v>
      </c>
      <c r="CY7" s="39">
        <v>90.2</v>
      </c>
      <c r="CZ7" s="39">
        <v>92.76</v>
      </c>
      <c r="DA7" s="39">
        <v>90.71</v>
      </c>
      <c r="DB7" s="39">
        <v>82.89</v>
      </c>
      <c r="DC7" s="39">
        <v>82.66</v>
      </c>
      <c r="DD7" s="39">
        <v>82.04</v>
      </c>
      <c r="DE7" s="39">
        <v>81.900000000000006</v>
      </c>
      <c r="DF7" s="39">
        <v>81.39</v>
      </c>
      <c r="DG7" s="39">
        <v>89.8</v>
      </c>
      <c r="DH7" s="39">
        <v>46.6</v>
      </c>
      <c r="DI7" s="39">
        <v>48.16</v>
      </c>
      <c r="DJ7" s="39">
        <v>49.6</v>
      </c>
      <c r="DK7" s="39">
        <v>51.19</v>
      </c>
      <c r="DL7" s="39">
        <v>52.69</v>
      </c>
      <c r="DM7" s="39">
        <v>47.46</v>
      </c>
      <c r="DN7" s="39">
        <v>48.49</v>
      </c>
      <c r="DO7" s="39">
        <v>48.05</v>
      </c>
      <c r="DP7" s="39">
        <v>48.87</v>
      </c>
      <c r="DQ7" s="39">
        <v>49.92</v>
      </c>
      <c r="DR7" s="39">
        <v>49.59</v>
      </c>
      <c r="DS7" s="39">
        <v>0.43</v>
      </c>
      <c r="DT7" s="39">
        <v>0.12</v>
      </c>
      <c r="DU7" s="39">
        <v>11.24</v>
      </c>
      <c r="DV7" s="39">
        <v>17.010000000000002</v>
      </c>
      <c r="DW7" s="39">
        <v>18.04</v>
      </c>
      <c r="DX7" s="39">
        <v>9.7100000000000009</v>
      </c>
      <c r="DY7" s="39">
        <v>12.79</v>
      </c>
      <c r="DZ7" s="39">
        <v>13.39</v>
      </c>
      <c r="EA7" s="39">
        <v>14.85</v>
      </c>
      <c r="EB7" s="39">
        <v>16.88</v>
      </c>
      <c r="EC7" s="39">
        <v>19.440000000000001</v>
      </c>
      <c r="ED7" s="39">
        <v>0</v>
      </c>
      <c r="EE7" s="39">
        <v>0.3</v>
      </c>
      <c r="EF7" s="39">
        <v>0.04</v>
      </c>
      <c r="EG7" s="39">
        <v>0.04</v>
      </c>
      <c r="EH7" s="39">
        <v>0.04</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税田 大俊</cp:lastModifiedBy>
  <dcterms:created xsi:type="dcterms:W3CDTF">2020-12-04T02:15:00Z</dcterms:created>
  <dcterms:modified xsi:type="dcterms:W3CDTF">2021-01-22T00:30:48Z</dcterms:modified>
  <cp:category/>
</cp:coreProperties>
</file>