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nsv328\004農林商工部\003商工観光課\004 新型コロナ関連\02商工労働係\エネルギー第３弾\申請要領\"/>
    </mc:Choice>
  </mc:AlternateContent>
  <xr:revisionPtr revIDLastSave="0" documentId="13_ncr:1_{0DEC0415-AA8C-450E-8DAE-92DC5493ECA6}" xr6:coauthVersionLast="43" xr6:coauthVersionMax="43" xr10:uidLastSave="{00000000-0000-0000-0000-000000000000}"/>
  <bookViews>
    <workbookView xWindow="-108" yWindow="-108" windowWidth="23256" windowHeight="12576" xr2:uid="{43FF94F8-1AAC-4338-86AD-763A81832911}"/>
  </bookViews>
  <sheets>
    <sheet name="支援金申請金額計算書（添付様式２） (式あり)" sheetId="4" r:id="rId1"/>
  </sheets>
  <definedNames>
    <definedName name="_xlnm.Print_Area" localSheetId="0">'支援金申請金額計算書（添付様式２） (式あり)'!$A$1:$S$620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5" i="4" l="1"/>
  <c r="B462" i="4"/>
  <c r="B379" i="4"/>
  <c r="B296" i="4"/>
  <c r="B213" i="4"/>
  <c r="B130" i="4"/>
  <c r="AF544" i="4" l="1"/>
  <c r="AE544" i="4"/>
  <c r="AD544" i="4"/>
  <c r="AC544" i="4"/>
  <c r="AB544" i="4"/>
  <c r="AA544" i="4"/>
  <c r="AG544" i="4"/>
  <c r="AG461" i="4"/>
  <c r="AF461" i="4"/>
  <c r="AE461" i="4"/>
  <c r="AD461" i="4"/>
  <c r="AC461" i="4"/>
  <c r="AB461" i="4"/>
  <c r="AA461" i="4"/>
  <c r="AG378" i="4"/>
  <c r="AF378" i="4"/>
  <c r="AE378" i="4"/>
  <c r="AD378" i="4"/>
  <c r="AC378" i="4"/>
  <c r="AB378" i="4"/>
  <c r="AA378" i="4"/>
  <c r="AG295" i="4"/>
  <c r="AF295" i="4"/>
  <c r="AE295" i="4"/>
  <c r="AD295" i="4"/>
  <c r="AC295" i="4"/>
  <c r="AB295" i="4"/>
  <c r="AA295" i="4"/>
  <c r="AG212" i="4"/>
  <c r="AF212" i="4"/>
  <c r="AE212" i="4"/>
  <c r="AD212" i="4"/>
  <c r="AC212" i="4"/>
  <c r="AB212" i="4"/>
  <c r="AA212" i="4"/>
  <c r="AG129" i="4"/>
  <c r="AF129" i="4"/>
  <c r="AE129" i="4"/>
  <c r="AD129" i="4"/>
  <c r="AC129" i="4"/>
  <c r="AB129" i="4"/>
  <c r="AA129" i="4"/>
  <c r="AG46" i="4"/>
  <c r="AF46" i="4"/>
  <c r="AE46" i="4"/>
  <c r="AD46" i="4"/>
  <c r="AC46" i="4"/>
  <c r="AB46" i="4"/>
  <c r="AA46" i="4"/>
  <c r="L46" i="4" l="1"/>
  <c r="L212" i="4"/>
  <c r="L129" i="4"/>
  <c r="L295" i="4"/>
  <c r="L378" i="4"/>
  <c r="L461" i="4"/>
  <c r="L544" i="4"/>
  <c r="J620" i="4" l="1"/>
  <c r="J537" i="4"/>
  <c r="J454" i="4"/>
  <c r="J371" i="4"/>
  <c r="J288" i="4"/>
  <c r="J205" i="4"/>
  <c r="J122" i="4"/>
  <c r="R537" i="4" l="1"/>
  <c r="R536" i="4"/>
  <c r="R535" i="4"/>
  <c r="R534" i="4"/>
  <c r="R533" i="4"/>
  <c r="R532" i="4"/>
  <c r="R531" i="4"/>
  <c r="R530" i="4"/>
  <c r="R529" i="4"/>
  <c r="R528" i="4"/>
  <c r="R527" i="4"/>
  <c r="R526" i="4"/>
  <c r="R525" i="4"/>
  <c r="R524" i="4"/>
  <c r="R523" i="4"/>
  <c r="R522" i="4"/>
  <c r="R521" i="4"/>
  <c r="R520" i="4"/>
  <c r="R519" i="4"/>
  <c r="R518" i="4"/>
  <c r="R517" i="4"/>
  <c r="R516" i="4"/>
  <c r="R515" i="4"/>
  <c r="R514" i="4"/>
  <c r="R513" i="4"/>
  <c r="R512" i="4"/>
  <c r="R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R497" i="4"/>
  <c r="R496" i="4"/>
  <c r="R495" i="4"/>
  <c r="R494" i="4"/>
  <c r="R493" i="4"/>
  <c r="R492" i="4"/>
  <c r="R491" i="4"/>
  <c r="R490" i="4"/>
  <c r="R489" i="4"/>
  <c r="R488" i="4"/>
  <c r="R487" i="4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R473" i="4"/>
  <c r="R472" i="4"/>
  <c r="R471" i="4"/>
  <c r="R470" i="4"/>
  <c r="R469" i="4"/>
  <c r="R468" i="4"/>
  <c r="R467" i="4"/>
  <c r="R466" i="4"/>
  <c r="R465" i="4"/>
  <c r="R454" i="4"/>
  <c r="R453" i="4"/>
  <c r="R452" i="4"/>
  <c r="R451" i="4"/>
  <c r="R450" i="4"/>
  <c r="R449" i="4"/>
  <c r="R448" i="4"/>
  <c r="R447" i="4"/>
  <c r="R446" i="4"/>
  <c r="R445" i="4"/>
  <c r="R444" i="4"/>
  <c r="R443" i="4"/>
  <c r="R442" i="4"/>
  <c r="R441" i="4"/>
  <c r="R440" i="4"/>
  <c r="R439" i="4"/>
  <c r="R438" i="4"/>
  <c r="R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R383" i="4"/>
  <c r="R38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P620" i="4"/>
  <c r="D16" i="4" s="1"/>
  <c r="P454" i="4"/>
  <c r="D14" i="4" s="1"/>
  <c r="P537" i="4"/>
  <c r="D15" i="4" s="1"/>
  <c r="P371" i="4"/>
  <c r="D13" i="4" s="1"/>
  <c r="F544" i="4"/>
  <c r="F461" i="4"/>
  <c r="F378" i="4"/>
  <c r="F295" i="4"/>
  <c r="F212" i="4"/>
  <c r="F129" i="4"/>
  <c r="D544" i="4"/>
  <c r="D461" i="4"/>
  <c r="D378" i="4"/>
  <c r="D295" i="4"/>
  <c r="D212" i="4"/>
  <c r="D129" i="4"/>
  <c r="P288" i="4"/>
  <c r="D12" i="4" s="1"/>
  <c r="P205" i="4"/>
  <c r="D11" i="4" s="1"/>
  <c r="P122" i="4"/>
  <c r="D10" i="4" s="1"/>
  <c r="C127" i="4" l="1"/>
  <c r="F127" i="4"/>
  <c r="C44" i="4" l="1"/>
  <c r="C210" i="4"/>
  <c r="C293" i="4"/>
  <c r="C376" i="4"/>
  <c r="C459" i="4"/>
  <c r="C542" i="4"/>
  <c r="A540" i="4"/>
  <c r="A457" i="4"/>
  <c r="A374" i="4"/>
  <c r="A291" i="4"/>
  <c r="A208" i="4"/>
  <c r="A125" i="4"/>
  <c r="A42" i="4"/>
  <c r="F44" i="4" l="1"/>
  <c r="F210" i="4"/>
  <c r="F293" i="4"/>
  <c r="N16" i="4" l="1"/>
  <c r="N15" i="4"/>
  <c r="N14" i="4"/>
  <c r="N13" i="4"/>
  <c r="N12" i="4"/>
  <c r="N11" i="4"/>
  <c r="F542" i="4"/>
  <c r="F459" i="4"/>
  <c r="F376" i="4"/>
  <c r="N10" i="4" l="1"/>
  <c r="N17" i="4" s="1"/>
  <c r="D23" i="4" s="1"/>
  <c r="K23" i="4" l="1"/>
  <c r="H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5" authorId="0" shapeId="0" xr:uid="{57DCCADB-5258-4203-A520-985EC8F6822C}">
      <text>
        <r>
          <rPr>
            <b/>
            <sz val="9"/>
            <color indexed="81"/>
            <rFont val="ＭＳ Ｐ明朝"/>
            <family val="1"/>
            <charset val="128"/>
          </rPr>
          <t>法人名（個人事業主は屋号名）と代表者役職・氏名を記入してください。</t>
        </r>
      </text>
    </comment>
    <comment ref="A79" authorId="0" shapeId="0" xr:uid="{75FB310F-C2F4-45D6-9AE6-044C48271B51}">
      <text>
        <r>
          <rPr>
            <b/>
            <sz val="9"/>
            <color indexed="10"/>
            <rFont val="MS P ゴシック"/>
            <family val="3"/>
            <charset val="128"/>
          </rPr>
          <t>行が足りない場合は右の＋を押してください</t>
        </r>
      </text>
    </comment>
    <comment ref="A122" authorId="0" shapeId="0" xr:uid="{33F72A03-B64C-494A-A69E-D16ACEA78AE1}">
      <text>
        <r>
          <rPr>
            <b/>
            <sz val="12"/>
            <color indexed="10"/>
            <rFont val="MS P ゴシック"/>
            <family val="3"/>
            <charset val="128"/>
          </rPr>
          <t>←</t>
        </r>
      </text>
    </comment>
    <comment ref="A162" authorId="0" shapeId="0" xr:uid="{3762F81D-B061-4BBF-8B88-75CE4446FB62}">
      <text>
        <r>
          <rPr>
            <b/>
            <sz val="9"/>
            <color indexed="10"/>
            <rFont val="MS P ゴシック"/>
            <family val="3"/>
            <charset val="128"/>
          </rPr>
          <t>行が足りない場合は右の＋を押してください</t>
        </r>
      </text>
    </comment>
    <comment ref="A205" authorId="0" shapeId="0" xr:uid="{A49071C7-13D3-489B-8CF4-E01E40396A18}">
      <text>
        <r>
          <rPr>
            <b/>
            <sz val="12"/>
            <color indexed="10"/>
            <rFont val="MS P ゴシック"/>
            <family val="3"/>
            <charset val="128"/>
          </rPr>
          <t>←</t>
        </r>
      </text>
    </comment>
    <comment ref="A245" authorId="0" shapeId="0" xr:uid="{CF786F3A-5721-43A8-9564-EA8179FC08BF}">
      <text>
        <r>
          <rPr>
            <b/>
            <sz val="9"/>
            <color indexed="10"/>
            <rFont val="MS P ゴシック"/>
            <family val="3"/>
            <charset val="128"/>
          </rPr>
          <t>行が足りない場合は右の＋を押してください</t>
        </r>
      </text>
    </comment>
    <comment ref="A288" authorId="0" shapeId="0" xr:uid="{B075253C-5F13-4613-8183-6FF773AA7C69}">
      <text>
        <r>
          <rPr>
            <b/>
            <sz val="12"/>
            <color indexed="10"/>
            <rFont val="MS P ゴシック"/>
            <family val="3"/>
            <charset val="128"/>
          </rPr>
          <t>←</t>
        </r>
      </text>
    </comment>
    <comment ref="A328" authorId="0" shapeId="0" xr:uid="{F08E5725-8DA6-452A-8055-E2C2EDB6346B}">
      <text>
        <r>
          <rPr>
            <b/>
            <sz val="9"/>
            <color indexed="10"/>
            <rFont val="MS P ゴシック"/>
            <family val="3"/>
            <charset val="128"/>
          </rPr>
          <t>行が足りない場合は右の＋を押してください</t>
        </r>
      </text>
    </comment>
    <comment ref="A371" authorId="0" shapeId="0" xr:uid="{443476D6-B81B-4BDF-BD1C-92FF5B2AE15D}">
      <text>
        <r>
          <rPr>
            <b/>
            <sz val="12"/>
            <color indexed="10"/>
            <rFont val="MS P ゴシック"/>
            <family val="3"/>
            <charset val="128"/>
          </rPr>
          <t>←</t>
        </r>
      </text>
    </comment>
    <comment ref="A411" authorId="0" shapeId="0" xr:uid="{8AD13C29-0339-4064-9B70-BFE5E45A38C3}">
      <text>
        <r>
          <rPr>
            <b/>
            <sz val="9"/>
            <color indexed="10"/>
            <rFont val="MS P ゴシック"/>
            <family val="3"/>
            <charset val="128"/>
          </rPr>
          <t>行が足りない場合は右の＋を押してください</t>
        </r>
      </text>
    </comment>
    <comment ref="A454" authorId="0" shapeId="0" xr:uid="{C2518839-C839-4F86-B166-8ADBE20A0220}">
      <text>
        <r>
          <rPr>
            <b/>
            <sz val="12"/>
            <color indexed="10"/>
            <rFont val="MS P ゴシック"/>
            <family val="3"/>
            <charset val="128"/>
          </rPr>
          <t>←</t>
        </r>
      </text>
    </comment>
    <comment ref="A494" authorId="0" shapeId="0" xr:uid="{35719B52-CE7E-4515-B44C-E96B36263B2A}">
      <text>
        <r>
          <rPr>
            <b/>
            <sz val="9"/>
            <color indexed="10"/>
            <rFont val="MS P ゴシック"/>
            <family val="3"/>
            <charset val="128"/>
          </rPr>
          <t>行が足りない場合は右の＋を押してください</t>
        </r>
      </text>
    </comment>
    <comment ref="A537" authorId="0" shapeId="0" xr:uid="{4FFF37CA-1A6A-4AEE-B12D-736A52CC91C0}">
      <text>
        <r>
          <rPr>
            <b/>
            <sz val="12"/>
            <color indexed="10"/>
            <rFont val="MS P ゴシック"/>
            <family val="3"/>
            <charset val="128"/>
          </rPr>
          <t>←</t>
        </r>
      </text>
    </comment>
    <comment ref="A577" authorId="0" shapeId="0" xr:uid="{7A853C7C-8AC6-4786-9394-779F4D91A96D}">
      <text>
        <r>
          <rPr>
            <b/>
            <sz val="9"/>
            <color indexed="10"/>
            <rFont val="MS P ゴシック"/>
            <family val="3"/>
            <charset val="128"/>
          </rPr>
          <t>行が足りない場合は右の＋を押してください</t>
        </r>
      </text>
    </comment>
    <comment ref="A620" authorId="0" shapeId="0" xr:uid="{4A92196C-0073-456C-B8C8-FFA6D550E580}">
      <text>
        <r>
          <rPr>
            <b/>
            <sz val="12"/>
            <color indexed="10"/>
            <rFont val="MS P ゴシック"/>
            <family val="3"/>
            <charset val="128"/>
          </rPr>
          <t>←</t>
        </r>
      </text>
    </comment>
  </commentList>
</comments>
</file>

<file path=xl/sharedStrings.xml><?xml version="1.0" encoding="utf-8"?>
<sst xmlns="http://schemas.openxmlformats.org/spreadsheetml/2006/main" count="1716" uniqueCount="54">
  <si>
    <t>購入先（事業所名）</t>
    <rPh sb="0" eb="2">
      <t>こうにゅう</t>
    </rPh>
    <rPh sb="2" eb="3">
      <t>さき</t>
    </rPh>
    <rPh sb="4" eb="7">
      <t>じぎょうしょ</t>
    </rPh>
    <rPh sb="7" eb="8">
      <t>めい</t>
    </rPh>
    <phoneticPr fontId="2" type="Hiragana"/>
  </si>
  <si>
    <t>申請者名</t>
    <rPh sb="0" eb="3">
      <t>シンセイシャ</t>
    </rPh>
    <rPh sb="3" eb="4">
      <t>メイ</t>
    </rPh>
    <phoneticPr fontId="2"/>
  </si>
  <si>
    <t>ガソリン</t>
    <phoneticPr fontId="2"/>
  </si>
  <si>
    <t>【添付様式２】</t>
    <rPh sb="1" eb="3">
      <t>てんぷ</t>
    </rPh>
    <phoneticPr fontId="2" type="Hiragana"/>
  </si>
  <si>
    <t>対象経費</t>
    <rPh sb="0" eb="4">
      <t>タイショウケイヒ</t>
    </rPh>
    <phoneticPr fontId="2"/>
  </si>
  <si>
    <t>ガソリン</t>
  </si>
  <si>
    <t>オートガス</t>
  </si>
  <si>
    <t>オートガス</t>
    <phoneticPr fontId="2"/>
  </si>
  <si>
    <t>LPガス</t>
  </si>
  <si>
    <t>LPガス</t>
    <phoneticPr fontId="2"/>
  </si>
  <si>
    <t>ｋｗｈ</t>
  </si>
  <si>
    <t>ℓ</t>
  </si>
  <si>
    <t>㎥</t>
  </si>
  <si>
    <t>合計</t>
    <rPh sb="0" eb="2">
      <t>ゴウケイ</t>
    </rPh>
    <phoneticPr fontId="2"/>
  </si>
  <si>
    <t>×</t>
    <phoneticPr fontId="2"/>
  </si>
  <si>
    <t>円</t>
    <rPh sb="0" eb="1">
      <t>エン</t>
    </rPh>
    <phoneticPr fontId="2"/>
  </si>
  <si>
    <t>÷２</t>
    <phoneticPr fontId="2"/>
  </si>
  <si>
    <t>＝</t>
    <phoneticPr fontId="2"/>
  </si>
  <si>
    <t>（千円未満切捨）</t>
    <rPh sb="1" eb="3">
      <t>センエン</t>
    </rPh>
    <rPh sb="3" eb="5">
      <t>ミマン</t>
    </rPh>
    <rPh sb="5" eb="7">
      <t>キリス</t>
    </rPh>
    <phoneticPr fontId="2"/>
  </si>
  <si>
    <t>合計使用量</t>
    <rPh sb="0" eb="5">
      <t>ゴウケイシヨウリョウ</t>
    </rPh>
    <phoneticPr fontId="2"/>
  </si>
  <si>
    <t>積算表</t>
    <rPh sb="0" eb="2">
      <t>せきさん</t>
    </rPh>
    <rPh sb="2" eb="3">
      <t>ひょう</t>
    </rPh>
    <phoneticPr fontId="2" type="Hiragana"/>
  </si>
  <si>
    <t>整理番号</t>
    <rPh sb="0" eb="2">
      <t>せいり</t>
    </rPh>
    <phoneticPr fontId="2" type="Hiragana"/>
  </si>
  <si>
    <t>年</t>
    <rPh sb="0" eb="1">
      <t>ネン</t>
    </rPh>
    <phoneticPr fontId="2"/>
  </si>
  <si>
    <t>使用年月</t>
    <rPh sb="0" eb="2">
      <t>しよう</t>
    </rPh>
    <rPh sb="2" eb="4">
      <t>ねんげつ</t>
    </rPh>
    <phoneticPr fontId="2" type="Hiragana"/>
  </si>
  <si>
    <t>月</t>
    <rPh sb="0" eb="1">
      <t>ツキ</t>
    </rPh>
    <phoneticPr fontId="2"/>
  </si>
  <si>
    <t>使用量</t>
    <rPh sb="0" eb="3">
      <t>しようりょう</t>
    </rPh>
    <phoneticPr fontId="2" type="Hiragana"/>
  </si>
  <si>
    <t>令和</t>
    <rPh sb="0" eb="2">
      <t>レイワ</t>
    </rPh>
    <phoneticPr fontId="2"/>
  </si>
  <si>
    <t>種別：</t>
    <rPh sb="0" eb="2">
      <t>シュベツ</t>
    </rPh>
    <phoneticPr fontId="2"/>
  </si>
  <si>
    <t>電　気</t>
    <rPh sb="0" eb="1">
      <t>デン</t>
    </rPh>
    <rPh sb="2" eb="3">
      <t>キ</t>
    </rPh>
    <phoneticPr fontId="2"/>
  </si>
  <si>
    <t>軽　油</t>
    <rPh sb="0" eb="1">
      <t>ケイ</t>
    </rPh>
    <rPh sb="2" eb="3">
      <t>アブラ</t>
    </rPh>
    <phoneticPr fontId="2"/>
  </si>
  <si>
    <t>重　油</t>
    <rPh sb="0" eb="1">
      <t>ジュウ</t>
    </rPh>
    <rPh sb="2" eb="3">
      <t>アブラ</t>
    </rPh>
    <phoneticPr fontId="2"/>
  </si>
  <si>
    <t>灯　油</t>
    <rPh sb="0" eb="1">
      <t>ヒ</t>
    </rPh>
    <rPh sb="2" eb="3">
      <t>アブラ</t>
    </rPh>
    <phoneticPr fontId="2"/>
  </si>
  <si>
    <t>⇐　自動計算</t>
    <rPh sb="2" eb="6">
      <t>ジドウケイサン</t>
    </rPh>
    <phoneticPr fontId="2"/>
  </si>
  <si>
    <t>（上限800,000円）</t>
    <rPh sb="1" eb="3">
      <t>ジョウゲン</t>
    </rPh>
    <rPh sb="10" eb="11">
      <t>エン</t>
    </rPh>
    <phoneticPr fontId="2"/>
  </si>
  <si>
    <t>支援対象経費
（小数点以下切捨）</t>
    <rPh sb="0" eb="2">
      <t>シエン</t>
    </rPh>
    <rPh sb="2" eb="4">
      <t>タイショウ</t>
    </rPh>
    <rPh sb="4" eb="6">
      <t>ケイヒ</t>
    </rPh>
    <rPh sb="8" eb="13">
      <t>ショウスウテンイカ</t>
    </rPh>
    <rPh sb="13" eb="15">
      <t>キリス</t>
    </rPh>
    <phoneticPr fontId="2"/>
  </si>
  <si>
    <t>上昇単価</t>
    <rPh sb="0" eb="2">
      <t>ジョウショウ</t>
    </rPh>
    <rPh sb="2" eb="4">
      <t>タンカ</t>
    </rPh>
    <phoneticPr fontId="2"/>
  </si>
  <si>
    <t>支援対象経費
（小数点以下切捨）の合計</t>
    <rPh sb="0" eb="2">
      <t>シエン</t>
    </rPh>
    <rPh sb="2" eb="4">
      <t>タイショウ</t>
    </rPh>
    <rPh sb="4" eb="6">
      <t>ケイヒ</t>
    </rPh>
    <rPh sb="8" eb="11">
      <t>ショウスウテン</t>
    </rPh>
    <rPh sb="11" eb="13">
      <t>イカ</t>
    </rPh>
    <rPh sb="13" eb="14">
      <t>キリ</t>
    </rPh>
    <rPh sb="14" eb="15">
      <t>シャ</t>
    </rPh>
    <rPh sb="17" eb="19">
      <t>ゴウケイ</t>
    </rPh>
    <phoneticPr fontId="2"/>
  </si>
  <si>
    <t>支援金申請金額</t>
    <rPh sb="0" eb="3">
      <t>シエンキン</t>
    </rPh>
    <rPh sb="3" eb="5">
      <t>シンセイ</t>
    </rPh>
    <rPh sb="5" eb="7">
      <t>キンガク</t>
    </rPh>
    <phoneticPr fontId="2"/>
  </si>
  <si>
    <t>⇐　１ページ目に入力すると、自動で表示されます</t>
    <rPh sb="6" eb="7">
      <t>メ</t>
    </rPh>
    <rPh sb="8" eb="10">
      <t>ニュウリョク</t>
    </rPh>
    <rPh sb="14" eb="16">
      <t>ジドウ</t>
    </rPh>
    <rPh sb="17" eb="19">
      <t>ヒョウジ</t>
    </rPh>
    <phoneticPr fontId="2"/>
  </si>
  <si>
    <t>支援金算定額＝</t>
    <rPh sb="0" eb="2">
      <t>シエン</t>
    </rPh>
    <rPh sb="2" eb="3">
      <t>キン</t>
    </rPh>
    <rPh sb="3" eb="5">
      <t>サンテイ</t>
    </rPh>
    <rPh sb="5" eb="6">
      <t>ガク</t>
    </rPh>
    <phoneticPr fontId="2"/>
  </si>
  <si>
    <t>月</t>
  </si>
  <si>
    <t>⇐　自動計算　電気欄の使用量合計×電気上昇単価＝支援対象経費（小数点以下切捨）を計算しています</t>
    <rPh sb="2" eb="4">
      <t>ジドウ</t>
    </rPh>
    <rPh sb="4" eb="6">
      <t>ケイサン</t>
    </rPh>
    <rPh sb="7" eb="9">
      <t>デンキ</t>
    </rPh>
    <rPh sb="9" eb="10">
      <t>ラン</t>
    </rPh>
    <rPh sb="11" eb="14">
      <t>シヨウリョウ</t>
    </rPh>
    <rPh sb="14" eb="16">
      <t>ゴウケイ</t>
    </rPh>
    <rPh sb="17" eb="19">
      <t>デンキ</t>
    </rPh>
    <rPh sb="19" eb="21">
      <t>ジョウショウ</t>
    </rPh>
    <rPh sb="21" eb="23">
      <t>タンカ</t>
    </rPh>
    <rPh sb="24" eb="30">
      <t>シエンタイショウケイヒ</t>
    </rPh>
    <rPh sb="31" eb="36">
      <t>ショウスウテンイカ</t>
    </rPh>
    <rPh sb="36" eb="38">
      <t>キリス</t>
    </rPh>
    <rPh sb="40" eb="42">
      <t>ケイサン</t>
    </rPh>
    <phoneticPr fontId="2"/>
  </si>
  <si>
    <t>⇐　自動計算　ガソリン欄の使用量合計×ガソリン上昇単価＝支援対象経費（小数点以下切捨）を計算しています</t>
    <rPh sb="11" eb="12">
      <t>ラン</t>
    </rPh>
    <rPh sb="13" eb="16">
      <t>シヨウリョウ</t>
    </rPh>
    <rPh sb="16" eb="18">
      <t>ゴウケイ</t>
    </rPh>
    <rPh sb="25" eb="27">
      <t>タンカ</t>
    </rPh>
    <rPh sb="28" eb="34">
      <t>シエンタイショウケイヒ</t>
    </rPh>
    <rPh sb="35" eb="40">
      <t>ショウスウテンイカ</t>
    </rPh>
    <rPh sb="40" eb="42">
      <t>キリス</t>
    </rPh>
    <rPh sb="44" eb="46">
      <t>ケイサン</t>
    </rPh>
    <phoneticPr fontId="2"/>
  </si>
  <si>
    <t>⇐　自動計算　軽油欄の使用量合計×軽油上昇単価＝支援対象経費（小数点以下切捨）を計算しています</t>
    <rPh sb="7" eb="9">
      <t>ケイユ</t>
    </rPh>
    <rPh sb="9" eb="10">
      <t>ラン</t>
    </rPh>
    <rPh sb="11" eb="14">
      <t>シヨウリョウ</t>
    </rPh>
    <rPh sb="14" eb="16">
      <t>ゴウケイ</t>
    </rPh>
    <rPh sb="21" eb="23">
      <t>タンカ</t>
    </rPh>
    <rPh sb="24" eb="30">
      <t>シエンタイショウケイヒ</t>
    </rPh>
    <rPh sb="31" eb="36">
      <t>ショウスウテンイカ</t>
    </rPh>
    <rPh sb="36" eb="38">
      <t>キリス</t>
    </rPh>
    <rPh sb="40" eb="42">
      <t>ケイサン</t>
    </rPh>
    <phoneticPr fontId="2"/>
  </si>
  <si>
    <t>⇐　自動計算　重油欄の使用量合計×重油上昇単価＝支援対象経費（小数点以下切捨）を計算しています</t>
    <rPh sb="7" eb="9">
      <t>ジュウユ</t>
    </rPh>
    <rPh sb="9" eb="10">
      <t>ラン</t>
    </rPh>
    <rPh sb="11" eb="14">
      <t>シヨウリョウ</t>
    </rPh>
    <rPh sb="14" eb="16">
      <t>ゴウケイ</t>
    </rPh>
    <rPh sb="21" eb="23">
      <t>タンカ</t>
    </rPh>
    <rPh sb="24" eb="30">
      <t>シエンタイショウケイヒ</t>
    </rPh>
    <rPh sb="31" eb="36">
      <t>ショウスウテンイカ</t>
    </rPh>
    <rPh sb="36" eb="38">
      <t>キリス</t>
    </rPh>
    <rPh sb="40" eb="42">
      <t>ケイサン</t>
    </rPh>
    <phoneticPr fontId="2"/>
  </si>
  <si>
    <t>⇐　自動計算　灯油欄の使用量合計×灯油上昇単価＝支援対象経費（小数点以下切捨）を計算しています</t>
    <rPh sb="7" eb="9">
      <t>トウユ</t>
    </rPh>
    <rPh sb="9" eb="10">
      <t>ラン</t>
    </rPh>
    <rPh sb="11" eb="14">
      <t>シヨウリョウ</t>
    </rPh>
    <rPh sb="14" eb="16">
      <t>ゴウケイ</t>
    </rPh>
    <rPh sb="17" eb="19">
      <t>トウユ</t>
    </rPh>
    <rPh sb="21" eb="23">
      <t>タンカ</t>
    </rPh>
    <rPh sb="24" eb="30">
      <t>シエンタイショウケイヒ</t>
    </rPh>
    <rPh sb="31" eb="36">
      <t>ショウスウテンイカ</t>
    </rPh>
    <rPh sb="36" eb="38">
      <t>キリス</t>
    </rPh>
    <rPh sb="40" eb="42">
      <t>ケイサン</t>
    </rPh>
    <phoneticPr fontId="2"/>
  </si>
  <si>
    <t>⇐　自動計算　オートガス欄の使用量合計×オートガス上昇単価＝支援対象経費（小数点以下切捨）を計算しています</t>
    <rPh sb="12" eb="13">
      <t>ラン</t>
    </rPh>
    <rPh sb="14" eb="17">
      <t>シヨウリョウ</t>
    </rPh>
    <rPh sb="17" eb="19">
      <t>ゴウケイ</t>
    </rPh>
    <rPh sb="25" eb="27">
      <t>ジョウショウ</t>
    </rPh>
    <rPh sb="27" eb="29">
      <t>タンカ</t>
    </rPh>
    <rPh sb="30" eb="36">
      <t>シエンタイショウケイヒ</t>
    </rPh>
    <rPh sb="37" eb="42">
      <t>ショウスウテンイカ</t>
    </rPh>
    <rPh sb="42" eb="44">
      <t>キリス</t>
    </rPh>
    <rPh sb="46" eb="48">
      <t>ケイサン</t>
    </rPh>
    <phoneticPr fontId="2"/>
  </si>
  <si>
    <t>⇐　自動計算　ＬＰガス欄の使用量合計×ＬＰガス単価＝支援対象経費（小数点以下切捨）を計算しています</t>
    <rPh sb="11" eb="12">
      <t>ラン</t>
    </rPh>
    <rPh sb="13" eb="16">
      <t>シヨウリョウ</t>
    </rPh>
    <rPh sb="16" eb="18">
      <t>ゴウケイ</t>
    </rPh>
    <rPh sb="23" eb="25">
      <t>タンカ</t>
    </rPh>
    <rPh sb="26" eb="32">
      <t>シエンタイショウケイヒ</t>
    </rPh>
    <rPh sb="33" eb="38">
      <t>ショウスウテンイカ</t>
    </rPh>
    <rPh sb="38" eb="40">
      <t>キリス</t>
    </rPh>
    <rPh sb="42" eb="44">
      <t>ケイサン</t>
    </rPh>
    <phoneticPr fontId="2"/>
  </si>
  <si>
    <t>⇐　自動計算　電気～ＬＰガスの支援対象経費（小数点以下切捨）の合計を表示しています</t>
    <rPh sb="7" eb="9">
      <t>デンキ</t>
    </rPh>
    <rPh sb="15" eb="21">
      <t>シエンタイショウケイヒ</t>
    </rPh>
    <rPh sb="22" eb="27">
      <t>ショウスウテンイカ</t>
    </rPh>
    <rPh sb="27" eb="29">
      <t>キリス</t>
    </rPh>
    <rPh sb="31" eb="33">
      <t>ゴウケイ</t>
    </rPh>
    <rPh sb="34" eb="36">
      <t>ヒョウジ</t>
    </rPh>
    <phoneticPr fontId="2"/>
  </si>
  <si>
    <t>⇐　自動計算　支援対象経費（小数点以下切捨）の合計÷２＝支援金の額（上限800,000円）を表示しています</t>
    <rPh sb="7" eb="9">
      <t>シエン</t>
    </rPh>
    <rPh sb="9" eb="11">
      <t>タイショウ</t>
    </rPh>
    <rPh sb="11" eb="13">
      <t>ケイヒ</t>
    </rPh>
    <rPh sb="14" eb="17">
      <t>ショウスウテン</t>
    </rPh>
    <rPh sb="17" eb="19">
      <t>イカ</t>
    </rPh>
    <rPh sb="19" eb="20">
      <t>キリ</t>
    </rPh>
    <rPh sb="20" eb="21">
      <t>シャ</t>
    </rPh>
    <rPh sb="23" eb="25">
      <t>ゴウケイ</t>
    </rPh>
    <rPh sb="28" eb="31">
      <t>シエンキン</t>
    </rPh>
    <rPh sb="32" eb="33">
      <t>ガク</t>
    </rPh>
    <rPh sb="34" eb="36">
      <t>ジョウゲン</t>
    </rPh>
    <rPh sb="43" eb="44">
      <t>エン</t>
    </rPh>
    <rPh sb="46" eb="48">
      <t>ヒョウジ</t>
    </rPh>
    <phoneticPr fontId="2"/>
  </si>
  <si>
    <t>⇐　自動計算　支援金申請金額（上限800,000円）を表示しています。</t>
    <rPh sb="7" eb="10">
      <t>シエンキン</t>
    </rPh>
    <rPh sb="10" eb="12">
      <t>シンセイ</t>
    </rPh>
    <rPh sb="12" eb="14">
      <t>キンガク</t>
    </rPh>
    <rPh sb="15" eb="17">
      <t>ジョウゲン</t>
    </rPh>
    <rPh sb="24" eb="25">
      <t>エン</t>
    </rPh>
    <rPh sb="27" eb="29">
      <t>ヒョウジ</t>
    </rPh>
    <phoneticPr fontId="2"/>
  </si>
  <si>
    <t>エネルギー価格高騰対策事業者支援金申請金額計算書</t>
    <rPh sb="5" eb="7">
      <t>カカク</t>
    </rPh>
    <rPh sb="19" eb="20">
      <t>キン</t>
    </rPh>
    <phoneticPr fontId="2"/>
  </si>
  <si>
    <t>※合計使用量は小数点以下もそのまま記入してください。
※四捨五入をせず、各エネルギー毎の使用量の合計をそのまま記入してください。</t>
    <phoneticPr fontId="2"/>
  </si>
  <si>
    <t>※使用量は小数点以下もそのまま記入してください。
※四捨五入をせず、伝票・レシート等に記載されたものをそのまま記入してください。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</si>
</sst>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.0;[Red]\-#,##0.0"/>
    <numFmt numFmtId="178" formatCode="#,##0.00_);[Red]\(#,##0.00\)"/>
  </numFmts>
  <fonts count="17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i/>
      <sz val="14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17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38" fontId="3" fillId="0" borderId="6" xfId="1" applyFont="1" applyBorder="1" applyAlignment="1" applyProtection="1">
      <alignment vertical="center"/>
    </xf>
    <xf numFmtId="38" fontId="3" fillId="2" borderId="3" xfId="1" applyFont="1" applyFill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40" fontId="3" fillId="0" borderId="5" xfId="1" applyNumberFormat="1" applyFont="1" applyBorder="1" applyAlignment="1" applyProtection="1">
      <alignment vertical="center" shrinkToFit="1"/>
    </xf>
    <xf numFmtId="40" fontId="3" fillId="0" borderId="10" xfId="1" applyNumberFormat="1" applyFont="1" applyBorder="1" applyAlignment="1" applyProtection="1">
      <alignment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40" fontId="3" fillId="0" borderId="5" xfId="1" applyNumberFormat="1" applyFont="1" applyBorder="1" applyAlignment="1" applyProtection="1">
      <alignment horizontal="center" vertical="center" shrinkToFit="1"/>
    </xf>
    <xf numFmtId="40" fontId="3" fillId="0" borderId="10" xfId="1" applyNumberFormat="1" applyFont="1" applyBorder="1" applyAlignment="1" applyProtection="1">
      <alignment horizontal="center" vertical="center" shrinkToFit="1"/>
    </xf>
    <xf numFmtId="178" fontId="3" fillId="0" borderId="5" xfId="1" applyNumberFormat="1" applyFont="1" applyBorder="1" applyAlignment="1" applyProtection="1">
      <alignment vertical="center" shrinkToFit="1"/>
    </xf>
    <xf numFmtId="178" fontId="3" fillId="0" borderId="10" xfId="1" applyNumberFormat="1" applyFont="1" applyBorder="1" applyAlignment="1" applyProtection="1">
      <alignment vertical="center" shrinkToFit="1"/>
    </xf>
    <xf numFmtId="178" fontId="1" fillId="0" borderId="10" xfId="0" applyNumberFormat="1" applyFont="1" applyBorder="1" applyAlignment="1" applyProtection="1">
      <alignment vertical="center" shrinkToFit="1"/>
    </xf>
    <xf numFmtId="178" fontId="3" fillId="0" borderId="10" xfId="0" applyNumberFormat="1" applyFont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40" fontId="3" fillId="2" borderId="1" xfId="1" applyNumberFormat="1" applyFont="1" applyFill="1" applyBorder="1" applyAlignment="1" applyProtection="1">
      <alignment vertical="center" shrinkToFit="1"/>
    </xf>
    <xf numFmtId="40" fontId="3" fillId="2" borderId="2" xfId="1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38" fontId="3" fillId="0" borderId="13" xfId="1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40" fontId="7" fillId="0" borderId="5" xfId="1" applyNumberFormat="1" applyFont="1" applyFill="1" applyBorder="1" applyAlignment="1" applyProtection="1">
      <alignment vertical="center" shrinkToFit="1"/>
    </xf>
    <xf numFmtId="40" fontId="7" fillId="0" borderId="10" xfId="1" applyNumberFormat="1" applyFont="1" applyFill="1" applyBorder="1" applyAlignment="1" applyProtection="1">
      <alignment vertical="center" shrinkToFit="1"/>
    </xf>
    <xf numFmtId="177" fontId="5" fillId="0" borderId="10" xfId="0" applyNumberFormat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 shrinkToFi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Border="1" applyAlignment="1" applyProtection="1">
      <alignment vertical="center"/>
    </xf>
    <xf numFmtId="38" fontId="3" fillId="0" borderId="1" xfId="1" applyFont="1" applyBorder="1" applyAlignment="1" applyProtection="1">
      <alignment horizontal="center" vertical="center" shrinkToFit="1"/>
    </xf>
    <xf numFmtId="38" fontId="3" fillId="0" borderId="2" xfId="1" applyFont="1" applyBorder="1" applyAlignment="1" applyProtection="1">
      <alignment horizontal="center" vertical="center" shrinkToFit="1"/>
    </xf>
    <xf numFmtId="38" fontId="3" fillId="0" borderId="3" xfId="1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</xf>
    <xf numFmtId="38" fontId="3" fillId="0" borderId="16" xfId="1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78" fontId="3" fillId="2" borderId="1" xfId="1" applyNumberFormat="1" applyFont="1" applyFill="1" applyBorder="1" applyAlignment="1" applyProtection="1">
      <alignment vertical="center" shrinkToFit="1"/>
    </xf>
    <xf numFmtId="178" fontId="3" fillId="2" borderId="2" xfId="1" applyNumberFormat="1" applyFont="1" applyFill="1" applyBorder="1" applyAlignment="1" applyProtection="1">
      <alignment vertical="center" shrinkToFit="1"/>
    </xf>
    <xf numFmtId="40" fontId="3" fillId="2" borderId="1" xfId="1" applyNumberFormat="1" applyFont="1" applyFill="1" applyBorder="1" applyAlignment="1" applyProtection="1">
      <alignment horizontal="center" vertical="center" shrinkToFit="1"/>
    </xf>
    <xf numFmtId="40" fontId="3" fillId="2" borderId="2" xfId="1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5" fillId="0" borderId="13" xfId="0" applyFont="1" applyBorder="1" applyAlignment="1">
      <alignment vertical="center" wrapText="1"/>
    </xf>
    <xf numFmtId="38" fontId="3" fillId="0" borderId="1" xfId="1" applyFont="1" applyBorder="1" applyAlignment="1" applyProtection="1">
      <alignment vertical="center" shrinkToFit="1"/>
    </xf>
    <xf numFmtId="38" fontId="3" fillId="0" borderId="2" xfId="1" applyFont="1" applyBorder="1" applyAlignment="1" applyProtection="1">
      <alignment vertical="center" shrinkToFit="1"/>
    </xf>
    <xf numFmtId="38" fontId="3" fillId="0" borderId="17" xfId="1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A89E-1FAA-487D-A718-3A738AA96DB6}">
  <dimension ref="A1:AG620"/>
  <sheetViews>
    <sheetView tabSelected="1" view="pageBreakPreview" zoomScale="115" zoomScaleNormal="100" zoomScaleSheetLayoutView="115" workbookViewId="0"/>
  </sheetViews>
  <sheetFormatPr defaultColWidth="9" defaultRowHeight="13.2" outlineLevelRow="1"/>
  <cols>
    <col min="1" max="1" width="10.6640625" style="1" bestFit="1" customWidth="1"/>
    <col min="2" max="3" width="4.88671875" style="1" customWidth="1"/>
    <col min="4" max="4" width="5.21875" style="1" bestFit="1" customWidth="1"/>
    <col min="5" max="6" width="4.88671875" style="1" customWidth="1"/>
    <col min="7" max="7" width="5.21875" style="1" bestFit="1" customWidth="1"/>
    <col min="8" max="9" width="4.88671875" style="1" customWidth="1"/>
    <col min="10" max="10" width="5.21875" style="1" bestFit="1" customWidth="1"/>
    <col min="11" max="12" width="4.88671875" style="1" customWidth="1"/>
    <col min="13" max="13" width="5.21875" style="1" bestFit="1" customWidth="1"/>
    <col min="14" max="15" width="4.88671875" style="1" customWidth="1"/>
    <col min="16" max="16" width="5.21875" style="1" customWidth="1"/>
    <col min="17" max="18" width="4.88671875" style="1" customWidth="1"/>
    <col min="19" max="19" width="5.21875" style="1" bestFit="1" customWidth="1"/>
    <col min="20" max="26" width="9" style="1"/>
    <col min="27" max="33" width="0" style="1" hidden="1" customWidth="1"/>
    <col min="34" max="16384" width="9" style="1"/>
  </cols>
  <sheetData>
    <row r="1" spans="1:20" ht="13.5" customHeight="1">
      <c r="Q1" s="49" t="s">
        <v>3</v>
      </c>
      <c r="R1" s="49"/>
      <c r="S1" s="49"/>
    </row>
    <row r="2" spans="1:20" ht="13.5" customHeight="1">
      <c r="Q2" s="49"/>
      <c r="R2" s="49"/>
      <c r="S2" s="49"/>
    </row>
    <row r="3" spans="1:20" ht="23.25" customHeight="1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20" ht="12.75" customHeight="1" thickBot="1">
      <c r="J4" s="2"/>
      <c r="K4" s="2"/>
    </row>
    <row r="5" spans="1:20" ht="30" customHeight="1" thickBot="1">
      <c r="C5" s="51" t="s">
        <v>1</v>
      </c>
      <c r="D5" s="52"/>
      <c r="E5" s="53"/>
      <c r="F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20" ht="13.2" customHeight="1"/>
    <row r="7" spans="1:20">
      <c r="A7" s="26"/>
      <c r="B7" s="72" t="s">
        <v>52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28"/>
    </row>
    <row r="8" spans="1:20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20" ht="21.75" customHeight="1">
      <c r="B9" s="63" t="s">
        <v>4</v>
      </c>
      <c r="C9" s="63"/>
      <c r="D9" s="56" t="s">
        <v>19</v>
      </c>
      <c r="E9" s="57"/>
      <c r="F9" s="57"/>
      <c r="G9" s="57"/>
      <c r="H9" s="3"/>
      <c r="I9" s="57" t="s">
        <v>35</v>
      </c>
      <c r="J9" s="57"/>
      <c r="K9" s="57"/>
      <c r="L9" s="3"/>
      <c r="M9" s="3"/>
      <c r="N9" s="64" t="s">
        <v>34</v>
      </c>
      <c r="O9" s="65"/>
      <c r="P9" s="65"/>
      <c r="Q9" s="65"/>
      <c r="R9" s="66"/>
    </row>
    <row r="10" spans="1:20" ht="26.25" customHeight="1">
      <c r="B10" s="67" t="s">
        <v>28</v>
      </c>
      <c r="C10" s="67"/>
      <c r="D10" s="68" t="str">
        <f>IF($H$46="電　気",$P$122,IF($H$129="電　気",$P$205,IF($H$212="電　気",$P$288,IF($H$295="電　気",$P$371,IF($H$378="電　気",$P$454,IF($H$461="電　気",$P$537,IF($H$544="電　気",P620,"")))))))</f>
        <v/>
      </c>
      <c r="E10" s="69"/>
      <c r="F10" s="69"/>
      <c r="G10" s="4" t="s">
        <v>10</v>
      </c>
      <c r="H10" s="5" t="s">
        <v>14</v>
      </c>
      <c r="I10" s="70">
        <v>2.1</v>
      </c>
      <c r="J10" s="70"/>
      <c r="K10" s="5" t="s">
        <v>15</v>
      </c>
      <c r="L10" s="57" t="s">
        <v>17</v>
      </c>
      <c r="M10" s="57"/>
      <c r="N10" s="71" t="str">
        <f t="shared" ref="N10:N16" si="0">IF(D10="","",ROUNDDOWN(D10*I10,0))</f>
        <v/>
      </c>
      <c r="O10" s="71"/>
      <c r="P10" s="71"/>
      <c r="Q10" s="71"/>
      <c r="R10" s="6" t="s">
        <v>15</v>
      </c>
      <c r="T10" s="7" t="s">
        <v>41</v>
      </c>
    </row>
    <row r="11" spans="1:20" ht="26.25" customHeight="1">
      <c r="B11" s="67" t="s">
        <v>2</v>
      </c>
      <c r="C11" s="67"/>
      <c r="D11" s="68" t="str">
        <f>IF($H$46="ガソリン",$P$122,IF($H$129="ガソリン",$P$205,IF($H$212="ガソリン",$P$288,IF($H$295="ガソリン",$P$371,IF($H$378="ガソリン",$P$454,IF($H$461="ガソリン",$P$537,IF($H$544="ガソリン",P620,"")))))))</f>
        <v/>
      </c>
      <c r="E11" s="69"/>
      <c r="F11" s="69"/>
      <c r="G11" s="4" t="s">
        <v>11</v>
      </c>
      <c r="H11" s="5" t="s">
        <v>14</v>
      </c>
      <c r="I11" s="70">
        <v>27.9</v>
      </c>
      <c r="J11" s="70"/>
      <c r="K11" s="5" t="s">
        <v>15</v>
      </c>
      <c r="L11" s="57" t="s">
        <v>17</v>
      </c>
      <c r="M11" s="57"/>
      <c r="N11" s="71" t="str">
        <f t="shared" si="0"/>
        <v/>
      </c>
      <c r="O11" s="71"/>
      <c r="P11" s="71"/>
      <c r="Q11" s="71"/>
      <c r="R11" s="6" t="s">
        <v>15</v>
      </c>
      <c r="T11" s="7" t="s">
        <v>42</v>
      </c>
    </row>
    <row r="12" spans="1:20" ht="26.25" customHeight="1">
      <c r="B12" s="67" t="s">
        <v>29</v>
      </c>
      <c r="C12" s="67"/>
      <c r="D12" s="68" t="str">
        <f>IF($H$46="軽　油",$P$122,IF($H$129="軽　油",$P$205,IF($H$212="軽　油",$P$288,IF($H$295="軽　油",$P$371,IF($H$378="軽　油",$P$454,IF($H$461="軽　油",$P$537,IF($H$544="軽　油",P620,"")))))))</f>
        <v/>
      </c>
      <c r="E12" s="69"/>
      <c r="F12" s="69"/>
      <c r="G12" s="4" t="s">
        <v>11</v>
      </c>
      <c r="H12" s="5" t="s">
        <v>14</v>
      </c>
      <c r="I12" s="70">
        <v>27.1</v>
      </c>
      <c r="J12" s="70"/>
      <c r="K12" s="5" t="s">
        <v>15</v>
      </c>
      <c r="L12" s="57" t="s">
        <v>17</v>
      </c>
      <c r="M12" s="57"/>
      <c r="N12" s="71" t="str">
        <f t="shared" si="0"/>
        <v/>
      </c>
      <c r="O12" s="71"/>
      <c r="P12" s="71"/>
      <c r="Q12" s="71"/>
      <c r="R12" s="6" t="s">
        <v>15</v>
      </c>
      <c r="T12" s="7" t="s">
        <v>43</v>
      </c>
    </row>
    <row r="13" spans="1:20" ht="26.25" customHeight="1">
      <c r="B13" s="67" t="s">
        <v>30</v>
      </c>
      <c r="C13" s="67"/>
      <c r="D13" s="68" t="str">
        <f>IF($H$46="重　油",$P$122,IF($H$129="重　油",$P$205,IF($H$212="重　油",$P$288,IF($H$295="重　油",$P$371,IF($H$378="重　油",$P$454,IF($H$461="重　油",$P$537,IF($H$544="重　油",P620,"")))))))</f>
        <v/>
      </c>
      <c r="E13" s="69"/>
      <c r="F13" s="69"/>
      <c r="G13" s="4" t="s">
        <v>11</v>
      </c>
      <c r="H13" s="5" t="s">
        <v>14</v>
      </c>
      <c r="I13" s="70">
        <v>28</v>
      </c>
      <c r="J13" s="70"/>
      <c r="K13" s="5" t="s">
        <v>15</v>
      </c>
      <c r="L13" s="57" t="s">
        <v>17</v>
      </c>
      <c r="M13" s="57"/>
      <c r="N13" s="71" t="str">
        <f t="shared" si="0"/>
        <v/>
      </c>
      <c r="O13" s="71"/>
      <c r="P13" s="71"/>
      <c r="Q13" s="71"/>
      <c r="R13" s="6" t="s">
        <v>15</v>
      </c>
      <c r="T13" s="7" t="s">
        <v>44</v>
      </c>
    </row>
    <row r="14" spans="1:20" ht="26.25" customHeight="1">
      <c r="B14" s="67" t="s">
        <v>31</v>
      </c>
      <c r="C14" s="67"/>
      <c r="D14" s="68" t="str">
        <f>IF($H$46="灯　油",$P$122,IF($H$129="灯　油",$P$205,IF($H$212="灯　油",$P$288,IF($H$295="灯　油",$P$371,IF($H$378="灯　油",$P$454,IF($H$461="灯　油",$P$537,IF($H$544="灯　油",P620,"")))))))</f>
        <v/>
      </c>
      <c r="E14" s="69"/>
      <c r="F14" s="69"/>
      <c r="G14" s="4" t="s">
        <v>11</v>
      </c>
      <c r="H14" s="5" t="s">
        <v>14</v>
      </c>
      <c r="I14" s="70">
        <v>28.6</v>
      </c>
      <c r="J14" s="70"/>
      <c r="K14" s="5" t="s">
        <v>15</v>
      </c>
      <c r="L14" s="57" t="s">
        <v>17</v>
      </c>
      <c r="M14" s="57"/>
      <c r="N14" s="71" t="str">
        <f t="shared" si="0"/>
        <v/>
      </c>
      <c r="O14" s="71"/>
      <c r="P14" s="71"/>
      <c r="Q14" s="71"/>
      <c r="R14" s="6" t="s">
        <v>15</v>
      </c>
      <c r="T14" s="7" t="s">
        <v>45</v>
      </c>
    </row>
    <row r="15" spans="1:20" ht="26.25" customHeight="1">
      <c r="B15" s="67" t="s">
        <v>7</v>
      </c>
      <c r="C15" s="67"/>
      <c r="D15" s="68" t="str">
        <f>IF($H$46="オートガス",$P$122,IF($H$129="オートガス",$P$205,IF($H$212="オートガス",$P$288,IF($H$295="オートガス",$P$371,IF($H$378="オートガス",$P$454,IF($H$461="オートガス",$P$537,IF($H$544="オートガス",P620,"")))))))</f>
        <v/>
      </c>
      <c r="E15" s="69"/>
      <c r="F15" s="69"/>
      <c r="G15" s="4" t="s">
        <v>12</v>
      </c>
      <c r="H15" s="5" t="s">
        <v>14</v>
      </c>
      <c r="I15" s="70">
        <v>25.8</v>
      </c>
      <c r="J15" s="70"/>
      <c r="K15" s="5" t="s">
        <v>15</v>
      </c>
      <c r="L15" s="57" t="s">
        <v>17</v>
      </c>
      <c r="M15" s="57"/>
      <c r="N15" s="71" t="str">
        <f t="shared" si="0"/>
        <v/>
      </c>
      <c r="O15" s="71"/>
      <c r="P15" s="71"/>
      <c r="Q15" s="71"/>
      <c r="R15" s="6" t="s">
        <v>15</v>
      </c>
      <c r="T15" s="7" t="s">
        <v>46</v>
      </c>
    </row>
    <row r="16" spans="1:20" ht="26.25" customHeight="1" thickBot="1">
      <c r="B16" s="67" t="s">
        <v>9</v>
      </c>
      <c r="C16" s="67"/>
      <c r="D16" s="68" t="str">
        <f>IF($H$46="LPガス",$P$122,IF($H$129="LPガス",$P$205,IF($H$212="LPガス",$P$288,IF($H$295="LPガス",$P$371,IF($H$378="LPガス",$P$454,IF($H$461="LPガス",$P$537,IF($H$544="LPガス",P620,"")))))))</f>
        <v/>
      </c>
      <c r="E16" s="69"/>
      <c r="F16" s="69"/>
      <c r="G16" s="8" t="s">
        <v>12</v>
      </c>
      <c r="H16" s="9" t="s">
        <v>14</v>
      </c>
      <c r="I16" s="70">
        <v>36</v>
      </c>
      <c r="J16" s="70"/>
      <c r="K16" s="9" t="s">
        <v>15</v>
      </c>
      <c r="L16" s="79" t="s">
        <v>17</v>
      </c>
      <c r="M16" s="79"/>
      <c r="N16" s="80" t="str">
        <f t="shared" si="0"/>
        <v/>
      </c>
      <c r="O16" s="80"/>
      <c r="P16" s="80"/>
      <c r="Q16" s="80"/>
      <c r="R16" s="10" t="s">
        <v>15</v>
      </c>
      <c r="T16" s="7" t="s">
        <v>47</v>
      </c>
    </row>
    <row r="17" spans="1:20" ht="26.25" customHeight="1" thickBot="1">
      <c r="L17" s="81" t="s">
        <v>13</v>
      </c>
      <c r="M17" s="82"/>
      <c r="N17" s="98" t="str">
        <f>IF(AND(D10="",D11="",D12="",D13="",D14="",D15="",D16=""),"",SUM(N10:Q16))</f>
        <v/>
      </c>
      <c r="O17" s="99"/>
      <c r="P17" s="99"/>
      <c r="Q17" s="99"/>
      <c r="R17" s="11" t="s">
        <v>15</v>
      </c>
      <c r="T17" s="12" t="s">
        <v>48</v>
      </c>
    </row>
    <row r="19" spans="1:20" ht="26.25" customHeight="1"/>
    <row r="20" spans="1:20" ht="26.25" customHeight="1"/>
    <row r="21" spans="1:20" ht="26.25" customHeight="1"/>
    <row r="22" spans="1:20" ht="26.25" customHeight="1">
      <c r="D22" s="84" t="s">
        <v>36</v>
      </c>
      <c r="E22" s="85"/>
      <c r="F22" s="85"/>
      <c r="G22" s="85"/>
    </row>
    <row r="23" spans="1:20" ht="26.25" customHeight="1" thickBot="1">
      <c r="A23" s="61" t="s">
        <v>39</v>
      </c>
      <c r="B23" s="61"/>
      <c r="C23" s="61"/>
      <c r="D23" s="62" t="str">
        <f>N17</f>
        <v/>
      </c>
      <c r="E23" s="62"/>
      <c r="F23" s="62"/>
      <c r="G23" s="9" t="s">
        <v>15</v>
      </c>
      <c r="H23" s="61" t="s">
        <v>16</v>
      </c>
      <c r="I23" s="61"/>
      <c r="J23" s="13" t="s">
        <v>17</v>
      </c>
      <c r="K23" s="100" t="str">
        <f>IF(D23="","",ROUNDDOWN(D23/2,-3))</f>
        <v/>
      </c>
      <c r="L23" s="100"/>
      <c r="M23" s="100"/>
      <c r="N23" s="100"/>
      <c r="O23" s="14" t="s">
        <v>15</v>
      </c>
      <c r="P23" s="75" t="s">
        <v>18</v>
      </c>
      <c r="Q23" s="75"/>
      <c r="R23" s="75"/>
      <c r="S23" s="75"/>
      <c r="T23" s="1" t="s">
        <v>49</v>
      </c>
    </row>
    <row r="24" spans="1:20" ht="26.25" customHeight="1" thickTop="1">
      <c r="K24" s="89"/>
      <c r="L24" s="90"/>
      <c r="M24" s="90"/>
      <c r="N24" s="90"/>
    </row>
    <row r="25" spans="1:20" ht="26.25" customHeight="1" thickBot="1"/>
    <row r="26" spans="1:20" ht="26.25" customHeight="1" thickBot="1">
      <c r="D26" s="86" t="s">
        <v>37</v>
      </c>
      <c r="E26" s="87"/>
      <c r="F26" s="87"/>
      <c r="G26" s="88"/>
      <c r="H26" s="76" t="str">
        <f>IF(K23="","",IF(K23&gt;800000,800000,K23))</f>
        <v/>
      </c>
      <c r="I26" s="77"/>
      <c r="J26" s="77"/>
      <c r="K26" s="78"/>
      <c r="L26" s="15" t="s">
        <v>15</v>
      </c>
      <c r="T26" s="1" t="s">
        <v>50</v>
      </c>
    </row>
    <row r="27" spans="1:20" ht="22.5" customHeight="1">
      <c r="H27" s="83" t="s">
        <v>33</v>
      </c>
      <c r="I27" s="83"/>
      <c r="J27" s="83"/>
      <c r="K27" s="83"/>
    </row>
    <row r="33" spans="1:33" ht="29.25" customHeight="1"/>
    <row r="34" spans="1:33" ht="23.25" customHeight="1"/>
    <row r="40" spans="1:33" ht="13.5" customHeight="1">
      <c r="Q40" s="49" t="s">
        <v>3</v>
      </c>
      <c r="R40" s="49"/>
      <c r="S40" s="49"/>
    </row>
    <row r="41" spans="1:33" ht="13.5" customHeight="1">
      <c r="Q41" s="16"/>
      <c r="R41" s="16"/>
      <c r="S41" s="16"/>
    </row>
    <row r="42" spans="1:33" ht="23.25" customHeight="1">
      <c r="A42" s="50" t="str">
        <f>$A$3</f>
        <v>エネルギー価格高騰対策事業者支援金申請金額計算書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33" ht="12.75" customHeight="1" thickBot="1"/>
    <row r="44" spans="1:33" ht="30" customHeight="1" thickBot="1">
      <c r="C44" s="51" t="str">
        <f>$C$5</f>
        <v>申請者名</v>
      </c>
      <c r="D44" s="52"/>
      <c r="E44" s="53"/>
      <c r="F44" s="41" t="str">
        <f>IF($F$5="","",$F$5)</f>
        <v/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T44" s="1" t="s">
        <v>38</v>
      </c>
    </row>
    <row r="45" spans="1:33" ht="13.2" customHeight="1" thickBot="1">
      <c r="A45" s="17"/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33" ht="16.8" thickBot="1">
      <c r="C46" s="19"/>
      <c r="D46" s="54" t="s">
        <v>20</v>
      </c>
      <c r="E46" s="54"/>
      <c r="F46" s="54" t="s">
        <v>27</v>
      </c>
      <c r="G46" s="54"/>
      <c r="H46" s="59" t="s">
        <v>28</v>
      </c>
      <c r="I46" s="52"/>
      <c r="J46" s="52"/>
      <c r="K46" s="60"/>
      <c r="L46" s="25" t="str">
        <f>$AA$46&amp;$AB$46&amp;$AC$46&amp;$AD$46&amp;$AE$46&amp;$AF$46&amp;$AG$46</f>
        <v/>
      </c>
      <c r="N46" s="19"/>
      <c r="O46" s="19"/>
      <c r="P46" s="19"/>
      <c r="Q46" s="19"/>
      <c r="R46" s="19"/>
      <c r="S46" s="19"/>
      <c r="T46" s="24"/>
      <c r="AA46" s="1" t="str">
        <f>IF(OR($H$46="ガソリン",$H$46="軽　油",$H$46="重　油",$H$46="灯　油",$H$46="オートガス",$H$46="LPガス"),"",IF($H$46="電　気",IF(OR($H$129="電　気",$H$212="電　気",$H$295="電　気",$H$378="電　気",$H$461="電　気",$H$544="電　気"),"種別【電　気】が複数あります！","")))</f>
        <v/>
      </c>
      <c r="AB46" s="1" t="str">
        <f>IF(OR($H$46="電　気",$H$46="軽　油",$H$46="重　油",$H$46="灯　油",$H$46="オートガス",$H$46="LPガス"),"",IF($H$46="ガソリン",IF(OR($H$129="ガソリン",$H$212="ガソリン",$H$295="ガソリン",$H$378="ガソリン",$H$461="ガソリン",$H$544="ガソリン"),"種別【ガソリン】が複数あります！","")))</f>
        <v/>
      </c>
      <c r="AC46" s="1" t="str">
        <f>IF(OR($H$46="電　気",$H$46="ガソリン",$H$46="重　油",$H$46="灯　油",$H$46="オートガス",$H$46="LPガス"),"",IF($H$46="軽　油",IF(OR($H$129="軽　油",$H$212="軽　油",$H$295="軽　油",$H$378="軽　油",$H$461="軽　油",$H$544="軽　油"),"種別【軽　油】が複数あります！","")))</f>
        <v/>
      </c>
      <c r="AD46" s="1" t="str">
        <f>IF(OR($H$46="電　気",$H$46="ガソリン",$H$46="軽　油",$H$46="灯　油",$H$46="オートガス",$H$46="LPガス"),"",IF($H$46="重　油",IF(OR($H$129="重　油",$H$212="重　油",$H$295="重　油",$H$378="重　油",$H$461="重　油",$H$544="重　油"),"種別【重　油】が複数あります！","")))</f>
        <v/>
      </c>
      <c r="AE46" s="1" t="str">
        <f>IF(OR($H$46="電　気",$H$46="ガソリン",$H$46="軽　油",$H$46="重　油",$H$46="オートガス",$H$46="LPガス"),"",IF($H$46="灯　油",IF(OR($H$129="灯　油",$H$212="灯　油",$H$295="灯　油",$H$378="灯　油",$H$461="灯　油",$H$544="灯　油"),"種別【灯　油】が複数あります！","")))</f>
        <v/>
      </c>
      <c r="AF46" s="1" t="str">
        <f>IF(OR($H$46="電　気",$H$46="ガソリン",$H$46="軽　油",$H$46="重　油",$H$46="灯　油",$H$46="LPガス"),"",IF($H$46="オートガス",IF(OR($H$129="オートガス",$H$212="オートガス",$H$295="オートガス",$H$378="オートガス",$H$461="オートガス",$H$544="オートガス"),"種別【オートガス】が複数あります！","")))</f>
        <v/>
      </c>
      <c r="AG46" s="1" t="str">
        <f>IF(OR($H$46="電　気",$H$46="ガソリン",$H$46="軽　油",$H$46="重　油",$H$46="灯　油",$H$46="オートガス"),"",IF($H$46="LPガス",IF(OR($H$129="LPガス",$H$212="LPガス",$H$295="LPガス",$H$378="LPガス",$H$461="LPガス",$H$544="LPガス"),"種別【LPガス】が複数あります！","")))</f>
        <v/>
      </c>
    </row>
    <row r="47" spans="1:33" ht="13.2" customHeight="1">
      <c r="B47" s="95" t="s">
        <v>53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19"/>
      <c r="T47" s="24"/>
    </row>
    <row r="48" spans="1:33">
      <c r="A48" s="2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28"/>
    </row>
    <row r="49" spans="2:18" ht="27.75" customHeight="1">
      <c r="B49" s="55" t="s">
        <v>21</v>
      </c>
      <c r="C49" s="55"/>
      <c r="D49" s="44" t="s">
        <v>23</v>
      </c>
      <c r="E49" s="45"/>
      <c r="F49" s="45"/>
      <c r="G49" s="45"/>
      <c r="H49" s="45"/>
      <c r="I49" s="46"/>
      <c r="J49" s="56" t="s">
        <v>0</v>
      </c>
      <c r="K49" s="57"/>
      <c r="L49" s="57"/>
      <c r="M49" s="57"/>
      <c r="N49" s="57"/>
      <c r="O49" s="58"/>
      <c r="P49" s="44" t="s">
        <v>25</v>
      </c>
      <c r="Q49" s="45"/>
      <c r="R49" s="46"/>
    </row>
    <row r="50" spans="2:18" ht="19.95" customHeight="1">
      <c r="B50" s="29">
        <v>1</v>
      </c>
      <c r="C50" s="29"/>
      <c r="D50" s="30" t="s">
        <v>26</v>
      </c>
      <c r="E50" s="31"/>
      <c r="F50" s="4">
        <v>5</v>
      </c>
      <c r="G50" s="20" t="s">
        <v>22</v>
      </c>
      <c r="H50" s="4"/>
      <c r="I50" s="21" t="s">
        <v>24</v>
      </c>
      <c r="J50" s="101"/>
      <c r="K50" s="102"/>
      <c r="L50" s="102"/>
      <c r="M50" s="102"/>
      <c r="N50" s="102"/>
      <c r="O50" s="103"/>
      <c r="P50" s="37"/>
      <c r="Q50" s="38"/>
      <c r="R50" s="22" t="str">
        <f>IF($H$46="電　気","kwh",IF(OR($H$46="ガソリン",$H$46="軽　油",$H$46="重　油",$H$46="灯　油"),"ℓ",IF(OR($H$46="オートガス",$H$46="LPガス"),"㎥","")))</f>
        <v>kwh</v>
      </c>
    </row>
    <row r="51" spans="2:18" ht="19.95" customHeight="1">
      <c r="B51" s="29">
        <v>2</v>
      </c>
      <c r="C51" s="29"/>
      <c r="D51" s="30" t="s">
        <v>26</v>
      </c>
      <c r="E51" s="31"/>
      <c r="F51" s="4">
        <v>5</v>
      </c>
      <c r="G51" s="20" t="s">
        <v>22</v>
      </c>
      <c r="H51" s="4"/>
      <c r="I51" s="21" t="s">
        <v>24</v>
      </c>
      <c r="J51" s="101"/>
      <c r="K51" s="102"/>
      <c r="L51" s="102"/>
      <c r="M51" s="102"/>
      <c r="N51" s="102"/>
      <c r="O51" s="103"/>
      <c r="P51" s="37"/>
      <c r="Q51" s="38"/>
      <c r="R51" s="22" t="str">
        <f t="shared" ref="R51:R114" si="1">IF($H$46="電　気","kwh",IF(OR($H$46="ガソリン",$H$46="軽　油",$H$46="重　油",$H$46="灯　油"),"ℓ",IF(OR($H$46="オートガス",$H$46="LPガス"),"㎥","")))</f>
        <v>kwh</v>
      </c>
    </row>
    <row r="52" spans="2:18" ht="19.95" customHeight="1">
      <c r="B52" s="29">
        <v>3</v>
      </c>
      <c r="C52" s="29"/>
      <c r="D52" s="30" t="s">
        <v>26</v>
      </c>
      <c r="E52" s="31"/>
      <c r="F52" s="4">
        <v>5</v>
      </c>
      <c r="G52" s="20" t="s">
        <v>22</v>
      </c>
      <c r="H52" s="4"/>
      <c r="I52" s="21" t="s">
        <v>24</v>
      </c>
      <c r="J52" s="101"/>
      <c r="K52" s="102"/>
      <c r="L52" s="102"/>
      <c r="M52" s="102"/>
      <c r="N52" s="102"/>
      <c r="O52" s="103"/>
      <c r="P52" s="37"/>
      <c r="Q52" s="38"/>
      <c r="R52" s="22" t="str">
        <f t="shared" si="1"/>
        <v>kwh</v>
      </c>
    </row>
    <row r="53" spans="2:18" ht="19.95" customHeight="1">
      <c r="B53" s="29">
        <v>4</v>
      </c>
      <c r="C53" s="29"/>
      <c r="D53" s="30" t="s">
        <v>26</v>
      </c>
      <c r="E53" s="31"/>
      <c r="F53" s="4">
        <v>5</v>
      </c>
      <c r="G53" s="20" t="s">
        <v>22</v>
      </c>
      <c r="H53" s="4"/>
      <c r="I53" s="21" t="s">
        <v>24</v>
      </c>
      <c r="J53" s="101"/>
      <c r="K53" s="102"/>
      <c r="L53" s="102"/>
      <c r="M53" s="102"/>
      <c r="N53" s="102"/>
      <c r="O53" s="103"/>
      <c r="P53" s="37"/>
      <c r="Q53" s="38"/>
      <c r="R53" s="22" t="str">
        <f t="shared" si="1"/>
        <v>kwh</v>
      </c>
    </row>
    <row r="54" spans="2:18" ht="19.95" customHeight="1">
      <c r="B54" s="29">
        <v>5</v>
      </c>
      <c r="C54" s="29"/>
      <c r="D54" s="30" t="s">
        <v>26</v>
      </c>
      <c r="E54" s="31"/>
      <c r="F54" s="4">
        <v>5</v>
      </c>
      <c r="G54" s="20" t="s">
        <v>22</v>
      </c>
      <c r="H54" s="4"/>
      <c r="I54" s="21" t="s">
        <v>24</v>
      </c>
      <c r="J54" s="101"/>
      <c r="K54" s="102"/>
      <c r="L54" s="102"/>
      <c r="M54" s="102"/>
      <c r="N54" s="102"/>
      <c r="O54" s="103"/>
      <c r="P54" s="37"/>
      <c r="Q54" s="39"/>
      <c r="R54" s="22" t="str">
        <f t="shared" si="1"/>
        <v>kwh</v>
      </c>
    </row>
    <row r="55" spans="2:18" ht="19.95" customHeight="1">
      <c r="B55" s="29">
        <v>6</v>
      </c>
      <c r="C55" s="29"/>
      <c r="D55" s="30" t="s">
        <v>26</v>
      </c>
      <c r="E55" s="31"/>
      <c r="F55" s="4">
        <v>5</v>
      </c>
      <c r="G55" s="20" t="s">
        <v>22</v>
      </c>
      <c r="H55" s="4"/>
      <c r="I55" s="21" t="s">
        <v>24</v>
      </c>
      <c r="J55" s="101"/>
      <c r="K55" s="102"/>
      <c r="L55" s="102"/>
      <c r="M55" s="102"/>
      <c r="N55" s="102"/>
      <c r="O55" s="103"/>
      <c r="P55" s="37"/>
      <c r="Q55" s="40"/>
      <c r="R55" s="22" t="str">
        <f t="shared" si="1"/>
        <v>kwh</v>
      </c>
    </row>
    <row r="56" spans="2:18" ht="19.95" customHeight="1">
      <c r="B56" s="29">
        <v>7</v>
      </c>
      <c r="C56" s="29"/>
      <c r="D56" s="30" t="s">
        <v>26</v>
      </c>
      <c r="E56" s="31"/>
      <c r="F56" s="4">
        <v>5</v>
      </c>
      <c r="G56" s="20" t="s">
        <v>22</v>
      </c>
      <c r="H56" s="4"/>
      <c r="I56" s="21" t="s">
        <v>24</v>
      </c>
      <c r="J56" s="101"/>
      <c r="K56" s="102"/>
      <c r="L56" s="102"/>
      <c r="M56" s="102"/>
      <c r="N56" s="102"/>
      <c r="O56" s="103"/>
      <c r="P56" s="37"/>
      <c r="Q56" s="39"/>
      <c r="R56" s="22" t="str">
        <f t="shared" si="1"/>
        <v>kwh</v>
      </c>
    </row>
    <row r="57" spans="2:18" ht="19.95" customHeight="1">
      <c r="B57" s="29">
        <v>8</v>
      </c>
      <c r="C57" s="29"/>
      <c r="D57" s="30" t="s">
        <v>26</v>
      </c>
      <c r="E57" s="31"/>
      <c r="F57" s="4">
        <v>5</v>
      </c>
      <c r="G57" s="20" t="s">
        <v>22</v>
      </c>
      <c r="H57" s="4"/>
      <c r="I57" s="21" t="s">
        <v>24</v>
      </c>
      <c r="J57" s="101"/>
      <c r="K57" s="102"/>
      <c r="L57" s="102"/>
      <c r="M57" s="102"/>
      <c r="N57" s="102"/>
      <c r="O57" s="103"/>
      <c r="P57" s="37"/>
      <c r="Q57" s="39"/>
      <c r="R57" s="22" t="str">
        <f t="shared" si="1"/>
        <v>kwh</v>
      </c>
    </row>
    <row r="58" spans="2:18" ht="19.95" customHeight="1">
      <c r="B58" s="29">
        <v>9</v>
      </c>
      <c r="C58" s="29"/>
      <c r="D58" s="30" t="s">
        <v>26</v>
      </c>
      <c r="E58" s="31"/>
      <c r="F58" s="4">
        <v>5</v>
      </c>
      <c r="G58" s="20" t="s">
        <v>22</v>
      </c>
      <c r="H58" s="4"/>
      <c r="I58" s="21" t="s">
        <v>24</v>
      </c>
      <c r="J58" s="101"/>
      <c r="K58" s="102"/>
      <c r="L58" s="102"/>
      <c r="M58" s="102"/>
      <c r="N58" s="102"/>
      <c r="O58" s="103"/>
      <c r="P58" s="37"/>
      <c r="Q58" s="39"/>
      <c r="R58" s="22" t="str">
        <f t="shared" si="1"/>
        <v>kwh</v>
      </c>
    </row>
    <row r="59" spans="2:18" ht="19.95" customHeight="1">
      <c r="B59" s="29">
        <v>10</v>
      </c>
      <c r="C59" s="29"/>
      <c r="D59" s="30" t="s">
        <v>26</v>
      </c>
      <c r="E59" s="31"/>
      <c r="F59" s="4">
        <v>5</v>
      </c>
      <c r="G59" s="20" t="s">
        <v>22</v>
      </c>
      <c r="H59" s="4"/>
      <c r="I59" s="21" t="s">
        <v>24</v>
      </c>
      <c r="J59" s="101"/>
      <c r="K59" s="102"/>
      <c r="L59" s="102"/>
      <c r="M59" s="102"/>
      <c r="N59" s="102"/>
      <c r="O59" s="103"/>
      <c r="P59" s="37"/>
      <c r="Q59" s="39"/>
      <c r="R59" s="22" t="str">
        <f t="shared" si="1"/>
        <v>kwh</v>
      </c>
    </row>
    <row r="60" spans="2:18" ht="19.95" customHeight="1">
      <c r="B60" s="29">
        <v>11</v>
      </c>
      <c r="C60" s="29"/>
      <c r="D60" s="30" t="s">
        <v>26</v>
      </c>
      <c r="E60" s="31"/>
      <c r="F60" s="4">
        <v>5</v>
      </c>
      <c r="G60" s="20" t="s">
        <v>22</v>
      </c>
      <c r="H60" s="4"/>
      <c r="I60" s="21" t="s">
        <v>24</v>
      </c>
      <c r="J60" s="101"/>
      <c r="K60" s="102"/>
      <c r="L60" s="102"/>
      <c r="M60" s="102"/>
      <c r="N60" s="102"/>
      <c r="O60" s="103"/>
      <c r="P60" s="37"/>
      <c r="Q60" s="38"/>
      <c r="R60" s="22" t="str">
        <f t="shared" si="1"/>
        <v>kwh</v>
      </c>
    </row>
    <row r="61" spans="2:18" ht="19.95" customHeight="1">
      <c r="B61" s="29">
        <v>12</v>
      </c>
      <c r="C61" s="29"/>
      <c r="D61" s="30" t="s">
        <v>26</v>
      </c>
      <c r="E61" s="31"/>
      <c r="F61" s="4">
        <v>5</v>
      </c>
      <c r="G61" s="20" t="s">
        <v>22</v>
      </c>
      <c r="H61" s="4"/>
      <c r="I61" s="21" t="s">
        <v>24</v>
      </c>
      <c r="J61" s="101"/>
      <c r="K61" s="102"/>
      <c r="L61" s="102"/>
      <c r="M61" s="102"/>
      <c r="N61" s="102"/>
      <c r="O61" s="103"/>
      <c r="P61" s="37"/>
      <c r="Q61" s="38"/>
      <c r="R61" s="22" t="str">
        <f t="shared" si="1"/>
        <v>kwh</v>
      </c>
    </row>
    <row r="62" spans="2:18" ht="19.95" customHeight="1">
      <c r="B62" s="29">
        <v>13</v>
      </c>
      <c r="C62" s="29"/>
      <c r="D62" s="30" t="s">
        <v>26</v>
      </c>
      <c r="E62" s="31"/>
      <c r="F62" s="4">
        <v>5</v>
      </c>
      <c r="G62" s="20" t="s">
        <v>22</v>
      </c>
      <c r="H62" s="4"/>
      <c r="I62" s="21" t="s">
        <v>24</v>
      </c>
      <c r="J62" s="101"/>
      <c r="K62" s="102"/>
      <c r="L62" s="102"/>
      <c r="M62" s="102"/>
      <c r="N62" s="102"/>
      <c r="O62" s="103"/>
      <c r="P62" s="37"/>
      <c r="Q62" s="38"/>
      <c r="R62" s="22" t="str">
        <f t="shared" si="1"/>
        <v>kwh</v>
      </c>
    </row>
    <row r="63" spans="2:18" ht="19.95" customHeight="1">
      <c r="B63" s="29">
        <v>14</v>
      </c>
      <c r="C63" s="29"/>
      <c r="D63" s="30" t="s">
        <v>26</v>
      </c>
      <c r="E63" s="31"/>
      <c r="F63" s="4">
        <v>5</v>
      </c>
      <c r="G63" s="20" t="s">
        <v>22</v>
      </c>
      <c r="H63" s="4"/>
      <c r="I63" s="21" t="s">
        <v>24</v>
      </c>
      <c r="J63" s="101"/>
      <c r="K63" s="102"/>
      <c r="L63" s="102"/>
      <c r="M63" s="102"/>
      <c r="N63" s="102"/>
      <c r="O63" s="103"/>
      <c r="P63" s="37"/>
      <c r="Q63" s="38"/>
      <c r="R63" s="22" t="str">
        <f t="shared" si="1"/>
        <v>kwh</v>
      </c>
    </row>
    <row r="64" spans="2:18" ht="19.95" customHeight="1">
      <c r="B64" s="29">
        <v>15</v>
      </c>
      <c r="C64" s="29"/>
      <c r="D64" s="30" t="s">
        <v>26</v>
      </c>
      <c r="E64" s="31"/>
      <c r="F64" s="4">
        <v>5</v>
      </c>
      <c r="G64" s="20" t="s">
        <v>22</v>
      </c>
      <c r="H64" s="4"/>
      <c r="I64" s="21" t="s">
        <v>24</v>
      </c>
      <c r="J64" s="101"/>
      <c r="K64" s="102"/>
      <c r="L64" s="102"/>
      <c r="M64" s="102"/>
      <c r="N64" s="102"/>
      <c r="O64" s="103"/>
      <c r="P64" s="37"/>
      <c r="Q64" s="38"/>
      <c r="R64" s="22" t="str">
        <f t="shared" si="1"/>
        <v>kwh</v>
      </c>
    </row>
    <row r="65" spans="1:18" ht="19.95" customHeight="1">
      <c r="B65" s="29">
        <v>16</v>
      </c>
      <c r="C65" s="29"/>
      <c r="D65" s="30" t="s">
        <v>26</v>
      </c>
      <c r="E65" s="31"/>
      <c r="F65" s="4">
        <v>5</v>
      </c>
      <c r="G65" s="20" t="s">
        <v>22</v>
      </c>
      <c r="H65" s="4"/>
      <c r="I65" s="21" t="s">
        <v>24</v>
      </c>
      <c r="J65" s="101"/>
      <c r="K65" s="102"/>
      <c r="L65" s="102"/>
      <c r="M65" s="102"/>
      <c r="N65" s="102"/>
      <c r="O65" s="103"/>
      <c r="P65" s="37"/>
      <c r="Q65" s="38"/>
      <c r="R65" s="22" t="str">
        <f t="shared" si="1"/>
        <v>kwh</v>
      </c>
    </row>
    <row r="66" spans="1:18" ht="19.95" customHeight="1">
      <c r="B66" s="29">
        <v>17</v>
      </c>
      <c r="C66" s="29"/>
      <c r="D66" s="30" t="s">
        <v>26</v>
      </c>
      <c r="E66" s="31"/>
      <c r="F66" s="4">
        <v>5</v>
      </c>
      <c r="G66" s="20" t="s">
        <v>22</v>
      </c>
      <c r="H66" s="4"/>
      <c r="I66" s="21" t="s">
        <v>24</v>
      </c>
      <c r="J66" s="101"/>
      <c r="K66" s="102"/>
      <c r="L66" s="102"/>
      <c r="M66" s="102"/>
      <c r="N66" s="102"/>
      <c r="O66" s="103"/>
      <c r="P66" s="37"/>
      <c r="Q66" s="38"/>
      <c r="R66" s="22" t="str">
        <f t="shared" si="1"/>
        <v>kwh</v>
      </c>
    </row>
    <row r="67" spans="1:18" ht="19.95" customHeight="1">
      <c r="B67" s="29">
        <v>18</v>
      </c>
      <c r="C67" s="29"/>
      <c r="D67" s="30" t="s">
        <v>26</v>
      </c>
      <c r="E67" s="31"/>
      <c r="F67" s="4">
        <v>5</v>
      </c>
      <c r="G67" s="20" t="s">
        <v>22</v>
      </c>
      <c r="H67" s="4"/>
      <c r="I67" s="21" t="s">
        <v>24</v>
      </c>
      <c r="J67" s="101"/>
      <c r="K67" s="102"/>
      <c r="L67" s="102"/>
      <c r="M67" s="102"/>
      <c r="N67" s="102"/>
      <c r="O67" s="103"/>
      <c r="P67" s="37"/>
      <c r="Q67" s="38"/>
      <c r="R67" s="22" t="str">
        <f t="shared" si="1"/>
        <v>kwh</v>
      </c>
    </row>
    <row r="68" spans="1:18" ht="19.95" customHeight="1">
      <c r="B68" s="29">
        <v>19</v>
      </c>
      <c r="C68" s="29"/>
      <c r="D68" s="30" t="s">
        <v>26</v>
      </c>
      <c r="E68" s="31"/>
      <c r="F68" s="4">
        <v>5</v>
      </c>
      <c r="G68" s="20" t="s">
        <v>22</v>
      </c>
      <c r="H68" s="4"/>
      <c r="I68" s="21" t="s">
        <v>24</v>
      </c>
      <c r="J68" s="101"/>
      <c r="K68" s="102"/>
      <c r="L68" s="102"/>
      <c r="M68" s="102"/>
      <c r="N68" s="102"/>
      <c r="O68" s="103"/>
      <c r="P68" s="37"/>
      <c r="Q68" s="38"/>
      <c r="R68" s="22" t="str">
        <f t="shared" si="1"/>
        <v>kwh</v>
      </c>
    </row>
    <row r="69" spans="1:18" ht="19.95" customHeight="1">
      <c r="B69" s="29">
        <v>20</v>
      </c>
      <c r="C69" s="29"/>
      <c r="D69" s="30" t="s">
        <v>26</v>
      </c>
      <c r="E69" s="31"/>
      <c r="F69" s="4">
        <v>5</v>
      </c>
      <c r="G69" s="20" t="s">
        <v>22</v>
      </c>
      <c r="H69" s="4"/>
      <c r="I69" s="21" t="s">
        <v>24</v>
      </c>
      <c r="J69" s="101"/>
      <c r="K69" s="102"/>
      <c r="L69" s="102"/>
      <c r="M69" s="102"/>
      <c r="N69" s="102"/>
      <c r="O69" s="103"/>
      <c r="P69" s="37"/>
      <c r="Q69" s="38"/>
      <c r="R69" s="22" t="str">
        <f t="shared" si="1"/>
        <v>kwh</v>
      </c>
    </row>
    <row r="70" spans="1:18" ht="19.95" customHeight="1">
      <c r="B70" s="29">
        <v>21</v>
      </c>
      <c r="C70" s="29"/>
      <c r="D70" s="30" t="s">
        <v>26</v>
      </c>
      <c r="E70" s="31"/>
      <c r="F70" s="4">
        <v>5</v>
      </c>
      <c r="G70" s="20" t="s">
        <v>22</v>
      </c>
      <c r="H70" s="4"/>
      <c r="I70" s="21" t="s">
        <v>24</v>
      </c>
      <c r="J70" s="101"/>
      <c r="K70" s="102"/>
      <c r="L70" s="102"/>
      <c r="M70" s="102"/>
      <c r="N70" s="102"/>
      <c r="O70" s="103"/>
      <c r="P70" s="37"/>
      <c r="Q70" s="38"/>
      <c r="R70" s="22" t="str">
        <f t="shared" si="1"/>
        <v>kwh</v>
      </c>
    </row>
    <row r="71" spans="1:18" ht="19.95" customHeight="1">
      <c r="B71" s="29">
        <v>22</v>
      </c>
      <c r="C71" s="29"/>
      <c r="D71" s="30" t="s">
        <v>26</v>
      </c>
      <c r="E71" s="31"/>
      <c r="F71" s="4">
        <v>5</v>
      </c>
      <c r="G71" s="20" t="s">
        <v>22</v>
      </c>
      <c r="H71" s="4"/>
      <c r="I71" s="21" t="s">
        <v>24</v>
      </c>
      <c r="J71" s="101"/>
      <c r="K71" s="102"/>
      <c r="L71" s="102"/>
      <c r="M71" s="102"/>
      <c r="N71" s="102"/>
      <c r="O71" s="103"/>
      <c r="P71" s="37"/>
      <c r="Q71" s="38"/>
      <c r="R71" s="22" t="str">
        <f t="shared" si="1"/>
        <v>kwh</v>
      </c>
    </row>
    <row r="72" spans="1:18" ht="19.95" customHeight="1">
      <c r="B72" s="29">
        <v>23</v>
      </c>
      <c r="C72" s="29"/>
      <c r="D72" s="30" t="s">
        <v>26</v>
      </c>
      <c r="E72" s="31"/>
      <c r="F72" s="4">
        <v>5</v>
      </c>
      <c r="G72" s="20" t="s">
        <v>22</v>
      </c>
      <c r="H72" s="4"/>
      <c r="I72" s="21" t="s">
        <v>24</v>
      </c>
      <c r="J72" s="101"/>
      <c r="K72" s="102"/>
      <c r="L72" s="102"/>
      <c r="M72" s="102"/>
      <c r="N72" s="102"/>
      <c r="O72" s="103"/>
      <c r="P72" s="37"/>
      <c r="Q72" s="38"/>
      <c r="R72" s="22" t="str">
        <f t="shared" si="1"/>
        <v>kwh</v>
      </c>
    </row>
    <row r="73" spans="1:18" ht="19.95" customHeight="1">
      <c r="B73" s="29">
        <v>24</v>
      </c>
      <c r="C73" s="29"/>
      <c r="D73" s="30" t="s">
        <v>26</v>
      </c>
      <c r="E73" s="31"/>
      <c r="F73" s="4">
        <v>5</v>
      </c>
      <c r="G73" s="20" t="s">
        <v>22</v>
      </c>
      <c r="H73" s="4"/>
      <c r="I73" s="21" t="s">
        <v>24</v>
      </c>
      <c r="J73" s="101"/>
      <c r="K73" s="102"/>
      <c r="L73" s="102"/>
      <c r="M73" s="102"/>
      <c r="N73" s="102"/>
      <c r="O73" s="103"/>
      <c r="P73" s="37"/>
      <c r="Q73" s="38"/>
      <c r="R73" s="22" t="str">
        <f t="shared" si="1"/>
        <v>kwh</v>
      </c>
    </row>
    <row r="74" spans="1:18" ht="19.95" customHeight="1">
      <c r="B74" s="29">
        <v>25</v>
      </c>
      <c r="C74" s="29"/>
      <c r="D74" s="30" t="s">
        <v>26</v>
      </c>
      <c r="E74" s="31"/>
      <c r="F74" s="4">
        <v>5</v>
      </c>
      <c r="G74" s="20" t="s">
        <v>22</v>
      </c>
      <c r="H74" s="4"/>
      <c r="I74" s="21" t="s">
        <v>24</v>
      </c>
      <c r="J74" s="101"/>
      <c r="K74" s="102"/>
      <c r="L74" s="102"/>
      <c r="M74" s="102"/>
      <c r="N74" s="102"/>
      <c r="O74" s="103"/>
      <c r="P74" s="37"/>
      <c r="Q74" s="38"/>
      <c r="R74" s="22" t="str">
        <f t="shared" si="1"/>
        <v>kwh</v>
      </c>
    </row>
    <row r="75" spans="1:18" ht="19.95" customHeight="1">
      <c r="B75" s="29">
        <v>26</v>
      </c>
      <c r="C75" s="29"/>
      <c r="D75" s="30" t="s">
        <v>26</v>
      </c>
      <c r="E75" s="31"/>
      <c r="F75" s="4">
        <v>5</v>
      </c>
      <c r="G75" s="20" t="s">
        <v>22</v>
      </c>
      <c r="H75" s="4"/>
      <c r="I75" s="21" t="s">
        <v>24</v>
      </c>
      <c r="J75" s="101"/>
      <c r="K75" s="102"/>
      <c r="L75" s="102"/>
      <c r="M75" s="102"/>
      <c r="N75" s="102"/>
      <c r="O75" s="103"/>
      <c r="P75" s="37"/>
      <c r="Q75" s="38"/>
      <c r="R75" s="22" t="str">
        <f t="shared" si="1"/>
        <v>kwh</v>
      </c>
    </row>
    <row r="76" spans="1:18" ht="19.95" customHeight="1">
      <c r="B76" s="29">
        <v>27</v>
      </c>
      <c r="C76" s="29"/>
      <c r="D76" s="30" t="s">
        <v>26</v>
      </c>
      <c r="E76" s="31"/>
      <c r="F76" s="4">
        <v>5</v>
      </c>
      <c r="G76" s="20" t="s">
        <v>22</v>
      </c>
      <c r="H76" s="4"/>
      <c r="I76" s="21" t="s">
        <v>24</v>
      </c>
      <c r="J76" s="101"/>
      <c r="K76" s="102"/>
      <c r="L76" s="102"/>
      <c r="M76" s="102"/>
      <c r="N76" s="102"/>
      <c r="O76" s="103"/>
      <c r="P76" s="37"/>
      <c r="Q76" s="38"/>
      <c r="R76" s="22" t="str">
        <f t="shared" si="1"/>
        <v>kwh</v>
      </c>
    </row>
    <row r="77" spans="1:18" ht="19.95" customHeight="1">
      <c r="B77" s="29">
        <v>28</v>
      </c>
      <c r="C77" s="29"/>
      <c r="D77" s="30" t="s">
        <v>26</v>
      </c>
      <c r="E77" s="31"/>
      <c r="F77" s="4">
        <v>5</v>
      </c>
      <c r="G77" s="20" t="s">
        <v>22</v>
      </c>
      <c r="H77" s="4"/>
      <c r="I77" s="21" t="s">
        <v>24</v>
      </c>
      <c r="J77" s="101"/>
      <c r="K77" s="102"/>
      <c r="L77" s="102"/>
      <c r="M77" s="102"/>
      <c r="N77" s="102"/>
      <c r="O77" s="103"/>
      <c r="P77" s="37"/>
      <c r="Q77" s="38"/>
      <c r="R77" s="22" t="str">
        <f t="shared" si="1"/>
        <v>kwh</v>
      </c>
    </row>
    <row r="78" spans="1:18" ht="19.95" customHeight="1">
      <c r="B78" s="29">
        <v>29</v>
      </c>
      <c r="C78" s="29"/>
      <c r="D78" s="30" t="s">
        <v>26</v>
      </c>
      <c r="E78" s="31"/>
      <c r="F78" s="4">
        <v>5</v>
      </c>
      <c r="G78" s="20" t="s">
        <v>22</v>
      </c>
      <c r="H78" s="4"/>
      <c r="I78" s="21" t="s">
        <v>24</v>
      </c>
      <c r="J78" s="101"/>
      <c r="K78" s="102"/>
      <c r="L78" s="102"/>
      <c r="M78" s="102"/>
      <c r="N78" s="102"/>
      <c r="O78" s="103"/>
      <c r="P78" s="37"/>
      <c r="Q78" s="38"/>
      <c r="R78" s="22" t="str">
        <f t="shared" si="1"/>
        <v>kwh</v>
      </c>
    </row>
    <row r="79" spans="1:18" ht="19.95" customHeight="1" thickBot="1">
      <c r="B79" s="29">
        <v>30</v>
      </c>
      <c r="C79" s="29"/>
      <c r="D79" s="30" t="s">
        <v>26</v>
      </c>
      <c r="E79" s="31"/>
      <c r="F79" s="4">
        <v>5</v>
      </c>
      <c r="G79" s="20" t="s">
        <v>22</v>
      </c>
      <c r="H79" s="4"/>
      <c r="I79" s="21" t="s">
        <v>24</v>
      </c>
      <c r="J79" s="101"/>
      <c r="K79" s="102"/>
      <c r="L79" s="102"/>
      <c r="M79" s="102"/>
      <c r="N79" s="102"/>
      <c r="O79" s="103"/>
      <c r="P79" s="37"/>
      <c r="Q79" s="38"/>
      <c r="R79" s="22" t="str">
        <f t="shared" si="1"/>
        <v>kwh</v>
      </c>
    </row>
    <row r="80" spans="1:18" ht="19.95" hidden="1" customHeight="1" outlineLevel="1">
      <c r="B80" s="29">
        <v>31</v>
      </c>
      <c r="C80" s="29"/>
      <c r="D80" s="30" t="s">
        <v>26</v>
      </c>
      <c r="E80" s="31"/>
      <c r="F80" s="4">
        <v>5</v>
      </c>
      <c r="G80" s="20" t="s">
        <v>22</v>
      </c>
      <c r="H80" s="4"/>
      <c r="I80" s="21" t="s">
        <v>24</v>
      </c>
      <c r="J80" s="101"/>
      <c r="K80" s="102"/>
      <c r="L80" s="102"/>
      <c r="M80" s="102"/>
      <c r="N80" s="102"/>
      <c r="O80" s="103"/>
      <c r="P80" s="37"/>
      <c r="Q80" s="38"/>
      <c r="R80" s="22" t="str">
        <f t="shared" si="1"/>
        <v>kwh</v>
      </c>
    </row>
    <row r="81" spans="2:18" ht="19.95" hidden="1" customHeight="1" outlineLevel="1">
      <c r="B81" s="29">
        <v>32</v>
      </c>
      <c r="C81" s="29"/>
      <c r="D81" s="30" t="s">
        <v>26</v>
      </c>
      <c r="E81" s="31"/>
      <c r="F81" s="4">
        <v>5</v>
      </c>
      <c r="G81" s="20" t="s">
        <v>22</v>
      </c>
      <c r="H81" s="4"/>
      <c r="I81" s="21" t="s">
        <v>24</v>
      </c>
      <c r="J81" s="101"/>
      <c r="K81" s="102"/>
      <c r="L81" s="102"/>
      <c r="M81" s="102"/>
      <c r="N81" s="102"/>
      <c r="O81" s="103"/>
      <c r="P81" s="37"/>
      <c r="Q81" s="38"/>
      <c r="R81" s="22" t="str">
        <f t="shared" si="1"/>
        <v>kwh</v>
      </c>
    </row>
    <row r="82" spans="2:18" ht="19.95" hidden="1" customHeight="1" outlineLevel="1">
      <c r="B82" s="29">
        <v>33</v>
      </c>
      <c r="C82" s="29"/>
      <c r="D82" s="30" t="s">
        <v>26</v>
      </c>
      <c r="E82" s="31"/>
      <c r="F82" s="4">
        <v>5</v>
      </c>
      <c r="G82" s="20" t="s">
        <v>22</v>
      </c>
      <c r="H82" s="4"/>
      <c r="I82" s="21" t="s">
        <v>24</v>
      </c>
      <c r="J82" s="101"/>
      <c r="K82" s="102"/>
      <c r="L82" s="102"/>
      <c r="M82" s="102"/>
      <c r="N82" s="102"/>
      <c r="O82" s="103"/>
      <c r="P82" s="37"/>
      <c r="Q82" s="38"/>
      <c r="R82" s="22" t="str">
        <f t="shared" si="1"/>
        <v>kwh</v>
      </c>
    </row>
    <row r="83" spans="2:18" ht="19.95" hidden="1" customHeight="1" outlineLevel="1">
      <c r="B83" s="29">
        <v>34</v>
      </c>
      <c r="C83" s="29"/>
      <c r="D83" s="30" t="s">
        <v>26</v>
      </c>
      <c r="E83" s="31"/>
      <c r="F83" s="4">
        <v>5</v>
      </c>
      <c r="G83" s="20" t="s">
        <v>22</v>
      </c>
      <c r="H83" s="4"/>
      <c r="I83" s="21" t="s">
        <v>24</v>
      </c>
      <c r="J83" s="101"/>
      <c r="K83" s="102"/>
      <c r="L83" s="102"/>
      <c r="M83" s="102"/>
      <c r="N83" s="102"/>
      <c r="O83" s="103"/>
      <c r="P83" s="37"/>
      <c r="Q83" s="38"/>
      <c r="R83" s="22" t="str">
        <f t="shared" si="1"/>
        <v>kwh</v>
      </c>
    </row>
    <row r="84" spans="2:18" ht="19.95" hidden="1" customHeight="1" outlineLevel="1">
      <c r="B84" s="29">
        <v>35</v>
      </c>
      <c r="C84" s="29"/>
      <c r="D84" s="30" t="s">
        <v>26</v>
      </c>
      <c r="E84" s="31"/>
      <c r="F84" s="4">
        <v>5</v>
      </c>
      <c r="G84" s="20" t="s">
        <v>22</v>
      </c>
      <c r="H84" s="4"/>
      <c r="I84" s="21" t="s">
        <v>24</v>
      </c>
      <c r="J84" s="101"/>
      <c r="K84" s="102"/>
      <c r="L84" s="102"/>
      <c r="M84" s="102"/>
      <c r="N84" s="102"/>
      <c r="O84" s="103"/>
      <c r="P84" s="37"/>
      <c r="Q84" s="38"/>
      <c r="R84" s="22" t="str">
        <f t="shared" si="1"/>
        <v>kwh</v>
      </c>
    </row>
    <row r="85" spans="2:18" ht="19.95" hidden="1" customHeight="1" outlineLevel="1">
      <c r="B85" s="29">
        <v>36</v>
      </c>
      <c r="C85" s="29"/>
      <c r="D85" s="30" t="s">
        <v>26</v>
      </c>
      <c r="E85" s="31"/>
      <c r="F85" s="4">
        <v>5</v>
      </c>
      <c r="G85" s="20" t="s">
        <v>22</v>
      </c>
      <c r="H85" s="4"/>
      <c r="I85" s="21" t="s">
        <v>24</v>
      </c>
      <c r="J85" s="101"/>
      <c r="K85" s="102"/>
      <c r="L85" s="102"/>
      <c r="M85" s="102"/>
      <c r="N85" s="102"/>
      <c r="O85" s="103"/>
      <c r="P85" s="37"/>
      <c r="Q85" s="38"/>
      <c r="R85" s="22" t="str">
        <f t="shared" si="1"/>
        <v>kwh</v>
      </c>
    </row>
    <row r="86" spans="2:18" ht="19.95" hidden="1" customHeight="1" outlineLevel="1">
      <c r="B86" s="29">
        <v>37</v>
      </c>
      <c r="C86" s="29"/>
      <c r="D86" s="30" t="s">
        <v>26</v>
      </c>
      <c r="E86" s="31"/>
      <c r="F86" s="4">
        <v>5</v>
      </c>
      <c r="G86" s="20" t="s">
        <v>22</v>
      </c>
      <c r="H86" s="4"/>
      <c r="I86" s="21" t="s">
        <v>24</v>
      </c>
      <c r="J86" s="101"/>
      <c r="K86" s="102"/>
      <c r="L86" s="102"/>
      <c r="M86" s="102"/>
      <c r="N86" s="102"/>
      <c r="O86" s="103"/>
      <c r="P86" s="37"/>
      <c r="Q86" s="38"/>
      <c r="R86" s="22" t="str">
        <f t="shared" si="1"/>
        <v>kwh</v>
      </c>
    </row>
    <row r="87" spans="2:18" ht="19.95" hidden="1" customHeight="1" outlineLevel="1">
      <c r="B87" s="29">
        <v>38</v>
      </c>
      <c r="C87" s="29"/>
      <c r="D87" s="30" t="s">
        <v>26</v>
      </c>
      <c r="E87" s="31"/>
      <c r="F87" s="4">
        <v>5</v>
      </c>
      <c r="G87" s="20" t="s">
        <v>22</v>
      </c>
      <c r="H87" s="4"/>
      <c r="I87" s="21" t="s">
        <v>24</v>
      </c>
      <c r="J87" s="101"/>
      <c r="K87" s="102"/>
      <c r="L87" s="102"/>
      <c r="M87" s="102"/>
      <c r="N87" s="102"/>
      <c r="O87" s="103"/>
      <c r="P87" s="37"/>
      <c r="Q87" s="38"/>
      <c r="R87" s="22" t="str">
        <f t="shared" si="1"/>
        <v>kwh</v>
      </c>
    </row>
    <row r="88" spans="2:18" ht="19.95" hidden="1" customHeight="1" outlineLevel="1">
      <c r="B88" s="29">
        <v>39</v>
      </c>
      <c r="C88" s="29"/>
      <c r="D88" s="30" t="s">
        <v>26</v>
      </c>
      <c r="E88" s="31"/>
      <c r="F88" s="4">
        <v>5</v>
      </c>
      <c r="G88" s="20" t="s">
        <v>22</v>
      </c>
      <c r="H88" s="4"/>
      <c r="I88" s="21" t="s">
        <v>24</v>
      </c>
      <c r="J88" s="101"/>
      <c r="K88" s="102"/>
      <c r="L88" s="102"/>
      <c r="M88" s="102"/>
      <c r="N88" s="102"/>
      <c r="O88" s="103"/>
      <c r="P88" s="37"/>
      <c r="Q88" s="38"/>
      <c r="R88" s="22" t="str">
        <f t="shared" si="1"/>
        <v>kwh</v>
      </c>
    </row>
    <row r="89" spans="2:18" ht="19.95" hidden="1" customHeight="1" outlineLevel="1">
      <c r="B89" s="29">
        <v>40</v>
      </c>
      <c r="C89" s="29"/>
      <c r="D89" s="30" t="s">
        <v>26</v>
      </c>
      <c r="E89" s="31"/>
      <c r="F89" s="4">
        <v>5</v>
      </c>
      <c r="G89" s="20" t="s">
        <v>22</v>
      </c>
      <c r="H89" s="4"/>
      <c r="I89" s="21" t="s">
        <v>24</v>
      </c>
      <c r="J89" s="101"/>
      <c r="K89" s="102"/>
      <c r="L89" s="102"/>
      <c r="M89" s="102"/>
      <c r="N89" s="102"/>
      <c r="O89" s="103"/>
      <c r="P89" s="37"/>
      <c r="Q89" s="38"/>
      <c r="R89" s="22" t="str">
        <f t="shared" si="1"/>
        <v>kwh</v>
      </c>
    </row>
    <row r="90" spans="2:18" ht="19.95" hidden="1" customHeight="1" outlineLevel="1">
      <c r="B90" s="29">
        <v>41</v>
      </c>
      <c r="C90" s="29"/>
      <c r="D90" s="30" t="s">
        <v>26</v>
      </c>
      <c r="E90" s="31"/>
      <c r="F90" s="4">
        <v>5</v>
      </c>
      <c r="G90" s="20" t="s">
        <v>22</v>
      </c>
      <c r="H90" s="4"/>
      <c r="I90" s="21" t="s">
        <v>24</v>
      </c>
      <c r="J90" s="101"/>
      <c r="K90" s="102"/>
      <c r="L90" s="102"/>
      <c r="M90" s="102"/>
      <c r="N90" s="102"/>
      <c r="O90" s="103"/>
      <c r="P90" s="37"/>
      <c r="Q90" s="38"/>
      <c r="R90" s="22" t="str">
        <f t="shared" si="1"/>
        <v>kwh</v>
      </c>
    </row>
    <row r="91" spans="2:18" ht="19.95" hidden="1" customHeight="1" outlineLevel="1">
      <c r="B91" s="29">
        <v>42</v>
      </c>
      <c r="C91" s="29"/>
      <c r="D91" s="30" t="s">
        <v>26</v>
      </c>
      <c r="E91" s="31"/>
      <c r="F91" s="4">
        <v>5</v>
      </c>
      <c r="G91" s="20" t="s">
        <v>22</v>
      </c>
      <c r="H91" s="4"/>
      <c r="I91" s="21" t="s">
        <v>24</v>
      </c>
      <c r="J91" s="101"/>
      <c r="K91" s="102"/>
      <c r="L91" s="102"/>
      <c r="M91" s="102"/>
      <c r="N91" s="102"/>
      <c r="O91" s="103"/>
      <c r="P91" s="37"/>
      <c r="Q91" s="38"/>
      <c r="R91" s="22" t="str">
        <f t="shared" si="1"/>
        <v>kwh</v>
      </c>
    </row>
    <row r="92" spans="2:18" ht="19.95" hidden="1" customHeight="1" outlineLevel="1">
      <c r="B92" s="29">
        <v>43</v>
      </c>
      <c r="C92" s="29"/>
      <c r="D92" s="30" t="s">
        <v>26</v>
      </c>
      <c r="E92" s="31"/>
      <c r="F92" s="4">
        <v>5</v>
      </c>
      <c r="G92" s="20" t="s">
        <v>22</v>
      </c>
      <c r="H92" s="4"/>
      <c r="I92" s="21" t="s">
        <v>24</v>
      </c>
      <c r="J92" s="101"/>
      <c r="K92" s="102"/>
      <c r="L92" s="102"/>
      <c r="M92" s="102"/>
      <c r="N92" s="102"/>
      <c r="O92" s="103"/>
      <c r="P92" s="37"/>
      <c r="Q92" s="38"/>
      <c r="R92" s="22" t="str">
        <f t="shared" si="1"/>
        <v>kwh</v>
      </c>
    </row>
    <row r="93" spans="2:18" ht="19.95" hidden="1" customHeight="1" outlineLevel="1">
      <c r="B93" s="29">
        <v>44</v>
      </c>
      <c r="C93" s="29"/>
      <c r="D93" s="30" t="s">
        <v>26</v>
      </c>
      <c r="E93" s="31"/>
      <c r="F93" s="4">
        <v>5</v>
      </c>
      <c r="G93" s="20" t="s">
        <v>22</v>
      </c>
      <c r="H93" s="4"/>
      <c r="I93" s="21" t="s">
        <v>24</v>
      </c>
      <c r="J93" s="101"/>
      <c r="K93" s="102"/>
      <c r="L93" s="102"/>
      <c r="M93" s="102"/>
      <c r="N93" s="102"/>
      <c r="O93" s="103"/>
      <c r="P93" s="37"/>
      <c r="Q93" s="38"/>
      <c r="R93" s="22" t="str">
        <f t="shared" si="1"/>
        <v>kwh</v>
      </c>
    </row>
    <row r="94" spans="2:18" ht="19.95" hidden="1" customHeight="1" outlineLevel="1">
      <c r="B94" s="29">
        <v>45</v>
      </c>
      <c r="C94" s="29"/>
      <c r="D94" s="30" t="s">
        <v>26</v>
      </c>
      <c r="E94" s="31"/>
      <c r="F94" s="4">
        <v>5</v>
      </c>
      <c r="G94" s="20" t="s">
        <v>22</v>
      </c>
      <c r="H94" s="4"/>
      <c r="I94" s="21" t="s">
        <v>24</v>
      </c>
      <c r="J94" s="101"/>
      <c r="K94" s="102"/>
      <c r="L94" s="102"/>
      <c r="M94" s="102"/>
      <c r="N94" s="102"/>
      <c r="O94" s="103"/>
      <c r="P94" s="37"/>
      <c r="Q94" s="38"/>
      <c r="R94" s="22" t="str">
        <f t="shared" si="1"/>
        <v>kwh</v>
      </c>
    </row>
    <row r="95" spans="2:18" ht="19.95" hidden="1" customHeight="1" outlineLevel="1">
      <c r="B95" s="29">
        <v>46</v>
      </c>
      <c r="C95" s="29"/>
      <c r="D95" s="30" t="s">
        <v>26</v>
      </c>
      <c r="E95" s="31"/>
      <c r="F95" s="4">
        <v>5</v>
      </c>
      <c r="G95" s="20" t="s">
        <v>22</v>
      </c>
      <c r="H95" s="4"/>
      <c r="I95" s="21" t="s">
        <v>24</v>
      </c>
      <c r="J95" s="101"/>
      <c r="K95" s="102"/>
      <c r="L95" s="102"/>
      <c r="M95" s="102"/>
      <c r="N95" s="102"/>
      <c r="O95" s="103"/>
      <c r="P95" s="37"/>
      <c r="Q95" s="38"/>
      <c r="R95" s="22" t="str">
        <f t="shared" si="1"/>
        <v>kwh</v>
      </c>
    </row>
    <row r="96" spans="2:18" ht="19.95" hidden="1" customHeight="1" outlineLevel="1">
      <c r="B96" s="29">
        <v>47</v>
      </c>
      <c r="C96" s="29"/>
      <c r="D96" s="30" t="s">
        <v>26</v>
      </c>
      <c r="E96" s="31"/>
      <c r="F96" s="4">
        <v>5</v>
      </c>
      <c r="G96" s="20" t="s">
        <v>22</v>
      </c>
      <c r="H96" s="4"/>
      <c r="I96" s="21" t="s">
        <v>24</v>
      </c>
      <c r="J96" s="101"/>
      <c r="K96" s="102"/>
      <c r="L96" s="102"/>
      <c r="M96" s="102"/>
      <c r="N96" s="102"/>
      <c r="O96" s="103"/>
      <c r="P96" s="37"/>
      <c r="Q96" s="38"/>
      <c r="R96" s="22" t="str">
        <f t="shared" si="1"/>
        <v>kwh</v>
      </c>
    </row>
    <row r="97" spans="2:18" ht="19.95" hidden="1" customHeight="1" outlineLevel="1">
      <c r="B97" s="29">
        <v>48</v>
      </c>
      <c r="C97" s="29"/>
      <c r="D97" s="30" t="s">
        <v>26</v>
      </c>
      <c r="E97" s="31"/>
      <c r="F97" s="4">
        <v>5</v>
      </c>
      <c r="G97" s="20" t="s">
        <v>22</v>
      </c>
      <c r="H97" s="4"/>
      <c r="I97" s="21" t="s">
        <v>24</v>
      </c>
      <c r="J97" s="101"/>
      <c r="K97" s="102"/>
      <c r="L97" s="102"/>
      <c r="M97" s="102"/>
      <c r="N97" s="102"/>
      <c r="O97" s="103"/>
      <c r="P97" s="37"/>
      <c r="Q97" s="38"/>
      <c r="R97" s="22" t="str">
        <f t="shared" si="1"/>
        <v>kwh</v>
      </c>
    </row>
    <row r="98" spans="2:18" ht="19.95" hidden="1" customHeight="1" outlineLevel="1">
      <c r="B98" s="29">
        <v>49</v>
      </c>
      <c r="C98" s="29"/>
      <c r="D98" s="30" t="s">
        <v>26</v>
      </c>
      <c r="E98" s="31"/>
      <c r="F98" s="4">
        <v>5</v>
      </c>
      <c r="G98" s="20" t="s">
        <v>22</v>
      </c>
      <c r="H98" s="4"/>
      <c r="I98" s="21" t="s">
        <v>24</v>
      </c>
      <c r="J98" s="101"/>
      <c r="K98" s="102"/>
      <c r="L98" s="102"/>
      <c r="M98" s="102"/>
      <c r="N98" s="102"/>
      <c r="O98" s="103"/>
      <c r="P98" s="37"/>
      <c r="Q98" s="38"/>
      <c r="R98" s="22" t="str">
        <f t="shared" si="1"/>
        <v>kwh</v>
      </c>
    </row>
    <row r="99" spans="2:18" ht="19.95" hidden="1" customHeight="1" outlineLevel="1">
      <c r="B99" s="29">
        <v>50</v>
      </c>
      <c r="C99" s="29"/>
      <c r="D99" s="30" t="s">
        <v>26</v>
      </c>
      <c r="E99" s="31"/>
      <c r="F99" s="4">
        <v>5</v>
      </c>
      <c r="G99" s="20" t="s">
        <v>22</v>
      </c>
      <c r="H99" s="4"/>
      <c r="I99" s="21" t="s">
        <v>24</v>
      </c>
      <c r="J99" s="101"/>
      <c r="K99" s="102"/>
      <c r="L99" s="102"/>
      <c r="M99" s="102"/>
      <c r="N99" s="102"/>
      <c r="O99" s="103"/>
      <c r="P99" s="37"/>
      <c r="Q99" s="38"/>
      <c r="R99" s="22" t="str">
        <f t="shared" si="1"/>
        <v>kwh</v>
      </c>
    </row>
    <row r="100" spans="2:18" ht="19.95" hidden="1" customHeight="1" outlineLevel="1">
      <c r="B100" s="29">
        <v>51</v>
      </c>
      <c r="C100" s="29"/>
      <c r="D100" s="30" t="s">
        <v>26</v>
      </c>
      <c r="E100" s="31"/>
      <c r="F100" s="4">
        <v>5</v>
      </c>
      <c r="G100" s="20" t="s">
        <v>22</v>
      </c>
      <c r="H100" s="4"/>
      <c r="I100" s="21" t="s">
        <v>24</v>
      </c>
      <c r="J100" s="101"/>
      <c r="K100" s="102"/>
      <c r="L100" s="102"/>
      <c r="M100" s="102"/>
      <c r="N100" s="102"/>
      <c r="O100" s="103"/>
      <c r="P100" s="37"/>
      <c r="Q100" s="38"/>
      <c r="R100" s="22" t="str">
        <f t="shared" si="1"/>
        <v>kwh</v>
      </c>
    </row>
    <row r="101" spans="2:18" ht="19.95" hidden="1" customHeight="1" outlineLevel="1">
      <c r="B101" s="29">
        <v>52</v>
      </c>
      <c r="C101" s="29"/>
      <c r="D101" s="30" t="s">
        <v>26</v>
      </c>
      <c r="E101" s="31"/>
      <c r="F101" s="4">
        <v>5</v>
      </c>
      <c r="G101" s="20" t="s">
        <v>22</v>
      </c>
      <c r="H101" s="4"/>
      <c r="I101" s="21" t="s">
        <v>24</v>
      </c>
      <c r="J101" s="101"/>
      <c r="K101" s="102"/>
      <c r="L101" s="102"/>
      <c r="M101" s="102"/>
      <c r="N101" s="102"/>
      <c r="O101" s="103"/>
      <c r="P101" s="37"/>
      <c r="Q101" s="38"/>
      <c r="R101" s="22" t="str">
        <f t="shared" si="1"/>
        <v>kwh</v>
      </c>
    </row>
    <row r="102" spans="2:18" ht="19.95" hidden="1" customHeight="1" outlineLevel="1">
      <c r="B102" s="29">
        <v>53</v>
      </c>
      <c r="C102" s="29"/>
      <c r="D102" s="30" t="s">
        <v>26</v>
      </c>
      <c r="E102" s="31"/>
      <c r="F102" s="4">
        <v>5</v>
      </c>
      <c r="G102" s="20" t="s">
        <v>22</v>
      </c>
      <c r="H102" s="4"/>
      <c r="I102" s="21" t="s">
        <v>24</v>
      </c>
      <c r="J102" s="101"/>
      <c r="K102" s="102"/>
      <c r="L102" s="102"/>
      <c r="M102" s="102"/>
      <c r="N102" s="102"/>
      <c r="O102" s="103"/>
      <c r="P102" s="37"/>
      <c r="Q102" s="38"/>
      <c r="R102" s="22" t="str">
        <f t="shared" si="1"/>
        <v>kwh</v>
      </c>
    </row>
    <row r="103" spans="2:18" ht="19.95" hidden="1" customHeight="1" outlineLevel="1">
      <c r="B103" s="29">
        <v>54</v>
      </c>
      <c r="C103" s="29"/>
      <c r="D103" s="30" t="s">
        <v>26</v>
      </c>
      <c r="E103" s="31"/>
      <c r="F103" s="4">
        <v>5</v>
      </c>
      <c r="G103" s="20" t="s">
        <v>22</v>
      </c>
      <c r="H103" s="4"/>
      <c r="I103" s="21" t="s">
        <v>24</v>
      </c>
      <c r="J103" s="101"/>
      <c r="K103" s="102"/>
      <c r="L103" s="102"/>
      <c r="M103" s="102"/>
      <c r="N103" s="102"/>
      <c r="O103" s="103"/>
      <c r="P103" s="37"/>
      <c r="Q103" s="38"/>
      <c r="R103" s="22" t="str">
        <f t="shared" si="1"/>
        <v>kwh</v>
      </c>
    </row>
    <row r="104" spans="2:18" ht="19.95" hidden="1" customHeight="1" outlineLevel="1">
      <c r="B104" s="29">
        <v>55</v>
      </c>
      <c r="C104" s="29"/>
      <c r="D104" s="30" t="s">
        <v>26</v>
      </c>
      <c r="E104" s="31"/>
      <c r="F104" s="4">
        <v>5</v>
      </c>
      <c r="G104" s="20" t="s">
        <v>22</v>
      </c>
      <c r="H104" s="4"/>
      <c r="I104" s="21" t="s">
        <v>24</v>
      </c>
      <c r="J104" s="101"/>
      <c r="K104" s="102"/>
      <c r="L104" s="102"/>
      <c r="M104" s="102"/>
      <c r="N104" s="102"/>
      <c r="O104" s="103"/>
      <c r="P104" s="37"/>
      <c r="Q104" s="38"/>
      <c r="R104" s="22" t="str">
        <f t="shared" si="1"/>
        <v>kwh</v>
      </c>
    </row>
    <row r="105" spans="2:18" ht="19.95" hidden="1" customHeight="1" outlineLevel="1">
      <c r="B105" s="29">
        <v>56</v>
      </c>
      <c r="C105" s="29"/>
      <c r="D105" s="30" t="s">
        <v>26</v>
      </c>
      <c r="E105" s="31"/>
      <c r="F105" s="4">
        <v>5</v>
      </c>
      <c r="G105" s="20" t="s">
        <v>22</v>
      </c>
      <c r="H105" s="4"/>
      <c r="I105" s="21" t="s">
        <v>24</v>
      </c>
      <c r="J105" s="101"/>
      <c r="K105" s="102"/>
      <c r="L105" s="102"/>
      <c r="M105" s="102"/>
      <c r="N105" s="102"/>
      <c r="O105" s="103"/>
      <c r="P105" s="37"/>
      <c r="Q105" s="38"/>
      <c r="R105" s="22" t="str">
        <f t="shared" si="1"/>
        <v>kwh</v>
      </c>
    </row>
    <row r="106" spans="2:18" ht="19.95" hidden="1" customHeight="1" outlineLevel="1">
      <c r="B106" s="29">
        <v>57</v>
      </c>
      <c r="C106" s="29"/>
      <c r="D106" s="30" t="s">
        <v>26</v>
      </c>
      <c r="E106" s="31"/>
      <c r="F106" s="4">
        <v>5</v>
      </c>
      <c r="G106" s="20" t="s">
        <v>22</v>
      </c>
      <c r="H106" s="4"/>
      <c r="I106" s="21" t="s">
        <v>24</v>
      </c>
      <c r="J106" s="101"/>
      <c r="K106" s="102"/>
      <c r="L106" s="102"/>
      <c r="M106" s="102"/>
      <c r="N106" s="102"/>
      <c r="O106" s="103"/>
      <c r="P106" s="37"/>
      <c r="Q106" s="38"/>
      <c r="R106" s="22" t="str">
        <f t="shared" si="1"/>
        <v>kwh</v>
      </c>
    </row>
    <row r="107" spans="2:18" ht="19.95" hidden="1" customHeight="1" outlineLevel="1">
      <c r="B107" s="29">
        <v>58</v>
      </c>
      <c r="C107" s="29"/>
      <c r="D107" s="30" t="s">
        <v>26</v>
      </c>
      <c r="E107" s="31"/>
      <c r="F107" s="4">
        <v>5</v>
      </c>
      <c r="G107" s="20" t="s">
        <v>22</v>
      </c>
      <c r="H107" s="4"/>
      <c r="I107" s="21" t="s">
        <v>24</v>
      </c>
      <c r="J107" s="101"/>
      <c r="K107" s="102"/>
      <c r="L107" s="102"/>
      <c r="M107" s="102"/>
      <c r="N107" s="102"/>
      <c r="O107" s="103"/>
      <c r="P107" s="37"/>
      <c r="Q107" s="38"/>
      <c r="R107" s="22" t="str">
        <f t="shared" si="1"/>
        <v>kwh</v>
      </c>
    </row>
    <row r="108" spans="2:18" ht="19.95" hidden="1" customHeight="1" outlineLevel="1">
      <c r="B108" s="29">
        <v>59</v>
      </c>
      <c r="C108" s="29"/>
      <c r="D108" s="30" t="s">
        <v>26</v>
      </c>
      <c r="E108" s="31"/>
      <c r="F108" s="4">
        <v>5</v>
      </c>
      <c r="G108" s="20" t="s">
        <v>22</v>
      </c>
      <c r="H108" s="4"/>
      <c r="I108" s="21" t="s">
        <v>24</v>
      </c>
      <c r="J108" s="101"/>
      <c r="K108" s="102"/>
      <c r="L108" s="102"/>
      <c r="M108" s="102"/>
      <c r="N108" s="102"/>
      <c r="O108" s="103"/>
      <c r="P108" s="37"/>
      <c r="Q108" s="38"/>
      <c r="R108" s="22" t="str">
        <f t="shared" si="1"/>
        <v>kwh</v>
      </c>
    </row>
    <row r="109" spans="2:18" ht="19.95" hidden="1" customHeight="1" outlineLevel="1">
      <c r="B109" s="29">
        <v>60</v>
      </c>
      <c r="C109" s="29"/>
      <c r="D109" s="30" t="s">
        <v>26</v>
      </c>
      <c r="E109" s="31"/>
      <c r="F109" s="4">
        <v>5</v>
      </c>
      <c r="G109" s="20" t="s">
        <v>22</v>
      </c>
      <c r="H109" s="4"/>
      <c r="I109" s="21" t="s">
        <v>24</v>
      </c>
      <c r="J109" s="101"/>
      <c r="K109" s="102"/>
      <c r="L109" s="102"/>
      <c r="M109" s="102"/>
      <c r="N109" s="102"/>
      <c r="O109" s="103"/>
      <c r="P109" s="37"/>
      <c r="Q109" s="38"/>
      <c r="R109" s="22" t="str">
        <f t="shared" si="1"/>
        <v>kwh</v>
      </c>
    </row>
    <row r="110" spans="2:18" ht="19.95" hidden="1" customHeight="1" outlineLevel="1">
      <c r="B110" s="29">
        <v>61</v>
      </c>
      <c r="C110" s="29"/>
      <c r="D110" s="30" t="s">
        <v>26</v>
      </c>
      <c r="E110" s="31"/>
      <c r="F110" s="4">
        <v>5</v>
      </c>
      <c r="G110" s="20" t="s">
        <v>22</v>
      </c>
      <c r="H110" s="4"/>
      <c r="I110" s="21" t="s">
        <v>24</v>
      </c>
      <c r="J110" s="101"/>
      <c r="K110" s="102"/>
      <c r="L110" s="102"/>
      <c r="M110" s="102"/>
      <c r="N110" s="102"/>
      <c r="O110" s="103"/>
      <c r="P110" s="37"/>
      <c r="Q110" s="38"/>
      <c r="R110" s="22" t="str">
        <f t="shared" si="1"/>
        <v>kwh</v>
      </c>
    </row>
    <row r="111" spans="2:18" ht="19.95" hidden="1" customHeight="1" outlineLevel="1">
      <c r="B111" s="29">
        <v>62</v>
      </c>
      <c r="C111" s="29"/>
      <c r="D111" s="30" t="s">
        <v>26</v>
      </c>
      <c r="E111" s="31"/>
      <c r="F111" s="4">
        <v>5</v>
      </c>
      <c r="G111" s="20" t="s">
        <v>22</v>
      </c>
      <c r="H111" s="4"/>
      <c r="I111" s="21" t="s">
        <v>24</v>
      </c>
      <c r="J111" s="101"/>
      <c r="K111" s="102"/>
      <c r="L111" s="102"/>
      <c r="M111" s="102"/>
      <c r="N111" s="102"/>
      <c r="O111" s="103"/>
      <c r="P111" s="37"/>
      <c r="Q111" s="38"/>
      <c r="R111" s="22" t="str">
        <f t="shared" si="1"/>
        <v>kwh</v>
      </c>
    </row>
    <row r="112" spans="2:18" ht="19.95" hidden="1" customHeight="1" outlineLevel="1">
      <c r="B112" s="29">
        <v>63</v>
      </c>
      <c r="C112" s="29"/>
      <c r="D112" s="30" t="s">
        <v>26</v>
      </c>
      <c r="E112" s="31"/>
      <c r="F112" s="4">
        <v>5</v>
      </c>
      <c r="G112" s="20" t="s">
        <v>22</v>
      </c>
      <c r="H112" s="4"/>
      <c r="I112" s="21" t="s">
        <v>24</v>
      </c>
      <c r="J112" s="101"/>
      <c r="K112" s="102"/>
      <c r="L112" s="102"/>
      <c r="M112" s="102"/>
      <c r="N112" s="102"/>
      <c r="O112" s="103"/>
      <c r="P112" s="37"/>
      <c r="Q112" s="38"/>
      <c r="R112" s="22" t="str">
        <f t="shared" si="1"/>
        <v>kwh</v>
      </c>
    </row>
    <row r="113" spans="1:20" ht="19.95" hidden="1" customHeight="1" outlineLevel="1">
      <c r="B113" s="29">
        <v>64</v>
      </c>
      <c r="C113" s="29"/>
      <c r="D113" s="30" t="s">
        <v>26</v>
      </c>
      <c r="E113" s="31"/>
      <c r="F113" s="4">
        <v>5</v>
      </c>
      <c r="G113" s="20" t="s">
        <v>22</v>
      </c>
      <c r="H113" s="4"/>
      <c r="I113" s="21" t="s">
        <v>24</v>
      </c>
      <c r="J113" s="101"/>
      <c r="K113" s="102"/>
      <c r="L113" s="102"/>
      <c r="M113" s="102"/>
      <c r="N113" s="102"/>
      <c r="O113" s="103"/>
      <c r="P113" s="37"/>
      <c r="Q113" s="38"/>
      <c r="R113" s="22" t="str">
        <f t="shared" si="1"/>
        <v>kwh</v>
      </c>
    </row>
    <row r="114" spans="1:20" ht="19.95" hidden="1" customHeight="1" outlineLevel="1">
      <c r="B114" s="29">
        <v>65</v>
      </c>
      <c r="C114" s="29"/>
      <c r="D114" s="30" t="s">
        <v>26</v>
      </c>
      <c r="E114" s="31"/>
      <c r="F114" s="4">
        <v>5</v>
      </c>
      <c r="G114" s="20" t="s">
        <v>22</v>
      </c>
      <c r="H114" s="4"/>
      <c r="I114" s="21" t="s">
        <v>24</v>
      </c>
      <c r="J114" s="101"/>
      <c r="K114" s="102"/>
      <c r="L114" s="102"/>
      <c r="M114" s="102"/>
      <c r="N114" s="102"/>
      <c r="O114" s="103"/>
      <c r="P114" s="37"/>
      <c r="Q114" s="38"/>
      <c r="R114" s="22" t="str">
        <f t="shared" si="1"/>
        <v>kwh</v>
      </c>
    </row>
    <row r="115" spans="1:20" ht="19.95" hidden="1" customHeight="1" outlineLevel="1">
      <c r="B115" s="29">
        <v>66</v>
      </c>
      <c r="C115" s="29"/>
      <c r="D115" s="30" t="s">
        <v>26</v>
      </c>
      <c r="E115" s="31"/>
      <c r="F115" s="4">
        <v>5</v>
      </c>
      <c r="G115" s="20" t="s">
        <v>22</v>
      </c>
      <c r="H115" s="4"/>
      <c r="I115" s="21" t="s">
        <v>24</v>
      </c>
      <c r="J115" s="101"/>
      <c r="K115" s="102"/>
      <c r="L115" s="102"/>
      <c r="M115" s="102"/>
      <c r="N115" s="102"/>
      <c r="O115" s="103"/>
      <c r="P115" s="37"/>
      <c r="Q115" s="38"/>
      <c r="R115" s="22" t="str">
        <f t="shared" ref="R115:R121" si="2">IF($H$46="電　気","kwh",IF(OR($H$46="ガソリン",$H$46="軽　油",$H$46="重　油",$H$46="灯　油"),"ℓ",IF(OR($H$46="オートガス",$H$46="LPガス"),"㎥","")))</f>
        <v>kwh</v>
      </c>
    </row>
    <row r="116" spans="1:20" ht="19.95" hidden="1" customHeight="1" outlineLevel="1">
      <c r="B116" s="29">
        <v>67</v>
      </c>
      <c r="C116" s="29"/>
      <c r="D116" s="30" t="s">
        <v>26</v>
      </c>
      <c r="E116" s="31"/>
      <c r="F116" s="4">
        <v>5</v>
      </c>
      <c r="G116" s="20" t="s">
        <v>22</v>
      </c>
      <c r="H116" s="4"/>
      <c r="I116" s="21" t="s">
        <v>24</v>
      </c>
      <c r="J116" s="101"/>
      <c r="K116" s="102"/>
      <c r="L116" s="102"/>
      <c r="M116" s="102"/>
      <c r="N116" s="102"/>
      <c r="O116" s="103"/>
      <c r="P116" s="37"/>
      <c r="Q116" s="38"/>
      <c r="R116" s="22" t="str">
        <f t="shared" si="2"/>
        <v>kwh</v>
      </c>
    </row>
    <row r="117" spans="1:20" ht="19.95" hidden="1" customHeight="1" outlineLevel="1">
      <c r="B117" s="29">
        <v>68</v>
      </c>
      <c r="C117" s="29"/>
      <c r="D117" s="30" t="s">
        <v>26</v>
      </c>
      <c r="E117" s="31"/>
      <c r="F117" s="4">
        <v>5</v>
      </c>
      <c r="G117" s="20" t="s">
        <v>22</v>
      </c>
      <c r="H117" s="4"/>
      <c r="I117" s="21" t="s">
        <v>24</v>
      </c>
      <c r="J117" s="101"/>
      <c r="K117" s="102"/>
      <c r="L117" s="102"/>
      <c r="M117" s="102"/>
      <c r="N117" s="102"/>
      <c r="O117" s="103"/>
      <c r="P117" s="37"/>
      <c r="Q117" s="38"/>
      <c r="R117" s="22" t="str">
        <f t="shared" si="2"/>
        <v>kwh</v>
      </c>
    </row>
    <row r="118" spans="1:20" ht="19.95" hidden="1" customHeight="1" outlineLevel="1">
      <c r="B118" s="29">
        <v>69</v>
      </c>
      <c r="C118" s="29"/>
      <c r="D118" s="30" t="s">
        <v>26</v>
      </c>
      <c r="E118" s="31"/>
      <c r="F118" s="4">
        <v>5</v>
      </c>
      <c r="G118" s="20" t="s">
        <v>22</v>
      </c>
      <c r="H118" s="4"/>
      <c r="I118" s="21" t="s">
        <v>24</v>
      </c>
      <c r="J118" s="101"/>
      <c r="K118" s="102"/>
      <c r="L118" s="102"/>
      <c r="M118" s="102"/>
      <c r="N118" s="102"/>
      <c r="O118" s="103"/>
      <c r="P118" s="37"/>
      <c r="Q118" s="38"/>
      <c r="R118" s="22" t="str">
        <f t="shared" si="2"/>
        <v>kwh</v>
      </c>
    </row>
    <row r="119" spans="1:20" ht="19.95" hidden="1" customHeight="1" outlineLevel="1">
      <c r="B119" s="29">
        <v>70</v>
      </c>
      <c r="C119" s="29"/>
      <c r="D119" s="30" t="s">
        <v>26</v>
      </c>
      <c r="E119" s="31"/>
      <c r="F119" s="4">
        <v>5</v>
      </c>
      <c r="G119" s="20" t="s">
        <v>22</v>
      </c>
      <c r="H119" s="4"/>
      <c r="I119" s="21" t="s">
        <v>24</v>
      </c>
      <c r="J119" s="101"/>
      <c r="K119" s="102"/>
      <c r="L119" s="102"/>
      <c r="M119" s="102"/>
      <c r="N119" s="102"/>
      <c r="O119" s="103"/>
      <c r="P119" s="37"/>
      <c r="Q119" s="38"/>
      <c r="R119" s="22" t="str">
        <f t="shared" si="2"/>
        <v>kwh</v>
      </c>
    </row>
    <row r="120" spans="1:20" ht="19.95" hidden="1" customHeight="1" outlineLevel="1">
      <c r="B120" s="29">
        <v>71</v>
      </c>
      <c r="C120" s="29"/>
      <c r="D120" s="30" t="s">
        <v>26</v>
      </c>
      <c r="E120" s="31"/>
      <c r="F120" s="4">
        <v>5</v>
      </c>
      <c r="G120" s="20" t="s">
        <v>22</v>
      </c>
      <c r="H120" s="4"/>
      <c r="I120" s="21" t="s">
        <v>24</v>
      </c>
      <c r="J120" s="101"/>
      <c r="K120" s="102"/>
      <c r="L120" s="102"/>
      <c r="M120" s="102"/>
      <c r="N120" s="102"/>
      <c r="O120" s="103"/>
      <c r="P120" s="37"/>
      <c r="Q120" s="38"/>
      <c r="R120" s="22" t="str">
        <f t="shared" si="2"/>
        <v>kwh</v>
      </c>
    </row>
    <row r="121" spans="1:20" ht="19.95" hidden="1" customHeight="1" outlineLevel="1" thickBot="1">
      <c r="B121" s="29">
        <v>72</v>
      </c>
      <c r="C121" s="29"/>
      <c r="D121" s="30" t="s">
        <v>26</v>
      </c>
      <c r="E121" s="31"/>
      <c r="F121" s="4">
        <v>5</v>
      </c>
      <c r="G121" s="20" t="s">
        <v>22</v>
      </c>
      <c r="H121" s="4"/>
      <c r="I121" s="21" t="s">
        <v>24</v>
      </c>
      <c r="J121" s="101"/>
      <c r="K121" s="102"/>
      <c r="L121" s="102"/>
      <c r="M121" s="102"/>
      <c r="N121" s="102"/>
      <c r="O121" s="103"/>
      <c r="P121" s="37"/>
      <c r="Q121" s="38"/>
      <c r="R121" s="22" t="str">
        <f t="shared" si="2"/>
        <v>kwh</v>
      </c>
    </row>
    <row r="122" spans="1:20" ht="25.05" customHeight="1" collapsed="1" thickBot="1">
      <c r="J122" s="59" t="str">
        <f>"【"&amp;$H$46&amp;"】使用量の合計"</f>
        <v>【電　気】使用量の合計</v>
      </c>
      <c r="K122" s="52"/>
      <c r="L122" s="52"/>
      <c r="M122" s="52"/>
      <c r="N122" s="52"/>
      <c r="O122" s="60"/>
      <c r="P122" s="91" t="str">
        <f>IF(SUM(P50:Q121)=0,"",SUM(P50:Q121))</f>
        <v/>
      </c>
      <c r="Q122" s="92"/>
      <c r="R122" s="23" t="str">
        <f>IF($H$46="電　気","kwh",IF(OR($H$46="ガソリン",$H$46="軽　油",$H$46="重　油",$H$46="灯　油"),"ℓ",IF(OR($H$46="オートガス",$H$46="LPガス"),"㎥","")))</f>
        <v>kwh</v>
      </c>
      <c r="T122" s="1" t="s">
        <v>32</v>
      </c>
    </row>
    <row r="123" spans="1:20" ht="13.5" customHeight="1">
      <c r="Q123" s="49" t="s">
        <v>3</v>
      </c>
      <c r="R123" s="49"/>
      <c r="S123" s="49"/>
    </row>
    <row r="124" spans="1:20" ht="13.5" customHeight="1">
      <c r="Q124" s="16"/>
      <c r="R124" s="16"/>
      <c r="S124" s="16"/>
    </row>
    <row r="125" spans="1:20" ht="23.25" customHeight="1">
      <c r="A125" s="50" t="str">
        <f>$A$3</f>
        <v>エネルギー価格高騰対策事業者支援金申請金額計算書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20" ht="12.75" customHeight="1" thickBot="1"/>
    <row r="127" spans="1:20" ht="30" customHeight="1" thickBot="1">
      <c r="C127" s="59" t="str">
        <f>$C$5</f>
        <v>申請者名</v>
      </c>
      <c r="D127" s="52"/>
      <c r="E127" s="60"/>
      <c r="F127" s="41" t="str">
        <f>IF($F$5="","",$F$5)</f>
        <v/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3"/>
      <c r="T127" s="1" t="s">
        <v>38</v>
      </c>
    </row>
    <row r="128" spans="1:20" ht="13.2" customHeight="1" thickBot="1">
      <c r="A128" s="17"/>
      <c r="B128" s="17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33" ht="16.8" thickBot="1">
      <c r="C129" s="19"/>
      <c r="D129" s="54" t="str">
        <f>$D$46</f>
        <v>積算表</v>
      </c>
      <c r="E129" s="54"/>
      <c r="F129" s="54" t="str">
        <f>$F$46</f>
        <v>種別：</v>
      </c>
      <c r="G129" s="54"/>
      <c r="H129" s="59" t="s">
        <v>5</v>
      </c>
      <c r="I129" s="52"/>
      <c r="J129" s="52"/>
      <c r="K129" s="60"/>
      <c r="L129" s="25" t="str">
        <f>$AA$129&amp;$AB$129&amp;$AC$129&amp;$AD$129&amp;$AE$129&amp;$AF$129&amp;$AG$129</f>
        <v/>
      </c>
      <c r="N129" s="19"/>
      <c r="O129" s="19"/>
      <c r="P129" s="19"/>
      <c r="Q129" s="19"/>
      <c r="R129" s="19"/>
      <c r="S129" s="19"/>
      <c r="T129" s="24"/>
      <c r="AA129" s="1" t="str">
        <f>IF(OR($H$129="ガソリン",$H$129="軽　油",$H$129="重　油",$H$129="灯　油",$H$129="オートガス",$H$129="LPガス"),"",IF($H$129="電　気",IF(OR($H$46="電　気",$H$212="電　気",$H$295="電　気",$H$378="電　気",$H$461="電　気",$H$544="電　気"),"種別【電　気】が複数あります！","")))</f>
        <v/>
      </c>
      <c r="AB129" s="1" t="str">
        <f>IF(OR($H$129="電　気",$H$129="軽　油",$H$129="重　油",$H$129="灯　油",$H$129="オートガス",$H$129="LPガス"),"",IF($H$129="ガソリン",IF(OR($H$46="ガソリン",$H$212="ガソリン",$H$295="ガソリン",$H$378="ガソリン",$H$461="ガソリン",$H$544="ガソリン"),"種別【ガソリン】が複数あります！","")))</f>
        <v/>
      </c>
      <c r="AC129" s="1" t="str">
        <f>IF(OR($H$129="電　気",$H$129="ガソリン",$H$129="重　油",$H$129="灯　油",$H$129="オートガス",$H$129="LPガス"),"",IF($H$129="軽　油",IF(OR($H$46="軽　油",$H$212="軽　油",$H$295="軽　油",$H$378="軽　油",$H$461="軽　油",$H$544="軽　油"),"種別【軽　油】が複数あります！","")))</f>
        <v/>
      </c>
      <c r="AD129" s="1" t="str">
        <f>IF(OR($H$129="電　気",$H$129="ガソリン",$H$129="軽　油",$H$129="灯　油",$H$129="オートガス",$H$129="LPガス"),"",IF($H$129="重　油",IF(OR($H$46="重　油",$H$212="重　油",$H$295="重　油",$H$378="重　油",$H$461="重　油",$H$544="重　油"),"種別【重　油】が複数あります！","")))</f>
        <v/>
      </c>
      <c r="AE129" s="1" t="str">
        <f>IF(OR($H$129="電　気",$H$129="ガソリン",$H$129="軽　油",$H$129="重　油",$H$129="オートガス",$H$129="LPガス"),"",IF($H$129="灯　油",IF(OR($H$46="灯　油",$H$212="灯　油",$H$295="灯　油",$H$378="灯　油",$H$461="灯　油",$H$544="灯　油"),"種別【灯　油】が複数あります！","")))</f>
        <v/>
      </c>
      <c r="AF129" s="1" t="str">
        <f>IF(OR($H$129="電　気",$H$129="ガソリン",$H$129="軽　油",$H$129="重　油",$H$129="灯　油",$H$129="LPガス"),"",IF($H$129="オートガス",IF(OR($H$46="オートガス",$H$212="オートガス",$H$295="オートガス",$H$378="オートガス",$H$461="オートガス",$H$544="オートガス"),"種別【オートガス】が複数あります！","")))</f>
        <v/>
      </c>
      <c r="AG129" s="1" t="str">
        <f>IF(OR($H$129="電　気",$H$129="ガソリン",$H$129="軽　油",$H$129="重　油",$H$129="灯　油",$H$129="オートガス"),"",IF($H$129="LPガス",IF(OR($H$46="LPガス",$H$212="LPガス",$H$295="LPガス",$H$378="LPガス",$H$461="LPガス",$H$544="LPガス"),"種別【LPガス】が複数あります！","")))</f>
        <v/>
      </c>
    </row>
    <row r="130" spans="1:33" ht="13.2" customHeight="1">
      <c r="B130" s="96" t="str">
        <f>$B$47</f>
        <v>※使用量は小数点以下もそのまま記入してください。
※四捨五入をせず、伝票・レシート等に記載されたものをそのまま記入してください。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19"/>
      <c r="T130" s="24"/>
    </row>
    <row r="131" spans="1:33">
      <c r="A131" s="2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28"/>
    </row>
    <row r="132" spans="1:33" ht="27.75" customHeight="1">
      <c r="B132" s="55" t="s">
        <v>21</v>
      </c>
      <c r="C132" s="55"/>
      <c r="D132" s="44" t="s">
        <v>23</v>
      </c>
      <c r="E132" s="45"/>
      <c r="F132" s="45"/>
      <c r="G132" s="45"/>
      <c r="H132" s="45"/>
      <c r="I132" s="46"/>
      <c r="J132" s="56" t="s">
        <v>0</v>
      </c>
      <c r="K132" s="57"/>
      <c r="L132" s="57"/>
      <c r="M132" s="57"/>
      <c r="N132" s="57"/>
      <c r="O132" s="58"/>
      <c r="P132" s="44" t="s">
        <v>25</v>
      </c>
      <c r="Q132" s="45"/>
      <c r="R132" s="46"/>
    </row>
    <row r="133" spans="1:33" ht="19.95" customHeight="1">
      <c r="B133" s="29">
        <v>1</v>
      </c>
      <c r="C133" s="29"/>
      <c r="D133" s="30" t="s">
        <v>26</v>
      </c>
      <c r="E133" s="31"/>
      <c r="F133" s="4">
        <v>5</v>
      </c>
      <c r="G133" s="20" t="s">
        <v>22</v>
      </c>
      <c r="H133" s="4"/>
      <c r="I133" s="21" t="s">
        <v>24</v>
      </c>
      <c r="J133" s="101"/>
      <c r="K133" s="102"/>
      <c r="L133" s="102"/>
      <c r="M133" s="102"/>
      <c r="N133" s="102"/>
      <c r="O133" s="103"/>
      <c r="P133" s="37"/>
      <c r="Q133" s="38"/>
      <c r="R133" s="22" t="str">
        <f>IF($H$129="電　気","kwh",IF(OR($H$129="ガソリン",$H$129="軽　油",$H$129="重　油",$H$129="灯　油"),"ℓ",IF(OR($H$129="オートガス",$H$129="LPガス"),"㎥","")))</f>
        <v>ℓ</v>
      </c>
    </row>
    <row r="134" spans="1:33" ht="19.95" customHeight="1">
      <c r="B134" s="29">
        <v>2</v>
      </c>
      <c r="C134" s="29"/>
      <c r="D134" s="30" t="s">
        <v>26</v>
      </c>
      <c r="E134" s="31"/>
      <c r="F134" s="4">
        <v>5</v>
      </c>
      <c r="G134" s="20" t="s">
        <v>22</v>
      </c>
      <c r="H134" s="4"/>
      <c r="I134" s="21" t="s">
        <v>24</v>
      </c>
      <c r="J134" s="101"/>
      <c r="K134" s="102"/>
      <c r="L134" s="102"/>
      <c r="M134" s="102"/>
      <c r="N134" s="102"/>
      <c r="O134" s="103"/>
      <c r="P134" s="37"/>
      <c r="Q134" s="38"/>
      <c r="R134" s="22" t="str">
        <f t="shared" ref="R134:R197" si="3">IF($H$129="電　気","kwh",IF(OR($H$129="ガソリン",$H$129="軽　油",$H$129="重　油",$H$129="灯　油"),"ℓ",IF(OR($H$129="オートガス",$H$129="LPガス"),"㎥","")))</f>
        <v>ℓ</v>
      </c>
    </row>
    <row r="135" spans="1:33" ht="19.95" customHeight="1">
      <c r="B135" s="29">
        <v>3</v>
      </c>
      <c r="C135" s="29"/>
      <c r="D135" s="30" t="s">
        <v>26</v>
      </c>
      <c r="E135" s="31"/>
      <c r="F135" s="4">
        <v>5</v>
      </c>
      <c r="G135" s="20" t="s">
        <v>22</v>
      </c>
      <c r="H135" s="4"/>
      <c r="I135" s="21" t="s">
        <v>24</v>
      </c>
      <c r="J135" s="101"/>
      <c r="K135" s="102"/>
      <c r="L135" s="102"/>
      <c r="M135" s="102"/>
      <c r="N135" s="102"/>
      <c r="O135" s="103"/>
      <c r="P135" s="37"/>
      <c r="Q135" s="38"/>
      <c r="R135" s="22" t="str">
        <f t="shared" si="3"/>
        <v>ℓ</v>
      </c>
    </row>
    <row r="136" spans="1:33" ht="19.95" customHeight="1">
      <c r="B136" s="29">
        <v>4</v>
      </c>
      <c r="C136" s="29"/>
      <c r="D136" s="30" t="s">
        <v>26</v>
      </c>
      <c r="E136" s="31"/>
      <c r="F136" s="4">
        <v>5</v>
      </c>
      <c r="G136" s="20" t="s">
        <v>22</v>
      </c>
      <c r="H136" s="4"/>
      <c r="I136" s="21" t="s">
        <v>24</v>
      </c>
      <c r="J136" s="101"/>
      <c r="K136" s="102"/>
      <c r="L136" s="102"/>
      <c r="M136" s="102"/>
      <c r="N136" s="102"/>
      <c r="O136" s="103"/>
      <c r="P136" s="37"/>
      <c r="Q136" s="38"/>
      <c r="R136" s="22" t="str">
        <f t="shared" si="3"/>
        <v>ℓ</v>
      </c>
    </row>
    <row r="137" spans="1:33" ht="19.95" customHeight="1">
      <c r="B137" s="29">
        <v>5</v>
      </c>
      <c r="C137" s="29"/>
      <c r="D137" s="30" t="s">
        <v>26</v>
      </c>
      <c r="E137" s="31"/>
      <c r="F137" s="4">
        <v>5</v>
      </c>
      <c r="G137" s="20" t="s">
        <v>22</v>
      </c>
      <c r="H137" s="4"/>
      <c r="I137" s="21" t="s">
        <v>24</v>
      </c>
      <c r="J137" s="101"/>
      <c r="K137" s="102"/>
      <c r="L137" s="102"/>
      <c r="M137" s="102"/>
      <c r="N137" s="102"/>
      <c r="O137" s="103"/>
      <c r="P137" s="37"/>
      <c r="Q137" s="39"/>
      <c r="R137" s="22" t="str">
        <f t="shared" si="3"/>
        <v>ℓ</v>
      </c>
    </row>
    <row r="138" spans="1:33" ht="19.95" customHeight="1">
      <c r="B138" s="29">
        <v>6</v>
      </c>
      <c r="C138" s="29"/>
      <c r="D138" s="30" t="s">
        <v>26</v>
      </c>
      <c r="E138" s="31"/>
      <c r="F138" s="4">
        <v>5</v>
      </c>
      <c r="G138" s="20" t="s">
        <v>22</v>
      </c>
      <c r="H138" s="4"/>
      <c r="I138" s="21" t="s">
        <v>24</v>
      </c>
      <c r="J138" s="101"/>
      <c r="K138" s="102"/>
      <c r="L138" s="102"/>
      <c r="M138" s="102"/>
      <c r="N138" s="102"/>
      <c r="O138" s="103"/>
      <c r="P138" s="37"/>
      <c r="Q138" s="40"/>
      <c r="R138" s="22" t="str">
        <f t="shared" si="3"/>
        <v>ℓ</v>
      </c>
    </row>
    <row r="139" spans="1:33" ht="19.95" customHeight="1">
      <c r="B139" s="29">
        <v>7</v>
      </c>
      <c r="C139" s="29"/>
      <c r="D139" s="30" t="s">
        <v>26</v>
      </c>
      <c r="E139" s="31"/>
      <c r="F139" s="4">
        <v>5</v>
      </c>
      <c r="G139" s="20" t="s">
        <v>22</v>
      </c>
      <c r="H139" s="4"/>
      <c r="I139" s="21" t="s">
        <v>24</v>
      </c>
      <c r="J139" s="101"/>
      <c r="K139" s="102"/>
      <c r="L139" s="102"/>
      <c r="M139" s="102"/>
      <c r="N139" s="102"/>
      <c r="O139" s="103"/>
      <c r="P139" s="37"/>
      <c r="Q139" s="40"/>
      <c r="R139" s="22" t="str">
        <f t="shared" si="3"/>
        <v>ℓ</v>
      </c>
    </row>
    <row r="140" spans="1:33" ht="19.95" customHeight="1">
      <c r="B140" s="29">
        <v>8</v>
      </c>
      <c r="C140" s="29"/>
      <c r="D140" s="30" t="s">
        <v>26</v>
      </c>
      <c r="E140" s="31"/>
      <c r="F140" s="4">
        <v>5</v>
      </c>
      <c r="G140" s="20" t="s">
        <v>22</v>
      </c>
      <c r="H140" s="4"/>
      <c r="I140" s="21" t="s">
        <v>24</v>
      </c>
      <c r="J140" s="101"/>
      <c r="K140" s="102"/>
      <c r="L140" s="102"/>
      <c r="M140" s="102"/>
      <c r="N140" s="102"/>
      <c r="O140" s="103"/>
      <c r="P140" s="37"/>
      <c r="Q140" s="40"/>
      <c r="R140" s="22" t="str">
        <f t="shared" si="3"/>
        <v>ℓ</v>
      </c>
    </row>
    <row r="141" spans="1:33" ht="19.95" customHeight="1">
      <c r="B141" s="29">
        <v>9</v>
      </c>
      <c r="C141" s="29"/>
      <c r="D141" s="30" t="s">
        <v>26</v>
      </c>
      <c r="E141" s="31"/>
      <c r="F141" s="4">
        <v>5</v>
      </c>
      <c r="G141" s="20" t="s">
        <v>22</v>
      </c>
      <c r="H141" s="4"/>
      <c r="I141" s="21" t="s">
        <v>24</v>
      </c>
      <c r="J141" s="101"/>
      <c r="K141" s="102"/>
      <c r="L141" s="102"/>
      <c r="M141" s="102"/>
      <c r="N141" s="102"/>
      <c r="O141" s="103"/>
      <c r="P141" s="37"/>
      <c r="Q141" s="40"/>
      <c r="R141" s="22" t="str">
        <f t="shared" si="3"/>
        <v>ℓ</v>
      </c>
    </row>
    <row r="142" spans="1:33" ht="19.95" customHeight="1">
      <c r="B142" s="29">
        <v>10</v>
      </c>
      <c r="C142" s="29"/>
      <c r="D142" s="30" t="s">
        <v>26</v>
      </c>
      <c r="E142" s="31"/>
      <c r="F142" s="4">
        <v>5</v>
      </c>
      <c r="G142" s="20" t="s">
        <v>22</v>
      </c>
      <c r="H142" s="4"/>
      <c r="I142" s="21" t="s">
        <v>24</v>
      </c>
      <c r="J142" s="101"/>
      <c r="K142" s="102"/>
      <c r="L142" s="102"/>
      <c r="M142" s="102"/>
      <c r="N142" s="102"/>
      <c r="O142" s="103"/>
      <c r="P142" s="37"/>
      <c r="Q142" s="40"/>
      <c r="R142" s="22" t="str">
        <f t="shared" si="3"/>
        <v>ℓ</v>
      </c>
    </row>
    <row r="143" spans="1:33" ht="19.95" customHeight="1">
      <c r="B143" s="29">
        <v>11</v>
      </c>
      <c r="C143" s="29"/>
      <c r="D143" s="30" t="s">
        <v>26</v>
      </c>
      <c r="E143" s="31"/>
      <c r="F143" s="4">
        <v>5</v>
      </c>
      <c r="G143" s="20" t="s">
        <v>22</v>
      </c>
      <c r="H143" s="4"/>
      <c r="I143" s="21" t="s">
        <v>24</v>
      </c>
      <c r="J143" s="101"/>
      <c r="K143" s="102"/>
      <c r="L143" s="102"/>
      <c r="M143" s="102"/>
      <c r="N143" s="102"/>
      <c r="O143" s="103"/>
      <c r="P143" s="37"/>
      <c r="Q143" s="40"/>
      <c r="R143" s="22" t="str">
        <f t="shared" si="3"/>
        <v>ℓ</v>
      </c>
    </row>
    <row r="144" spans="1:33" ht="19.95" customHeight="1">
      <c r="B144" s="29">
        <v>12</v>
      </c>
      <c r="C144" s="29"/>
      <c r="D144" s="30" t="s">
        <v>26</v>
      </c>
      <c r="E144" s="31"/>
      <c r="F144" s="4">
        <v>5</v>
      </c>
      <c r="G144" s="20" t="s">
        <v>22</v>
      </c>
      <c r="H144" s="4"/>
      <c r="I144" s="21" t="s">
        <v>24</v>
      </c>
      <c r="J144" s="101"/>
      <c r="K144" s="102"/>
      <c r="L144" s="102"/>
      <c r="M144" s="102"/>
      <c r="N144" s="102"/>
      <c r="O144" s="103"/>
      <c r="P144" s="37"/>
      <c r="Q144" s="40"/>
      <c r="R144" s="22" t="str">
        <f t="shared" si="3"/>
        <v>ℓ</v>
      </c>
    </row>
    <row r="145" spans="2:18" ht="19.95" customHeight="1">
      <c r="B145" s="29">
        <v>13</v>
      </c>
      <c r="C145" s="29"/>
      <c r="D145" s="30" t="s">
        <v>26</v>
      </c>
      <c r="E145" s="31"/>
      <c r="F145" s="4">
        <v>5</v>
      </c>
      <c r="G145" s="20" t="s">
        <v>22</v>
      </c>
      <c r="H145" s="4"/>
      <c r="I145" s="21" t="s">
        <v>24</v>
      </c>
      <c r="J145" s="101"/>
      <c r="K145" s="102"/>
      <c r="L145" s="102"/>
      <c r="M145" s="102"/>
      <c r="N145" s="102"/>
      <c r="O145" s="103"/>
      <c r="P145" s="37"/>
      <c r="Q145" s="40"/>
      <c r="R145" s="22" t="str">
        <f t="shared" si="3"/>
        <v>ℓ</v>
      </c>
    </row>
    <row r="146" spans="2:18" ht="19.95" customHeight="1">
      <c r="B146" s="29">
        <v>14</v>
      </c>
      <c r="C146" s="29"/>
      <c r="D146" s="30" t="s">
        <v>26</v>
      </c>
      <c r="E146" s="31"/>
      <c r="F146" s="4">
        <v>5</v>
      </c>
      <c r="G146" s="20" t="s">
        <v>22</v>
      </c>
      <c r="H146" s="4"/>
      <c r="I146" s="21" t="s">
        <v>24</v>
      </c>
      <c r="J146" s="101"/>
      <c r="K146" s="102"/>
      <c r="L146" s="102"/>
      <c r="M146" s="102"/>
      <c r="N146" s="102"/>
      <c r="O146" s="103"/>
      <c r="P146" s="37"/>
      <c r="Q146" s="40"/>
      <c r="R146" s="22" t="str">
        <f t="shared" si="3"/>
        <v>ℓ</v>
      </c>
    </row>
    <row r="147" spans="2:18" ht="19.95" customHeight="1">
      <c r="B147" s="29">
        <v>15</v>
      </c>
      <c r="C147" s="29"/>
      <c r="D147" s="30" t="s">
        <v>26</v>
      </c>
      <c r="E147" s="31"/>
      <c r="F147" s="4">
        <v>5</v>
      </c>
      <c r="G147" s="20" t="s">
        <v>22</v>
      </c>
      <c r="H147" s="4"/>
      <c r="I147" s="21" t="s">
        <v>24</v>
      </c>
      <c r="J147" s="101"/>
      <c r="K147" s="102"/>
      <c r="L147" s="102"/>
      <c r="M147" s="102"/>
      <c r="N147" s="102"/>
      <c r="O147" s="103"/>
      <c r="P147" s="37"/>
      <c r="Q147" s="40"/>
      <c r="R147" s="22" t="str">
        <f t="shared" si="3"/>
        <v>ℓ</v>
      </c>
    </row>
    <row r="148" spans="2:18" ht="19.95" customHeight="1">
      <c r="B148" s="29">
        <v>16</v>
      </c>
      <c r="C148" s="29"/>
      <c r="D148" s="30" t="s">
        <v>26</v>
      </c>
      <c r="E148" s="31"/>
      <c r="F148" s="4">
        <v>5</v>
      </c>
      <c r="G148" s="20" t="s">
        <v>22</v>
      </c>
      <c r="H148" s="4"/>
      <c r="I148" s="21" t="s">
        <v>24</v>
      </c>
      <c r="J148" s="101"/>
      <c r="K148" s="102"/>
      <c r="L148" s="102"/>
      <c r="M148" s="102"/>
      <c r="N148" s="102"/>
      <c r="O148" s="103"/>
      <c r="P148" s="37"/>
      <c r="Q148" s="40"/>
      <c r="R148" s="22" t="str">
        <f t="shared" si="3"/>
        <v>ℓ</v>
      </c>
    </row>
    <row r="149" spans="2:18" ht="19.95" customHeight="1">
      <c r="B149" s="29">
        <v>17</v>
      </c>
      <c r="C149" s="29"/>
      <c r="D149" s="30" t="s">
        <v>26</v>
      </c>
      <c r="E149" s="31"/>
      <c r="F149" s="4">
        <v>5</v>
      </c>
      <c r="G149" s="20" t="s">
        <v>22</v>
      </c>
      <c r="H149" s="4"/>
      <c r="I149" s="21" t="s">
        <v>24</v>
      </c>
      <c r="J149" s="101"/>
      <c r="K149" s="102"/>
      <c r="L149" s="102"/>
      <c r="M149" s="102"/>
      <c r="N149" s="102"/>
      <c r="O149" s="103"/>
      <c r="P149" s="37"/>
      <c r="Q149" s="40"/>
      <c r="R149" s="22" t="str">
        <f t="shared" si="3"/>
        <v>ℓ</v>
      </c>
    </row>
    <row r="150" spans="2:18" ht="19.95" customHeight="1">
      <c r="B150" s="29">
        <v>18</v>
      </c>
      <c r="C150" s="29"/>
      <c r="D150" s="30" t="s">
        <v>26</v>
      </c>
      <c r="E150" s="31"/>
      <c r="F150" s="4">
        <v>5</v>
      </c>
      <c r="G150" s="20" t="s">
        <v>22</v>
      </c>
      <c r="H150" s="4"/>
      <c r="I150" s="21" t="s">
        <v>24</v>
      </c>
      <c r="J150" s="101"/>
      <c r="K150" s="102"/>
      <c r="L150" s="102"/>
      <c r="M150" s="102"/>
      <c r="N150" s="102"/>
      <c r="O150" s="103"/>
      <c r="P150" s="37"/>
      <c r="Q150" s="40"/>
      <c r="R150" s="22" t="str">
        <f t="shared" si="3"/>
        <v>ℓ</v>
      </c>
    </row>
    <row r="151" spans="2:18" ht="19.95" customHeight="1">
      <c r="B151" s="29">
        <v>19</v>
      </c>
      <c r="C151" s="29"/>
      <c r="D151" s="30" t="s">
        <v>26</v>
      </c>
      <c r="E151" s="31"/>
      <c r="F151" s="4">
        <v>5</v>
      </c>
      <c r="G151" s="20" t="s">
        <v>22</v>
      </c>
      <c r="H151" s="4"/>
      <c r="I151" s="21" t="s">
        <v>24</v>
      </c>
      <c r="J151" s="101"/>
      <c r="K151" s="102"/>
      <c r="L151" s="102"/>
      <c r="M151" s="102"/>
      <c r="N151" s="102"/>
      <c r="O151" s="103"/>
      <c r="P151" s="37"/>
      <c r="Q151" s="40"/>
      <c r="R151" s="22" t="str">
        <f t="shared" si="3"/>
        <v>ℓ</v>
      </c>
    </row>
    <row r="152" spans="2:18" ht="19.95" customHeight="1">
      <c r="B152" s="29">
        <v>20</v>
      </c>
      <c r="C152" s="29"/>
      <c r="D152" s="30" t="s">
        <v>26</v>
      </c>
      <c r="E152" s="31"/>
      <c r="F152" s="4">
        <v>5</v>
      </c>
      <c r="G152" s="20" t="s">
        <v>22</v>
      </c>
      <c r="H152" s="4"/>
      <c r="I152" s="21" t="s">
        <v>24</v>
      </c>
      <c r="J152" s="101"/>
      <c r="K152" s="102"/>
      <c r="L152" s="102"/>
      <c r="M152" s="102"/>
      <c r="N152" s="102"/>
      <c r="O152" s="103"/>
      <c r="P152" s="37"/>
      <c r="Q152" s="40"/>
      <c r="R152" s="22" t="str">
        <f t="shared" si="3"/>
        <v>ℓ</v>
      </c>
    </row>
    <row r="153" spans="2:18" ht="19.95" customHeight="1">
      <c r="B153" s="29">
        <v>21</v>
      </c>
      <c r="C153" s="29"/>
      <c r="D153" s="30" t="s">
        <v>26</v>
      </c>
      <c r="E153" s="31"/>
      <c r="F153" s="4">
        <v>5</v>
      </c>
      <c r="G153" s="20" t="s">
        <v>22</v>
      </c>
      <c r="H153" s="4"/>
      <c r="I153" s="21" t="s">
        <v>24</v>
      </c>
      <c r="J153" s="101"/>
      <c r="K153" s="102"/>
      <c r="L153" s="102"/>
      <c r="M153" s="102"/>
      <c r="N153" s="102"/>
      <c r="O153" s="103"/>
      <c r="P153" s="37"/>
      <c r="Q153" s="40"/>
      <c r="R153" s="22" t="str">
        <f t="shared" si="3"/>
        <v>ℓ</v>
      </c>
    </row>
    <row r="154" spans="2:18" ht="19.95" customHeight="1">
      <c r="B154" s="29">
        <v>22</v>
      </c>
      <c r="C154" s="29"/>
      <c r="D154" s="30" t="s">
        <v>26</v>
      </c>
      <c r="E154" s="31"/>
      <c r="F154" s="4">
        <v>5</v>
      </c>
      <c r="G154" s="20" t="s">
        <v>22</v>
      </c>
      <c r="H154" s="4"/>
      <c r="I154" s="21" t="s">
        <v>24</v>
      </c>
      <c r="J154" s="101"/>
      <c r="K154" s="102"/>
      <c r="L154" s="102"/>
      <c r="M154" s="102"/>
      <c r="N154" s="102"/>
      <c r="O154" s="103"/>
      <c r="P154" s="37"/>
      <c r="Q154" s="40"/>
      <c r="R154" s="22" t="str">
        <f t="shared" si="3"/>
        <v>ℓ</v>
      </c>
    </row>
    <row r="155" spans="2:18" ht="19.95" customHeight="1">
      <c r="B155" s="29">
        <v>23</v>
      </c>
      <c r="C155" s="29"/>
      <c r="D155" s="30" t="s">
        <v>26</v>
      </c>
      <c r="E155" s="31"/>
      <c r="F155" s="4">
        <v>5</v>
      </c>
      <c r="G155" s="20" t="s">
        <v>22</v>
      </c>
      <c r="H155" s="4"/>
      <c r="I155" s="21" t="s">
        <v>24</v>
      </c>
      <c r="J155" s="101"/>
      <c r="K155" s="102"/>
      <c r="L155" s="102"/>
      <c r="M155" s="102"/>
      <c r="N155" s="102"/>
      <c r="O155" s="103"/>
      <c r="P155" s="37"/>
      <c r="Q155" s="40"/>
      <c r="R155" s="22" t="str">
        <f t="shared" si="3"/>
        <v>ℓ</v>
      </c>
    </row>
    <row r="156" spans="2:18" ht="19.95" customHeight="1">
      <c r="B156" s="29">
        <v>24</v>
      </c>
      <c r="C156" s="29"/>
      <c r="D156" s="30" t="s">
        <v>26</v>
      </c>
      <c r="E156" s="31"/>
      <c r="F156" s="4">
        <v>5</v>
      </c>
      <c r="G156" s="20" t="s">
        <v>22</v>
      </c>
      <c r="H156" s="4"/>
      <c r="I156" s="21" t="s">
        <v>24</v>
      </c>
      <c r="J156" s="101"/>
      <c r="K156" s="102"/>
      <c r="L156" s="102"/>
      <c r="M156" s="102"/>
      <c r="N156" s="102"/>
      <c r="O156" s="103"/>
      <c r="P156" s="37"/>
      <c r="Q156" s="40"/>
      <c r="R156" s="22" t="str">
        <f t="shared" si="3"/>
        <v>ℓ</v>
      </c>
    </row>
    <row r="157" spans="2:18" ht="19.95" customHeight="1">
      <c r="B157" s="29">
        <v>25</v>
      </c>
      <c r="C157" s="29"/>
      <c r="D157" s="30" t="s">
        <v>26</v>
      </c>
      <c r="E157" s="31"/>
      <c r="F157" s="4">
        <v>5</v>
      </c>
      <c r="G157" s="20" t="s">
        <v>22</v>
      </c>
      <c r="H157" s="4"/>
      <c r="I157" s="21" t="s">
        <v>24</v>
      </c>
      <c r="J157" s="101"/>
      <c r="K157" s="102"/>
      <c r="L157" s="102"/>
      <c r="M157" s="102"/>
      <c r="N157" s="102"/>
      <c r="O157" s="103"/>
      <c r="P157" s="37"/>
      <c r="Q157" s="40"/>
      <c r="R157" s="22" t="str">
        <f t="shared" si="3"/>
        <v>ℓ</v>
      </c>
    </row>
    <row r="158" spans="2:18" ht="19.95" customHeight="1">
      <c r="B158" s="29">
        <v>26</v>
      </c>
      <c r="C158" s="29"/>
      <c r="D158" s="30" t="s">
        <v>26</v>
      </c>
      <c r="E158" s="31"/>
      <c r="F158" s="4">
        <v>5</v>
      </c>
      <c r="G158" s="20" t="s">
        <v>22</v>
      </c>
      <c r="H158" s="4"/>
      <c r="I158" s="21" t="s">
        <v>24</v>
      </c>
      <c r="J158" s="101"/>
      <c r="K158" s="102"/>
      <c r="L158" s="102"/>
      <c r="M158" s="102"/>
      <c r="N158" s="102"/>
      <c r="O158" s="103"/>
      <c r="P158" s="37"/>
      <c r="Q158" s="40"/>
      <c r="R158" s="22" t="str">
        <f t="shared" si="3"/>
        <v>ℓ</v>
      </c>
    </row>
    <row r="159" spans="2:18" ht="19.95" customHeight="1">
      <c r="B159" s="29">
        <v>27</v>
      </c>
      <c r="C159" s="29"/>
      <c r="D159" s="30" t="s">
        <v>26</v>
      </c>
      <c r="E159" s="31"/>
      <c r="F159" s="4">
        <v>5</v>
      </c>
      <c r="G159" s="20" t="s">
        <v>22</v>
      </c>
      <c r="H159" s="4"/>
      <c r="I159" s="21" t="s">
        <v>24</v>
      </c>
      <c r="J159" s="101"/>
      <c r="K159" s="102"/>
      <c r="L159" s="102"/>
      <c r="M159" s="102"/>
      <c r="N159" s="102"/>
      <c r="O159" s="103"/>
      <c r="P159" s="37"/>
      <c r="Q159" s="39"/>
      <c r="R159" s="22" t="str">
        <f t="shared" si="3"/>
        <v>ℓ</v>
      </c>
    </row>
    <row r="160" spans="2:18" ht="19.95" customHeight="1">
      <c r="B160" s="29">
        <v>28</v>
      </c>
      <c r="C160" s="29"/>
      <c r="D160" s="30" t="s">
        <v>26</v>
      </c>
      <c r="E160" s="31"/>
      <c r="F160" s="4">
        <v>5</v>
      </c>
      <c r="G160" s="20" t="s">
        <v>22</v>
      </c>
      <c r="H160" s="4"/>
      <c r="I160" s="21" t="s">
        <v>24</v>
      </c>
      <c r="J160" s="101"/>
      <c r="K160" s="102"/>
      <c r="L160" s="102"/>
      <c r="M160" s="102"/>
      <c r="N160" s="102"/>
      <c r="O160" s="103"/>
      <c r="P160" s="37"/>
      <c r="Q160" s="39"/>
      <c r="R160" s="22" t="str">
        <f t="shared" si="3"/>
        <v>ℓ</v>
      </c>
    </row>
    <row r="161" spans="1:18" ht="19.95" customHeight="1">
      <c r="B161" s="29">
        <v>29</v>
      </c>
      <c r="C161" s="29"/>
      <c r="D161" s="30" t="s">
        <v>26</v>
      </c>
      <c r="E161" s="31"/>
      <c r="F161" s="4">
        <v>5</v>
      </c>
      <c r="G161" s="20" t="s">
        <v>22</v>
      </c>
      <c r="H161" s="4"/>
      <c r="I161" s="21" t="s">
        <v>24</v>
      </c>
      <c r="J161" s="101"/>
      <c r="K161" s="102"/>
      <c r="L161" s="102"/>
      <c r="M161" s="102"/>
      <c r="N161" s="102"/>
      <c r="O161" s="103"/>
      <c r="P161" s="37"/>
      <c r="Q161" s="39"/>
      <c r="R161" s="22" t="str">
        <f t="shared" si="3"/>
        <v>ℓ</v>
      </c>
    </row>
    <row r="162" spans="1:18" ht="19.95" customHeight="1" thickBot="1">
      <c r="B162" s="29">
        <v>30</v>
      </c>
      <c r="C162" s="29"/>
      <c r="D162" s="30" t="s">
        <v>26</v>
      </c>
      <c r="E162" s="31"/>
      <c r="F162" s="4">
        <v>5</v>
      </c>
      <c r="G162" s="20" t="s">
        <v>22</v>
      </c>
      <c r="H162" s="4"/>
      <c r="I162" s="21" t="s">
        <v>24</v>
      </c>
      <c r="J162" s="101"/>
      <c r="K162" s="102"/>
      <c r="L162" s="102"/>
      <c r="M162" s="102"/>
      <c r="N162" s="102"/>
      <c r="O162" s="103"/>
      <c r="P162" s="37"/>
      <c r="Q162" s="39"/>
      <c r="R162" s="22" t="str">
        <f t="shared" si="3"/>
        <v>ℓ</v>
      </c>
    </row>
    <row r="163" spans="1:18" ht="19.95" hidden="1" customHeight="1" outlineLevel="1">
      <c r="B163" s="29">
        <v>31</v>
      </c>
      <c r="C163" s="29"/>
      <c r="D163" s="30" t="s">
        <v>26</v>
      </c>
      <c r="E163" s="31"/>
      <c r="F163" s="4">
        <v>5</v>
      </c>
      <c r="G163" s="20" t="s">
        <v>22</v>
      </c>
      <c r="H163" s="4"/>
      <c r="I163" s="21" t="s">
        <v>40</v>
      </c>
      <c r="J163" s="101"/>
      <c r="K163" s="102"/>
      <c r="L163" s="102"/>
      <c r="M163" s="102"/>
      <c r="N163" s="102"/>
      <c r="O163" s="103"/>
      <c r="P163" s="37"/>
      <c r="Q163" s="39"/>
      <c r="R163" s="22" t="str">
        <f t="shared" si="3"/>
        <v>ℓ</v>
      </c>
    </row>
    <row r="164" spans="1:18" ht="19.95" hidden="1" customHeight="1" outlineLevel="1">
      <c r="B164" s="29">
        <v>32</v>
      </c>
      <c r="C164" s="29"/>
      <c r="D164" s="30" t="s">
        <v>26</v>
      </c>
      <c r="E164" s="31"/>
      <c r="F164" s="4">
        <v>5</v>
      </c>
      <c r="G164" s="20" t="s">
        <v>22</v>
      </c>
      <c r="H164" s="4"/>
      <c r="I164" s="21" t="s">
        <v>40</v>
      </c>
      <c r="J164" s="101"/>
      <c r="K164" s="102"/>
      <c r="L164" s="102"/>
      <c r="M164" s="102"/>
      <c r="N164" s="102"/>
      <c r="O164" s="103"/>
      <c r="P164" s="37"/>
      <c r="Q164" s="39"/>
      <c r="R164" s="22" t="str">
        <f t="shared" si="3"/>
        <v>ℓ</v>
      </c>
    </row>
    <row r="165" spans="1:18" ht="19.95" hidden="1" customHeight="1" outlineLevel="1">
      <c r="B165" s="29">
        <v>33</v>
      </c>
      <c r="C165" s="29"/>
      <c r="D165" s="30" t="s">
        <v>26</v>
      </c>
      <c r="E165" s="31"/>
      <c r="F165" s="4">
        <v>5</v>
      </c>
      <c r="G165" s="20" t="s">
        <v>22</v>
      </c>
      <c r="H165" s="4"/>
      <c r="I165" s="21" t="s">
        <v>40</v>
      </c>
      <c r="J165" s="101"/>
      <c r="K165" s="102"/>
      <c r="L165" s="102"/>
      <c r="M165" s="102"/>
      <c r="N165" s="102"/>
      <c r="O165" s="103"/>
      <c r="P165" s="37"/>
      <c r="Q165" s="39"/>
      <c r="R165" s="22" t="str">
        <f t="shared" si="3"/>
        <v>ℓ</v>
      </c>
    </row>
    <row r="166" spans="1:18" ht="19.95" hidden="1" customHeight="1" outlineLevel="1">
      <c r="B166" s="29">
        <v>34</v>
      </c>
      <c r="C166" s="29"/>
      <c r="D166" s="30" t="s">
        <v>26</v>
      </c>
      <c r="E166" s="31"/>
      <c r="F166" s="4">
        <v>5</v>
      </c>
      <c r="G166" s="20" t="s">
        <v>22</v>
      </c>
      <c r="H166" s="4"/>
      <c r="I166" s="21" t="s">
        <v>40</v>
      </c>
      <c r="J166" s="101"/>
      <c r="K166" s="102"/>
      <c r="L166" s="102"/>
      <c r="M166" s="102"/>
      <c r="N166" s="102"/>
      <c r="O166" s="103"/>
      <c r="P166" s="37"/>
      <c r="Q166" s="39"/>
      <c r="R166" s="22" t="str">
        <f t="shared" si="3"/>
        <v>ℓ</v>
      </c>
    </row>
    <row r="167" spans="1:18" ht="19.95" hidden="1" customHeight="1" outlineLevel="1">
      <c r="B167" s="29">
        <v>35</v>
      </c>
      <c r="C167" s="29"/>
      <c r="D167" s="30" t="s">
        <v>26</v>
      </c>
      <c r="E167" s="31"/>
      <c r="F167" s="4">
        <v>5</v>
      </c>
      <c r="G167" s="20" t="s">
        <v>22</v>
      </c>
      <c r="H167" s="4"/>
      <c r="I167" s="21" t="s">
        <v>40</v>
      </c>
      <c r="J167" s="101"/>
      <c r="K167" s="102"/>
      <c r="L167" s="102"/>
      <c r="M167" s="102"/>
      <c r="N167" s="102"/>
      <c r="O167" s="103"/>
      <c r="P167" s="37"/>
      <c r="Q167" s="39"/>
      <c r="R167" s="22" t="str">
        <f t="shared" si="3"/>
        <v>ℓ</v>
      </c>
    </row>
    <row r="168" spans="1:18" ht="19.95" hidden="1" customHeight="1" outlineLevel="1">
      <c r="B168" s="29">
        <v>36</v>
      </c>
      <c r="C168" s="29"/>
      <c r="D168" s="30" t="s">
        <v>26</v>
      </c>
      <c r="E168" s="31"/>
      <c r="F168" s="4">
        <v>5</v>
      </c>
      <c r="G168" s="20" t="s">
        <v>22</v>
      </c>
      <c r="H168" s="4"/>
      <c r="I168" s="21" t="s">
        <v>40</v>
      </c>
      <c r="J168" s="101"/>
      <c r="K168" s="102"/>
      <c r="L168" s="102"/>
      <c r="M168" s="102"/>
      <c r="N168" s="102"/>
      <c r="O168" s="103"/>
      <c r="P168" s="37"/>
      <c r="Q168" s="39"/>
      <c r="R168" s="22" t="str">
        <f t="shared" si="3"/>
        <v>ℓ</v>
      </c>
    </row>
    <row r="169" spans="1:18" ht="19.95" hidden="1" customHeight="1" outlineLevel="1">
      <c r="B169" s="29">
        <v>37</v>
      </c>
      <c r="C169" s="29"/>
      <c r="D169" s="30" t="s">
        <v>26</v>
      </c>
      <c r="E169" s="31"/>
      <c r="F169" s="4">
        <v>5</v>
      </c>
      <c r="G169" s="20" t="s">
        <v>22</v>
      </c>
      <c r="H169" s="4"/>
      <c r="I169" s="21" t="s">
        <v>40</v>
      </c>
      <c r="J169" s="101"/>
      <c r="K169" s="102"/>
      <c r="L169" s="102"/>
      <c r="M169" s="102"/>
      <c r="N169" s="102"/>
      <c r="O169" s="103"/>
      <c r="P169" s="37"/>
      <c r="Q169" s="39"/>
      <c r="R169" s="22" t="str">
        <f t="shared" si="3"/>
        <v>ℓ</v>
      </c>
    </row>
    <row r="170" spans="1:18" ht="19.95" hidden="1" customHeight="1" outlineLevel="1">
      <c r="B170" s="29">
        <v>38</v>
      </c>
      <c r="C170" s="29"/>
      <c r="D170" s="30" t="s">
        <v>26</v>
      </c>
      <c r="E170" s="31"/>
      <c r="F170" s="4">
        <v>5</v>
      </c>
      <c r="G170" s="20" t="s">
        <v>22</v>
      </c>
      <c r="H170" s="4"/>
      <c r="I170" s="21" t="s">
        <v>40</v>
      </c>
      <c r="J170" s="101"/>
      <c r="K170" s="102"/>
      <c r="L170" s="102"/>
      <c r="M170" s="102"/>
      <c r="N170" s="102"/>
      <c r="O170" s="103"/>
      <c r="P170" s="37"/>
      <c r="Q170" s="39"/>
      <c r="R170" s="22" t="str">
        <f t="shared" si="3"/>
        <v>ℓ</v>
      </c>
    </row>
    <row r="171" spans="1:18" ht="19.95" hidden="1" customHeight="1" outlineLevel="1">
      <c r="B171" s="29">
        <v>39</v>
      </c>
      <c r="C171" s="29"/>
      <c r="D171" s="30" t="s">
        <v>26</v>
      </c>
      <c r="E171" s="31"/>
      <c r="F171" s="4">
        <v>5</v>
      </c>
      <c r="G171" s="20" t="s">
        <v>22</v>
      </c>
      <c r="H171" s="4"/>
      <c r="I171" s="21" t="s">
        <v>40</v>
      </c>
      <c r="J171" s="101"/>
      <c r="K171" s="102"/>
      <c r="L171" s="102"/>
      <c r="M171" s="102"/>
      <c r="N171" s="102"/>
      <c r="O171" s="103"/>
      <c r="P171" s="37"/>
      <c r="Q171" s="39"/>
      <c r="R171" s="22" t="str">
        <f t="shared" si="3"/>
        <v>ℓ</v>
      </c>
    </row>
    <row r="172" spans="1:18" ht="19.95" hidden="1" customHeight="1" outlineLevel="1">
      <c r="B172" s="29">
        <v>40</v>
      </c>
      <c r="C172" s="29"/>
      <c r="D172" s="30" t="s">
        <v>26</v>
      </c>
      <c r="E172" s="31"/>
      <c r="F172" s="4">
        <v>5</v>
      </c>
      <c r="G172" s="20" t="s">
        <v>22</v>
      </c>
      <c r="H172" s="4"/>
      <c r="I172" s="21" t="s">
        <v>40</v>
      </c>
      <c r="J172" s="101"/>
      <c r="K172" s="102"/>
      <c r="L172" s="102"/>
      <c r="M172" s="102"/>
      <c r="N172" s="102"/>
      <c r="O172" s="103"/>
      <c r="P172" s="37"/>
      <c r="Q172" s="39"/>
      <c r="R172" s="22" t="str">
        <f t="shared" si="3"/>
        <v>ℓ</v>
      </c>
    </row>
    <row r="173" spans="1:18" ht="19.95" hidden="1" customHeight="1" outlineLevel="1">
      <c r="B173" s="29">
        <v>41</v>
      </c>
      <c r="C173" s="29"/>
      <c r="D173" s="30" t="s">
        <v>26</v>
      </c>
      <c r="E173" s="31"/>
      <c r="F173" s="4">
        <v>5</v>
      </c>
      <c r="G173" s="20" t="s">
        <v>22</v>
      </c>
      <c r="H173" s="4"/>
      <c r="I173" s="21" t="s">
        <v>40</v>
      </c>
      <c r="J173" s="101"/>
      <c r="K173" s="102"/>
      <c r="L173" s="102"/>
      <c r="M173" s="102"/>
      <c r="N173" s="102"/>
      <c r="O173" s="103"/>
      <c r="P173" s="37"/>
      <c r="Q173" s="39"/>
      <c r="R173" s="22" t="str">
        <f t="shared" si="3"/>
        <v>ℓ</v>
      </c>
    </row>
    <row r="174" spans="1:18" ht="19.95" hidden="1" customHeight="1" outlineLevel="1">
      <c r="B174" s="29">
        <v>42</v>
      </c>
      <c r="C174" s="29"/>
      <c r="D174" s="30" t="s">
        <v>26</v>
      </c>
      <c r="E174" s="31"/>
      <c r="F174" s="4">
        <v>5</v>
      </c>
      <c r="G174" s="20" t="s">
        <v>22</v>
      </c>
      <c r="H174" s="4"/>
      <c r="I174" s="21" t="s">
        <v>40</v>
      </c>
      <c r="J174" s="101"/>
      <c r="K174" s="102"/>
      <c r="L174" s="102"/>
      <c r="M174" s="102"/>
      <c r="N174" s="102"/>
      <c r="O174" s="103"/>
      <c r="P174" s="37"/>
      <c r="Q174" s="39"/>
      <c r="R174" s="22" t="str">
        <f t="shared" si="3"/>
        <v>ℓ</v>
      </c>
    </row>
    <row r="175" spans="1:18" ht="19.95" hidden="1" customHeight="1" outlineLevel="1">
      <c r="B175" s="29">
        <v>43</v>
      </c>
      <c r="C175" s="29"/>
      <c r="D175" s="30" t="s">
        <v>26</v>
      </c>
      <c r="E175" s="31"/>
      <c r="F175" s="4">
        <v>5</v>
      </c>
      <c r="G175" s="20" t="s">
        <v>22</v>
      </c>
      <c r="H175" s="4"/>
      <c r="I175" s="21" t="s">
        <v>40</v>
      </c>
      <c r="J175" s="101"/>
      <c r="K175" s="102"/>
      <c r="L175" s="102"/>
      <c r="M175" s="102"/>
      <c r="N175" s="102"/>
      <c r="O175" s="103"/>
      <c r="P175" s="37"/>
      <c r="Q175" s="39"/>
      <c r="R175" s="22" t="str">
        <f t="shared" si="3"/>
        <v>ℓ</v>
      </c>
    </row>
    <row r="176" spans="1:18" ht="19.95" hidden="1" customHeight="1" outlineLevel="1">
      <c r="B176" s="29">
        <v>44</v>
      </c>
      <c r="C176" s="29"/>
      <c r="D176" s="30" t="s">
        <v>26</v>
      </c>
      <c r="E176" s="31"/>
      <c r="F176" s="4">
        <v>5</v>
      </c>
      <c r="G176" s="20" t="s">
        <v>22</v>
      </c>
      <c r="H176" s="4"/>
      <c r="I176" s="21" t="s">
        <v>40</v>
      </c>
      <c r="J176" s="101"/>
      <c r="K176" s="102"/>
      <c r="L176" s="102"/>
      <c r="M176" s="102"/>
      <c r="N176" s="102"/>
      <c r="O176" s="103"/>
      <c r="P176" s="37"/>
      <c r="Q176" s="39"/>
      <c r="R176" s="22" t="str">
        <f t="shared" si="3"/>
        <v>ℓ</v>
      </c>
    </row>
    <row r="177" spans="2:18" ht="19.95" hidden="1" customHeight="1" outlineLevel="1">
      <c r="B177" s="29">
        <v>45</v>
      </c>
      <c r="C177" s="29"/>
      <c r="D177" s="30" t="s">
        <v>26</v>
      </c>
      <c r="E177" s="31"/>
      <c r="F177" s="4">
        <v>5</v>
      </c>
      <c r="G177" s="20" t="s">
        <v>22</v>
      </c>
      <c r="H177" s="4"/>
      <c r="I177" s="21" t="s">
        <v>40</v>
      </c>
      <c r="J177" s="101"/>
      <c r="K177" s="102"/>
      <c r="L177" s="102"/>
      <c r="M177" s="102"/>
      <c r="N177" s="102"/>
      <c r="O177" s="103"/>
      <c r="P177" s="37"/>
      <c r="Q177" s="39"/>
      <c r="R177" s="22" t="str">
        <f t="shared" si="3"/>
        <v>ℓ</v>
      </c>
    </row>
    <row r="178" spans="2:18" ht="19.95" hidden="1" customHeight="1" outlineLevel="1">
      <c r="B178" s="29">
        <v>46</v>
      </c>
      <c r="C178" s="29"/>
      <c r="D178" s="30" t="s">
        <v>26</v>
      </c>
      <c r="E178" s="31"/>
      <c r="F178" s="4">
        <v>5</v>
      </c>
      <c r="G178" s="20" t="s">
        <v>22</v>
      </c>
      <c r="H178" s="4"/>
      <c r="I178" s="21" t="s">
        <v>40</v>
      </c>
      <c r="J178" s="101"/>
      <c r="K178" s="102"/>
      <c r="L178" s="102"/>
      <c r="M178" s="102"/>
      <c r="N178" s="102"/>
      <c r="O178" s="103"/>
      <c r="P178" s="37"/>
      <c r="Q178" s="39"/>
      <c r="R178" s="22" t="str">
        <f t="shared" si="3"/>
        <v>ℓ</v>
      </c>
    </row>
    <row r="179" spans="2:18" ht="19.95" hidden="1" customHeight="1" outlineLevel="1">
      <c r="B179" s="29">
        <v>47</v>
      </c>
      <c r="C179" s="29"/>
      <c r="D179" s="30" t="s">
        <v>26</v>
      </c>
      <c r="E179" s="31"/>
      <c r="F179" s="4">
        <v>5</v>
      </c>
      <c r="G179" s="20" t="s">
        <v>22</v>
      </c>
      <c r="H179" s="4"/>
      <c r="I179" s="21" t="s">
        <v>40</v>
      </c>
      <c r="J179" s="101"/>
      <c r="K179" s="102"/>
      <c r="L179" s="102"/>
      <c r="M179" s="102"/>
      <c r="N179" s="102"/>
      <c r="O179" s="103"/>
      <c r="P179" s="37"/>
      <c r="Q179" s="39"/>
      <c r="R179" s="22" t="str">
        <f t="shared" si="3"/>
        <v>ℓ</v>
      </c>
    </row>
    <row r="180" spans="2:18" ht="19.95" hidden="1" customHeight="1" outlineLevel="1">
      <c r="B180" s="29">
        <v>48</v>
      </c>
      <c r="C180" s="29"/>
      <c r="D180" s="30" t="s">
        <v>26</v>
      </c>
      <c r="E180" s="31"/>
      <c r="F180" s="4">
        <v>5</v>
      </c>
      <c r="G180" s="20" t="s">
        <v>22</v>
      </c>
      <c r="H180" s="4"/>
      <c r="I180" s="21" t="s">
        <v>40</v>
      </c>
      <c r="J180" s="101"/>
      <c r="K180" s="102"/>
      <c r="L180" s="102"/>
      <c r="M180" s="102"/>
      <c r="N180" s="102"/>
      <c r="O180" s="103"/>
      <c r="P180" s="37"/>
      <c r="Q180" s="39"/>
      <c r="R180" s="22" t="str">
        <f t="shared" si="3"/>
        <v>ℓ</v>
      </c>
    </row>
    <row r="181" spans="2:18" ht="19.95" hidden="1" customHeight="1" outlineLevel="1">
      <c r="B181" s="29">
        <v>49</v>
      </c>
      <c r="C181" s="29"/>
      <c r="D181" s="30" t="s">
        <v>26</v>
      </c>
      <c r="E181" s="31"/>
      <c r="F181" s="4">
        <v>5</v>
      </c>
      <c r="G181" s="20" t="s">
        <v>22</v>
      </c>
      <c r="H181" s="4"/>
      <c r="I181" s="21" t="s">
        <v>40</v>
      </c>
      <c r="J181" s="101"/>
      <c r="K181" s="102"/>
      <c r="L181" s="102"/>
      <c r="M181" s="102"/>
      <c r="N181" s="102"/>
      <c r="O181" s="103"/>
      <c r="P181" s="37"/>
      <c r="Q181" s="39"/>
      <c r="R181" s="22" t="str">
        <f t="shared" si="3"/>
        <v>ℓ</v>
      </c>
    </row>
    <row r="182" spans="2:18" ht="19.95" hidden="1" customHeight="1" outlineLevel="1">
      <c r="B182" s="29">
        <v>50</v>
      </c>
      <c r="C182" s="29"/>
      <c r="D182" s="30" t="s">
        <v>26</v>
      </c>
      <c r="E182" s="31"/>
      <c r="F182" s="4">
        <v>5</v>
      </c>
      <c r="G182" s="20" t="s">
        <v>22</v>
      </c>
      <c r="H182" s="4"/>
      <c r="I182" s="21" t="s">
        <v>40</v>
      </c>
      <c r="J182" s="101"/>
      <c r="K182" s="102"/>
      <c r="L182" s="102"/>
      <c r="M182" s="102"/>
      <c r="N182" s="102"/>
      <c r="O182" s="103"/>
      <c r="P182" s="37"/>
      <c r="Q182" s="39"/>
      <c r="R182" s="22" t="str">
        <f t="shared" si="3"/>
        <v>ℓ</v>
      </c>
    </row>
    <row r="183" spans="2:18" ht="19.95" hidden="1" customHeight="1" outlineLevel="1">
      <c r="B183" s="29">
        <v>51</v>
      </c>
      <c r="C183" s="29"/>
      <c r="D183" s="30" t="s">
        <v>26</v>
      </c>
      <c r="E183" s="31"/>
      <c r="F183" s="4">
        <v>5</v>
      </c>
      <c r="G183" s="20" t="s">
        <v>22</v>
      </c>
      <c r="H183" s="4"/>
      <c r="I183" s="21" t="s">
        <v>40</v>
      </c>
      <c r="J183" s="101"/>
      <c r="K183" s="102"/>
      <c r="L183" s="102"/>
      <c r="M183" s="102"/>
      <c r="N183" s="102"/>
      <c r="O183" s="103"/>
      <c r="P183" s="37"/>
      <c r="Q183" s="39"/>
      <c r="R183" s="22" t="str">
        <f t="shared" si="3"/>
        <v>ℓ</v>
      </c>
    </row>
    <row r="184" spans="2:18" ht="19.95" hidden="1" customHeight="1" outlineLevel="1">
      <c r="B184" s="29">
        <v>52</v>
      </c>
      <c r="C184" s="29"/>
      <c r="D184" s="30" t="s">
        <v>26</v>
      </c>
      <c r="E184" s="31"/>
      <c r="F184" s="4">
        <v>5</v>
      </c>
      <c r="G184" s="20" t="s">
        <v>22</v>
      </c>
      <c r="H184" s="4"/>
      <c r="I184" s="21" t="s">
        <v>40</v>
      </c>
      <c r="J184" s="101"/>
      <c r="K184" s="102"/>
      <c r="L184" s="102"/>
      <c r="M184" s="102"/>
      <c r="N184" s="102"/>
      <c r="O184" s="103"/>
      <c r="P184" s="37"/>
      <c r="Q184" s="39"/>
      <c r="R184" s="22" t="str">
        <f t="shared" si="3"/>
        <v>ℓ</v>
      </c>
    </row>
    <row r="185" spans="2:18" ht="19.95" hidden="1" customHeight="1" outlineLevel="1">
      <c r="B185" s="29">
        <v>53</v>
      </c>
      <c r="C185" s="29"/>
      <c r="D185" s="30" t="s">
        <v>26</v>
      </c>
      <c r="E185" s="31"/>
      <c r="F185" s="4">
        <v>5</v>
      </c>
      <c r="G185" s="20" t="s">
        <v>22</v>
      </c>
      <c r="H185" s="4"/>
      <c r="I185" s="21" t="s">
        <v>40</v>
      </c>
      <c r="J185" s="101"/>
      <c r="K185" s="102"/>
      <c r="L185" s="102"/>
      <c r="M185" s="102"/>
      <c r="N185" s="102"/>
      <c r="O185" s="103"/>
      <c r="P185" s="37"/>
      <c r="Q185" s="39"/>
      <c r="R185" s="22" t="str">
        <f t="shared" si="3"/>
        <v>ℓ</v>
      </c>
    </row>
    <row r="186" spans="2:18" ht="19.95" hidden="1" customHeight="1" outlineLevel="1">
      <c r="B186" s="29">
        <v>54</v>
      </c>
      <c r="C186" s="29"/>
      <c r="D186" s="30" t="s">
        <v>26</v>
      </c>
      <c r="E186" s="31"/>
      <c r="F186" s="4">
        <v>5</v>
      </c>
      <c r="G186" s="20" t="s">
        <v>22</v>
      </c>
      <c r="H186" s="4"/>
      <c r="I186" s="21" t="s">
        <v>40</v>
      </c>
      <c r="J186" s="101"/>
      <c r="K186" s="102"/>
      <c r="L186" s="102"/>
      <c r="M186" s="102"/>
      <c r="N186" s="102"/>
      <c r="O186" s="103"/>
      <c r="P186" s="37"/>
      <c r="Q186" s="39"/>
      <c r="R186" s="22" t="str">
        <f t="shared" si="3"/>
        <v>ℓ</v>
      </c>
    </row>
    <row r="187" spans="2:18" ht="19.95" hidden="1" customHeight="1" outlineLevel="1">
      <c r="B187" s="29">
        <v>55</v>
      </c>
      <c r="C187" s="29"/>
      <c r="D187" s="30" t="s">
        <v>26</v>
      </c>
      <c r="E187" s="31"/>
      <c r="F187" s="4">
        <v>5</v>
      </c>
      <c r="G187" s="20" t="s">
        <v>22</v>
      </c>
      <c r="H187" s="4"/>
      <c r="I187" s="21" t="s">
        <v>40</v>
      </c>
      <c r="J187" s="101"/>
      <c r="K187" s="102"/>
      <c r="L187" s="102"/>
      <c r="M187" s="102"/>
      <c r="N187" s="102"/>
      <c r="O187" s="103"/>
      <c r="P187" s="37"/>
      <c r="Q187" s="39"/>
      <c r="R187" s="22" t="str">
        <f t="shared" si="3"/>
        <v>ℓ</v>
      </c>
    </row>
    <row r="188" spans="2:18" ht="19.95" hidden="1" customHeight="1" outlineLevel="1">
      <c r="B188" s="29">
        <v>56</v>
      </c>
      <c r="C188" s="29"/>
      <c r="D188" s="30" t="s">
        <v>26</v>
      </c>
      <c r="E188" s="31"/>
      <c r="F188" s="4">
        <v>5</v>
      </c>
      <c r="G188" s="20" t="s">
        <v>22</v>
      </c>
      <c r="H188" s="4"/>
      <c r="I188" s="21" t="s">
        <v>40</v>
      </c>
      <c r="J188" s="101"/>
      <c r="K188" s="102"/>
      <c r="L188" s="102"/>
      <c r="M188" s="102"/>
      <c r="N188" s="102"/>
      <c r="O188" s="103"/>
      <c r="P188" s="37"/>
      <c r="Q188" s="39"/>
      <c r="R188" s="22" t="str">
        <f t="shared" si="3"/>
        <v>ℓ</v>
      </c>
    </row>
    <row r="189" spans="2:18" ht="19.95" hidden="1" customHeight="1" outlineLevel="1">
      <c r="B189" s="29">
        <v>57</v>
      </c>
      <c r="C189" s="29"/>
      <c r="D189" s="30" t="s">
        <v>26</v>
      </c>
      <c r="E189" s="31"/>
      <c r="F189" s="4">
        <v>5</v>
      </c>
      <c r="G189" s="20" t="s">
        <v>22</v>
      </c>
      <c r="H189" s="4"/>
      <c r="I189" s="21" t="s">
        <v>40</v>
      </c>
      <c r="J189" s="101"/>
      <c r="K189" s="102"/>
      <c r="L189" s="102"/>
      <c r="M189" s="102"/>
      <c r="N189" s="102"/>
      <c r="O189" s="103"/>
      <c r="P189" s="37"/>
      <c r="Q189" s="39"/>
      <c r="R189" s="22" t="str">
        <f t="shared" si="3"/>
        <v>ℓ</v>
      </c>
    </row>
    <row r="190" spans="2:18" ht="19.95" hidden="1" customHeight="1" outlineLevel="1">
      <c r="B190" s="29">
        <v>58</v>
      </c>
      <c r="C190" s="29"/>
      <c r="D190" s="30" t="s">
        <v>26</v>
      </c>
      <c r="E190" s="31"/>
      <c r="F190" s="4">
        <v>5</v>
      </c>
      <c r="G190" s="20" t="s">
        <v>22</v>
      </c>
      <c r="H190" s="4"/>
      <c r="I190" s="21" t="s">
        <v>40</v>
      </c>
      <c r="J190" s="101"/>
      <c r="K190" s="102"/>
      <c r="L190" s="102"/>
      <c r="M190" s="102"/>
      <c r="N190" s="102"/>
      <c r="O190" s="103"/>
      <c r="P190" s="37"/>
      <c r="Q190" s="39"/>
      <c r="R190" s="22" t="str">
        <f t="shared" si="3"/>
        <v>ℓ</v>
      </c>
    </row>
    <row r="191" spans="2:18" ht="19.95" hidden="1" customHeight="1" outlineLevel="1">
      <c r="B191" s="29">
        <v>59</v>
      </c>
      <c r="C191" s="29"/>
      <c r="D191" s="30" t="s">
        <v>26</v>
      </c>
      <c r="E191" s="31"/>
      <c r="F191" s="4">
        <v>5</v>
      </c>
      <c r="G191" s="20" t="s">
        <v>22</v>
      </c>
      <c r="H191" s="4"/>
      <c r="I191" s="21" t="s">
        <v>40</v>
      </c>
      <c r="J191" s="101"/>
      <c r="K191" s="102"/>
      <c r="L191" s="102"/>
      <c r="M191" s="102"/>
      <c r="N191" s="102"/>
      <c r="O191" s="103"/>
      <c r="P191" s="37"/>
      <c r="Q191" s="39"/>
      <c r="R191" s="22" t="str">
        <f t="shared" si="3"/>
        <v>ℓ</v>
      </c>
    </row>
    <row r="192" spans="2:18" ht="19.95" hidden="1" customHeight="1" outlineLevel="1">
      <c r="B192" s="29">
        <v>60</v>
      </c>
      <c r="C192" s="29"/>
      <c r="D192" s="30" t="s">
        <v>26</v>
      </c>
      <c r="E192" s="31"/>
      <c r="F192" s="4">
        <v>5</v>
      </c>
      <c r="G192" s="20" t="s">
        <v>22</v>
      </c>
      <c r="H192" s="4"/>
      <c r="I192" s="21" t="s">
        <v>40</v>
      </c>
      <c r="J192" s="101"/>
      <c r="K192" s="102"/>
      <c r="L192" s="102"/>
      <c r="M192" s="102"/>
      <c r="N192" s="102"/>
      <c r="O192" s="103"/>
      <c r="P192" s="37"/>
      <c r="Q192" s="39"/>
      <c r="R192" s="22" t="str">
        <f t="shared" si="3"/>
        <v>ℓ</v>
      </c>
    </row>
    <row r="193" spans="1:20" ht="19.95" hidden="1" customHeight="1" outlineLevel="1">
      <c r="B193" s="29">
        <v>61</v>
      </c>
      <c r="C193" s="29"/>
      <c r="D193" s="30" t="s">
        <v>26</v>
      </c>
      <c r="E193" s="31"/>
      <c r="F193" s="4">
        <v>5</v>
      </c>
      <c r="G193" s="20" t="s">
        <v>22</v>
      </c>
      <c r="H193" s="4"/>
      <c r="I193" s="21" t="s">
        <v>40</v>
      </c>
      <c r="J193" s="101"/>
      <c r="K193" s="102"/>
      <c r="L193" s="102"/>
      <c r="M193" s="102"/>
      <c r="N193" s="102"/>
      <c r="O193" s="103"/>
      <c r="P193" s="37"/>
      <c r="Q193" s="39"/>
      <c r="R193" s="22" t="str">
        <f t="shared" si="3"/>
        <v>ℓ</v>
      </c>
    </row>
    <row r="194" spans="1:20" ht="19.95" hidden="1" customHeight="1" outlineLevel="1">
      <c r="B194" s="29">
        <v>62</v>
      </c>
      <c r="C194" s="29"/>
      <c r="D194" s="30" t="s">
        <v>26</v>
      </c>
      <c r="E194" s="31"/>
      <c r="F194" s="4">
        <v>5</v>
      </c>
      <c r="G194" s="20" t="s">
        <v>22</v>
      </c>
      <c r="H194" s="4"/>
      <c r="I194" s="21" t="s">
        <v>40</v>
      </c>
      <c r="J194" s="101"/>
      <c r="K194" s="102"/>
      <c r="L194" s="102"/>
      <c r="M194" s="102"/>
      <c r="N194" s="102"/>
      <c r="O194" s="103"/>
      <c r="P194" s="37"/>
      <c r="Q194" s="39"/>
      <c r="R194" s="22" t="str">
        <f t="shared" si="3"/>
        <v>ℓ</v>
      </c>
    </row>
    <row r="195" spans="1:20" ht="19.95" hidden="1" customHeight="1" outlineLevel="1">
      <c r="B195" s="29">
        <v>63</v>
      </c>
      <c r="C195" s="29"/>
      <c r="D195" s="30" t="s">
        <v>26</v>
      </c>
      <c r="E195" s="31"/>
      <c r="F195" s="4">
        <v>5</v>
      </c>
      <c r="G195" s="20" t="s">
        <v>22</v>
      </c>
      <c r="H195" s="4"/>
      <c r="I195" s="21" t="s">
        <v>40</v>
      </c>
      <c r="J195" s="101"/>
      <c r="K195" s="102"/>
      <c r="L195" s="102"/>
      <c r="M195" s="102"/>
      <c r="N195" s="102"/>
      <c r="O195" s="103"/>
      <c r="P195" s="37"/>
      <c r="Q195" s="39"/>
      <c r="R195" s="22" t="str">
        <f t="shared" si="3"/>
        <v>ℓ</v>
      </c>
    </row>
    <row r="196" spans="1:20" ht="19.95" hidden="1" customHeight="1" outlineLevel="1">
      <c r="B196" s="29">
        <v>64</v>
      </c>
      <c r="C196" s="29"/>
      <c r="D196" s="30" t="s">
        <v>26</v>
      </c>
      <c r="E196" s="31"/>
      <c r="F196" s="4">
        <v>5</v>
      </c>
      <c r="G196" s="20" t="s">
        <v>22</v>
      </c>
      <c r="H196" s="4"/>
      <c r="I196" s="21" t="s">
        <v>40</v>
      </c>
      <c r="J196" s="101"/>
      <c r="K196" s="102"/>
      <c r="L196" s="102"/>
      <c r="M196" s="102"/>
      <c r="N196" s="102"/>
      <c r="O196" s="103"/>
      <c r="P196" s="37"/>
      <c r="Q196" s="39"/>
      <c r="R196" s="22" t="str">
        <f t="shared" si="3"/>
        <v>ℓ</v>
      </c>
    </row>
    <row r="197" spans="1:20" ht="19.95" hidden="1" customHeight="1" outlineLevel="1">
      <c r="B197" s="29">
        <v>65</v>
      </c>
      <c r="C197" s="29"/>
      <c r="D197" s="30" t="s">
        <v>26</v>
      </c>
      <c r="E197" s="31"/>
      <c r="F197" s="4">
        <v>5</v>
      </c>
      <c r="G197" s="20" t="s">
        <v>22</v>
      </c>
      <c r="H197" s="4"/>
      <c r="I197" s="21" t="s">
        <v>40</v>
      </c>
      <c r="J197" s="101"/>
      <c r="K197" s="102"/>
      <c r="L197" s="102"/>
      <c r="M197" s="102"/>
      <c r="N197" s="102"/>
      <c r="O197" s="103"/>
      <c r="P197" s="37"/>
      <c r="Q197" s="39"/>
      <c r="R197" s="22" t="str">
        <f t="shared" si="3"/>
        <v>ℓ</v>
      </c>
    </row>
    <row r="198" spans="1:20" ht="19.95" hidden="1" customHeight="1" outlineLevel="1">
      <c r="B198" s="29">
        <v>66</v>
      </c>
      <c r="C198" s="29"/>
      <c r="D198" s="30" t="s">
        <v>26</v>
      </c>
      <c r="E198" s="31"/>
      <c r="F198" s="4">
        <v>5</v>
      </c>
      <c r="G198" s="20" t="s">
        <v>22</v>
      </c>
      <c r="H198" s="4"/>
      <c r="I198" s="21" t="s">
        <v>40</v>
      </c>
      <c r="J198" s="101"/>
      <c r="K198" s="102"/>
      <c r="L198" s="102"/>
      <c r="M198" s="102"/>
      <c r="N198" s="102"/>
      <c r="O198" s="103"/>
      <c r="P198" s="37"/>
      <c r="Q198" s="39"/>
      <c r="R198" s="22" t="str">
        <f t="shared" ref="R198:R204" si="4">IF($H$129="電　気","kwh",IF(OR($H$129="ガソリン",$H$129="軽　油",$H$129="重　油",$H$129="灯　油"),"ℓ",IF(OR($H$129="オートガス",$H$129="LPガス"),"㎥","")))</f>
        <v>ℓ</v>
      </c>
    </row>
    <row r="199" spans="1:20" ht="19.95" hidden="1" customHeight="1" outlineLevel="1">
      <c r="B199" s="29">
        <v>67</v>
      </c>
      <c r="C199" s="29"/>
      <c r="D199" s="30" t="s">
        <v>26</v>
      </c>
      <c r="E199" s="31"/>
      <c r="F199" s="4">
        <v>5</v>
      </c>
      <c r="G199" s="20" t="s">
        <v>22</v>
      </c>
      <c r="H199" s="4"/>
      <c r="I199" s="21" t="s">
        <v>40</v>
      </c>
      <c r="J199" s="101"/>
      <c r="K199" s="102"/>
      <c r="L199" s="102"/>
      <c r="M199" s="102"/>
      <c r="N199" s="102"/>
      <c r="O199" s="103"/>
      <c r="P199" s="37"/>
      <c r="Q199" s="39"/>
      <c r="R199" s="22" t="str">
        <f t="shared" si="4"/>
        <v>ℓ</v>
      </c>
    </row>
    <row r="200" spans="1:20" ht="19.95" hidden="1" customHeight="1" outlineLevel="1">
      <c r="B200" s="29">
        <v>68</v>
      </c>
      <c r="C200" s="29"/>
      <c r="D200" s="30" t="s">
        <v>26</v>
      </c>
      <c r="E200" s="31"/>
      <c r="F200" s="4">
        <v>5</v>
      </c>
      <c r="G200" s="20" t="s">
        <v>22</v>
      </c>
      <c r="H200" s="4"/>
      <c r="I200" s="21" t="s">
        <v>40</v>
      </c>
      <c r="J200" s="101"/>
      <c r="K200" s="102"/>
      <c r="L200" s="102"/>
      <c r="M200" s="102"/>
      <c r="N200" s="102"/>
      <c r="O200" s="103"/>
      <c r="P200" s="37"/>
      <c r="Q200" s="39"/>
      <c r="R200" s="22" t="str">
        <f t="shared" si="4"/>
        <v>ℓ</v>
      </c>
    </row>
    <row r="201" spans="1:20" ht="19.95" hidden="1" customHeight="1" outlineLevel="1">
      <c r="B201" s="29">
        <v>69</v>
      </c>
      <c r="C201" s="29"/>
      <c r="D201" s="30" t="s">
        <v>26</v>
      </c>
      <c r="E201" s="31"/>
      <c r="F201" s="4">
        <v>5</v>
      </c>
      <c r="G201" s="20" t="s">
        <v>22</v>
      </c>
      <c r="H201" s="4"/>
      <c r="I201" s="21" t="s">
        <v>40</v>
      </c>
      <c r="J201" s="101"/>
      <c r="K201" s="102"/>
      <c r="L201" s="102"/>
      <c r="M201" s="102"/>
      <c r="N201" s="102"/>
      <c r="O201" s="103"/>
      <c r="P201" s="37"/>
      <c r="Q201" s="39"/>
      <c r="R201" s="22" t="str">
        <f t="shared" si="4"/>
        <v>ℓ</v>
      </c>
    </row>
    <row r="202" spans="1:20" ht="19.95" hidden="1" customHeight="1" outlineLevel="1">
      <c r="B202" s="29">
        <v>70</v>
      </c>
      <c r="C202" s="29"/>
      <c r="D202" s="30" t="s">
        <v>26</v>
      </c>
      <c r="E202" s="31"/>
      <c r="F202" s="4">
        <v>5</v>
      </c>
      <c r="G202" s="20" t="s">
        <v>22</v>
      </c>
      <c r="H202" s="4"/>
      <c r="I202" s="21" t="s">
        <v>40</v>
      </c>
      <c r="J202" s="101"/>
      <c r="K202" s="102"/>
      <c r="L202" s="102"/>
      <c r="M202" s="102"/>
      <c r="N202" s="102"/>
      <c r="O202" s="103"/>
      <c r="P202" s="37"/>
      <c r="Q202" s="39"/>
      <c r="R202" s="22" t="str">
        <f t="shared" si="4"/>
        <v>ℓ</v>
      </c>
    </row>
    <row r="203" spans="1:20" ht="19.95" hidden="1" customHeight="1" outlineLevel="1">
      <c r="B203" s="29">
        <v>71</v>
      </c>
      <c r="C203" s="29"/>
      <c r="D203" s="30" t="s">
        <v>26</v>
      </c>
      <c r="E203" s="31"/>
      <c r="F203" s="4">
        <v>5</v>
      </c>
      <c r="G203" s="20" t="s">
        <v>22</v>
      </c>
      <c r="H203" s="4"/>
      <c r="I203" s="21" t="s">
        <v>40</v>
      </c>
      <c r="J203" s="101"/>
      <c r="K203" s="102"/>
      <c r="L203" s="102"/>
      <c r="M203" s="102"/>
      <c r="N203" s="102"/>
      <c r="O203" s="103"/>
      <c r="P203" s="37"/>
      <c r="Q203" s="39"/>
      <c r="R203" s="22" t="str">
        <f t="shared" si="4"/>
        <v>ℓ</v>
      </c>
    </row>
    <row r="204" spans="1:20" ht="19.95" hidden="1" customHeight="1" outlineLevel="1" thickBot="1">
      <c r="B204" s="29">
        <v>72</v>
      </c>
      <c r="C204" s="29"/>
      <c r="D204" s="30" t="s">
        <v>26</v>
      </c>
      <c r="E204" s="31"/>
      <c r="F204" s="4">
        <v>5</v>
      </c>
      <c r="G204" s="20" t="s">
        <v>22</v>
      </c>
      <c r="H204" s="4"/>
      <c r="I204" s="21" t="s">
        <v>40</v>
      </c>
      <c r="J204" s="101"/>
      <c r="K204" s="102"/>
      <c r="L204" s="102"/>
      <c r="M204" s="102"/>
      <c r="N204" s="102"/>
      <c r="O204" s="103"/>
      <c r="P204" s="37"/>
      <c r="Q204" s="39"/>
      <c r="R204" s="22" t="str">
        <f t="shared" si="4"/>
        <v>ℓ</v>
      </c>
    </row>
    <row r="205" spans="1:20" ht="25.05" customHeight="1" collapsed="1" thickBot="1">
      <c r="J205" s="59" t="str">
        <f>"【"&amp;$H$129&amp;"】使用量の合計"</f>
        <v>【ガソリン】使用量の合計</v>
      </c>
      <c r="K205" s="52"/>
      <c r="L205" s="52"/>
      <c r="M205" s="52"/>
      <c r="N205" s="52"/>
      <c r="O205" s="60"/>
      <c r="P205" s="91" t="str">
        <f>IF(SUM(P133:Q204)=0,"",SUM(P133:Q204))</f>
        <v/>
      </c>
      <c r="Q205" s="92"/>
      <c r="R205" s="23" t="str">
        <f>IF($H$129="電　気","kwh",IF(OR($H$129="ガソリン",$H$129="軽　油",$H$129="重　油",$H$129="灯　油"),"ℓ",IF(OR($H$129="オートガス",$H$129="LPガス"),"㎥","")))</f>
        <v>ℓ</v>
      </c>
      <c r="T205" s="1" t="s">
        <v>32</v>
      </c>
    </row>
    <row r="206" spans="1:20" ht="13.5" customHeight="1">
      <c r="Q206" s="49" t="s">
        <v>3</v>
      </c>
      <c r="R206" s="49"/>
      <c r="S206" s="49"/>
    </row>
    <row r="207" spans="1:20" ht="13.5" customHeight="1">
      <c r="Q207" s="49"/>
      <c r="R207" s="49"/>
      <c r="S207" s="49"/>
    </row>
    <row r="208" spans="1:20" ht="23.25" customHeight="1">
      <c r="A208" s="50" t="str">
        <f>$A$3</f>
        <v>エネルギー価格高騰対策事業者支援金申請金額計算書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</row>
    <row r="209" spans="1:33" ht="12.75" customHeight="1" thickBot="1"/>
    <row r="210" spans="1:33" ht="30" customHeight="1" thickBot="1">
      <c r="C210" s="51" t="str">
        <f>$C$5</f>
        <v>申請者名</v>
      </c>
      <c r="D210" s="52"/>
      <c r="E210" s="53"/>
      <c r="F210" s="41" t="str">
        <f>IF($F$5="","",$F$5)</f>
        <v/>
      </c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3"/>
      <c r="T210" s="1" t="s">
        <v>38</v>
      </c>
    </row>
    <row r="211" spans="1:33" ht="13.2" customHeight="1" thickBot="1">
      <c r="A211" s="17"/>
      <c r="B211" s="17"/>
      <c r="C211" s="17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33" ht="16.8" thickBot="1">
      <c r="C212" s="19"/>
      <c r="D212" s="54" t="str">
        <f>$D$46</f>
        <v>積算表</v>
      </c>
      <c r="E212" s="54"/>
      <c r="F212" s="54" t="str">
        <f>$F$46</f>
        <v>種別：</v>
      </c>
      <c r="G212" s="54"/>
      <c r="H212" s="59" t="s">
        <v>29</v>
      </c>
      <c r="I212" s="52"/>
      <c r="J212" s="52"/>
      <c r="K212" s="60"/>
      <c r="L212" s="25" t="str">
        <f>$AA$212&amp;$AB$212&amp;$AC$212&amp;$AD$212&amp;$AE$212&amp;$AF$212&amp;$AG$212</f>
        <v/>
      </c>
      <c r="N212" s="19"/>
      <c r="O212" s="19"/>
      <c r="P212" s="19"/>
      <c r="Q212" s="19"/>
      <c r="R212" s="19"/>
      <c r="S212" s="19"/>
      <c r="T212" s="24"/>
      <c r="AA212" s="1" t="str">
        <f>IF(OR($H$212="ガソリン",$H$212="軽　油",$H$212="重　油",$H$212="灯　油",$H$212="オートガス",$H$212="LPガス"),"",IF($H$212="電　気",IF(OR($H$46="電　気",$H$129="電　気",$H$295="電　気",$H$378="電　気",$H$461="電　気",$H$544="電　気"),"種別【電　気】が複数あります！","")))</f>
        <v/>
      </c>
      <c r="AB212" s="1" t="str">
        <f>IF(OR($H$212="電　気",$H$212="軽　油",$H$212="重　油",$H$212="灯　油",$H$212="オートガス",$H$212="LPガス"),"",IF($H$212="ガソリン",IF(OR($H$46="ガソリン",$H$129="ガソリン",$H$295="ガソリン",$H$378="ガソリン",$H$461="ガソリン",$H$544="ガソリン"),"種別【ガソリン】が複数あります！","")))</f>
        <v/>
      </c>
      <c r="AC212" s="1" t="str">
        <f>IF(OR($H$212="電　気",$H$212="ガソリン",$H$212="重　油",$H$212="灯　油",$H$212="オートガス",$H$212="LPガス"),"",IF($H$212="軽　油",IF(OR($H$46="軽　油",$H$129="軽　油",$H$295="軽　油",$H$378="軽　油",$H$461="軽　油",$H$544="軽　油"),"種別【軽　油】が複数あります！","")))</f>
        <v/>
      </c>
      <c r="AD212" s="1" t="str">
        <f>IF(OR($H$212="電　気",$H$212="ガソリン",$H$212="軽　油",$H$212="灯　油",$H$212="オートガス",$H$212="LPガス"),"",IF($H$212="重　油",IF(OR($H$46="重　油",$H$129="重　油",$H$295="重　油",$H$378="重　油",$H$461="重　油",$H$544="重　油"),"種別【重　油】が複数あります！","")))</f>
        <v/>
      </c>
      <c r="AE212" s="1" t="str">
        <f>IF(OR($H$212="電　気",$H$212="ガソリン",$H$212="軽　油",$H$212="重　油",$H$212="オートガス",$H$212="LPガス"),"",IF($H$212="灯　油",IF(OR($H$46="灯　油",$H$129="灯　油",$H$295="灯　油",$H$378="灯　油",$H$461="灯　油",$H$544="灯　油"),"種別【灯　油】が複数あります！","")))</f>
        <v/>
      </c>
      <c r="AF212" s="1" t="str">
        <f>IF(OR($H$212="電　気",$H$212="ガソリン",$H$212="軽　油",$H$212="重　油",$H$212="灯　油",$H$212="LPガス"),"",IF($H$212="オートガス",IF(OR($H$46="オートガス",$H$129="オートガス",$H$295="オートガス",$H$378="オートガス",$H$461="オートガス",$H$544="オートガス"),"種別【オートガス】が複数あります！","")))</f>
        <v/>
      </c>
      <c r="AG212" s="1" t="str">
        <f>IF(OR($H$212="電　気",$H$212="ガソリン",$H$212="軽　油",$H$212="重　油",$H$212="灯　油",$H$212="オートガス"),"",IF($H$212="LPガス",IF(OR($H$46="LPガス",$H$129="LPガス",$H$295="LPガス",$H$378="LPガス",$H$461="LPガス",$H$544="LPガス"),"種別【LPガス】が複数あります！","")))</f>
        <v/>
      </c>
    </row>
    <row r="213" spans="1:33" ht="13.2" customHeight="1">
      <c r="B213" s="96" t="str">
        <f>$B$47</f>
        <v>※使用量は小数点以下もそのまま記入してください。
※四捨五入をせず、伝票・レシート等に記載されたものをそのまま記入してください。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19"/>
      <c r="T213" s="24"/>
    </row>
    <row r="214" spans="1:33">
      <c r="A214" s="26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28"/>
    </row>
    <row r="215" spans="1:33" ht="27.75" customHeight="1">
      <c r="B215" s="55" t="s">
        <v>21</v>
      </c>
      <c r="C215" s="55"/>
      <c r="D215" s="44" t="s">
        <v>23</v>
      </c>
      <c r="E215" s="45"/>
      <c r="F215" s="45"/>
      <c r="G215" s="45"/>
      <c r="H215" s="45"/>
      <c r="I215" s="46"/>
      <c r="J215" s="56" t="s">
        <v>0</v>
      </c>
      <c r="K215" s="57"/>
      <c r="L215" s="57"/>
      <c r="M215" s="57"/>
      <c r="N215" s="57"/>
      <c r="O215" s="58"/>
      <c r="P215" s="44" t="s">
        <v>25</v>
      </c>
      <c r="Q215" s="45"/>
      <c r="R215" s="46"/>
    </row>
    <row r="216" spans="1:33" ht="19.95" customHeight="1">
      <c r="B216" s="29">
        <v>1</v>
      </c>
      <c r="C216" s="29"/>
      <c r="D216" s="30" t="s">
        <v>26</v>
      </c>
      <c r="E216" s="31"/>
      <c r="F216" s="4">
        <v>5</v>
      </c>
      <c r="G216" s="20" t="s">
        <v>22</v>
      </c>
      <c r="H216" s="4"/>
      <c r="I216" s="21" t="s">
        <v>24</v>
      </c>
      <c r="J216" s="101"/>
      <c r="K216" s="102"/>
      <c r="L216" s="102"/>
      <c r="M216" s="102"/>
      <c r="N216" s="102"/>
      <c r="O216" s="103"/>
      <c r="P216" s="37"/>
      <c r="Q216" s="38"/>
      <c r="R216" s="22" t="str">
        <f>IF($H$212="電　気","kwh",IF(OR($H$212="ガソリン",$H$212="軽　油",$H$212="重　油",$H$212="灯　油"),"ℓ",IF(OR($H$212="オートガス",$H$212="LPガス"),"㎥","")))</f>
        <v>ℓ</v>
      </c>
    </row>
    <row r="217" spans="1:33" ht="19.95" customHeight="1">
      <c r="B217" s="29">
        <v>2</v>
      </c>
      <c r="C217" s="29"/>
      <c r="D217" s="30" t="s">
        <v>26</v>
      </c>
      <c r="E217" s="31"/>
      <c r="F217" s="4">
        <v>5</v>
      </c>
      <c r="G217" s="20" t="s">
        <v>22</v>
      </c>
      <c r="H217" s="4"/>
      <c r="I217" s="21" t="s">
        <v>24</v>
      </c>
      <c r="J217" s="101"/>
      <c r="K217" s="102"/>
      <c r="L217" s="102"/>
      <c r="M217" s="102"/>
      <c r="N217" s="102"/>
      <c r="O217" s="103"/>
      <c r="P217" s="37"/>
      <c r="Q217" s="38"/>
      <c r="R217" s="22" t="str">
        <f t="shared" ref="R217:R280" si="5">IF($H$212="電　気","kwh",IF(OR($H$212="ガソリン",$H$212="軽　油",$H$212="重　油",$H$212="灯　油"),"ℓ",IF(OR($H$212="オートガス",$H$212="LPガス"),"㎥","")))</f>
        <v>ℓ</v>
      </c>
    </row>
    <row r="218" spans="1:33" ht="19.95" customHeight="1">
      <c r="B218" s="29">
        <v>3</v>
      </c>
      <c r="C218" s="29"/>
      <c r="D218" s="30" t="s">
        <v>26</v>
      </c>
      <c r="E218" s="31"/>
      <c r="F218" s="4">
        <v>5</v>
      </c>
      <c r="G218" s="20" t="s">
        <v>22</v>
      </c>
      <c r="H218" s="4"/>
      <c r="I218" s="21" t="s">
        <v>24</v>
      </c>
      <c r="J218" s="101"/>
      <c r="K218" s="102"/>
      <c r="L218" s="102"/>
      <c r="M218" s="102"/>
      <c r="N218" s="102"/>
      <c r="O218" s="103"/>
      <c r="P218" s="37"/>
      <c r="Q218" s="38"/>
      <c r="R218" s="22" t="str">
        <f t="shared" si="5"/>
        <v>ℓ</v>
      </c>
    </row>
    <row r="219" spans="1:33" ht="19.95" customHeight="1">
      <c r="B219" s="29">
        <v>4</v>
      </c>
      <c r="C219" s="29"/>
      <c r="D219" s="30" t="s">
        <v>26</v>
      </c>
      <c r="E219" s="31"/>
      <c r="F219" s="4">
        <v>5</v>
      </c>
      <c r="G219" s="20" t="s">
        <v>22</v>
      </c>
      <c r="H219" s="4"/>
      <c r="I219" s="21" t="s">
        <v>24</v>
      </c>
      <c r="J219" s="101"/>
      <c r="K219" s="102"/>
      <c r="L219" s="102"/>
      <c r="M219" s="102"/>
      <c r="N219" s="102"/>
      <c r="O219" s="103"/>
      <c r="P219" s="37"/>
      <c r="Q219" s="38"/>
      <c r="R219" s="22" t="str">
        <f t="shared" si="5"/>
        <v>ℓ</v>
      </c>
    </row>
    <row r="220" spans="1:33" ht="19.95" customHeight="1">
      <c r="B220" s="29">
        <v>5</v>
      </c>
      <c r="C220" s="29"/>
      <c r="D220" s="30" t="s">
        <v>26</v>
      </c>
      <c r="E220" s="31"/>
      <c r="F220" s="4">
        <v>5</v>
      </c>
      <c r="G220" s="20" t="s">
        <v>22</v>
      </c>
      <c r="H220" s="4"/>
      <c r="I220" s="21" t="s">
        <v>24</v>
      </c>
      <c r="J220" s="101"/>
      <c r="K220" s="102"/>
      <c r="L220" s="102"/>
      <c r="M220" s="102"/>
      <c r="N220" s="102"/>
      <c r="O220" s="103"/>
      <c r="P220" s="37"/>
      <c r="Q220" s="38"/>
      <c r="R220" s="22" t="str">
        <f t="shared" si="5"/>
        <v>ℓ</v>
      </c>
    </row>
    <row r="221" spans="1:33" ht="19.95" customHeight="1">
      <c r="B221" s="29">
        <v>6</v>
      </c>
      <c r="C221" s="29"/>
      <c r="D221" s="30" t="s">
        <v>26</v>
      </c>
      <c r="E221" s="31"/>
      <c r="F221" s="4">
        <v>5</v>
      </c>
      <c r="G221" s="20" t="s">
        <v>22</v>
      </c>
      <c r="H221" s="4"/>
      <c r="I221" s="21" t="s">
        <v>24</v>
      </c>
      <c r="J221" s="101"/>
      <c r="K221" s="102"/>
      <c r="L221" s="102"/>
      <c r="M221" s="102"/>
      <c r="N221" s="102"/>
      <c r="O221" s="103"/>
      <c r="P221" s="37"/>
      <c r="Q221" s="38"/>
      <c r="R221" s="22" t="str">
        <f t="shared" si="5"/>
        <v>ℓ</v>
      </c>
    </row>
    <row r="222" spans="1:33" ht="19.95" customHeight="1">
      <c r="B222" s="29">
        <v>7</v>
      </c>
      <c r="C222" s="29"/>
      <c r="D222" s="30" t="s">
        <v>26</v>
      </c>
      <c r="E222" s="31"/>
      <c r="F222" s="4">
        <v>5</v>
      </c>
      <c r="G222" s="20" t="s">
        <v>22</v>
      </c>
      <c r="H222" s="4"/>
      <c r="I222" s="21" t="s">
        <v>24</v>
      </c>
      <c r="J222" s="101"/>
      <c r="K222" s="102"/>
      <c r="L222" s="102"/>
      <c r="M222" s="102"/>
      <c r="N222" s="102"/>
      <c r="O222" s="103"/>
      <c r="P222" s="37"/>
      <c r="Q222" s="38"/>
      <c r="R222" s="22" t="str">
        <f t="shared" si="5"/>
        <v>ℓ</v>
      </c>
    </row>
    <row r="223" spans="1:33" ht="19.95" customHeight="1">
      <c r="B223" s="29">
        <v>8</v>
      </c>
      <c r="C223" s="29"/>
      <c r="D223" s="30" t="s">
        <v>26</v>
      </c>
      <c r="E223" s="31"/>
      <c r="F223" s="4">
        <v>5</v>
      </c>
      <c r="G223" s="20" t="s">
        <v>22</v>
      </c>
      <c r="H223" s="4"/>
      <c r="I223" s="21" t="s">
        <v>24</v>
      </c>
      <c r="J223" s="101"/>
      <c r="K223" s="102"/>
      <c r="L223" s="102"/>
      <c r="M223" s="102"/>
      <c r="N223" s="102"/>
      <c r="O223" s="103"/>
      <c r="P223" s="37"/>
      <c r="Q223" s="38"/>
      <c r="R223" s="22" t="str">
        <f t="shared" si="5"/>
        <v>ℓ</v>
      </c>
    </row>
    <row r="224" spans="1:33" ht="19.95" customHeight="1">
      <c r="B224" s="29">
        <v>9</v>
      </c>
      <c r="C224" s="29"/>
      <c r="D224" s="30" t="s">
        <v>26</v>
      </c>
      <c r="E224" s="31"/>
      <c r="F224" s="4">
        <v>5</v>
      </c>
      <c r="G224" s="20" t="s">
        <v>22</v>
      </c>
      <c r="H224" s="4"/>
      <c r="I224" s="21" t="s">
        <v>24</v>
      </c>
      <c r="J224" s="101"/>
      <c r="K224" s="102"/>
      <c r="L224" s="102"/>
      <c r="M224" s="102"/>
      <c r="N224" s="102"/>
      <c r="O224" s="103"/>
      <c r="P224" s="37"/>
      <c r="Q224" s="38"/>
      <c r="R224" s="22" t="str">
        <f t="shared" si="5"/>
        <v>ℓ</v>
      </c>
    </row>
    <row r="225" spans="2:18" ht="19.95" customHeight="1">
      <c r="B225" s="29">
        <v>10</v>
      </c>
      <c r="C225" s="29"/>
      <c r="D225" s="30" t="s">
        <v>26</v>
      </c>
      <c r="E225" s="31"/>
      <c r="F225" s="4">
        <v>5</v>
      </c>
      <c r="G225" s="20" t="s">
        <v>22</v>
      </c>
      <c r="H225" s="4"/>
      <c r="I225" s="21" t="s">
        <v>24</v>
      </c>
      <c r="J225" s="101"/>
      <c r="K225" s="102"/>
      <c r="L225" s="102"/>
      <c r="M225" s="102"/>
      <c r="N225" s="102"/>
      <c r="O225" s="103"/>
      <c r="P225" s="37"/>
      <c r="Q225" s="38"/>
      <c r="R225" s="22" t="str">
        <f t="shared" si="5"/>
        <v>ℓ</v>
      </c>
    </row>
    <row r="226" spans="2:18" ht="19.95" customHeight="1">
      <c r="B226" s="29">
        <v>11</v>
      </c>
      <c r="C226" s="29"/>
      <c r="D226" s="30" t="s">
        <v>26</v>
      </c>
      <c r="E226" s="31"/>
      <c r="F226" s="4">
        <v>5</v>
      </c>
      <c r="G226" s="20" t="s">
        <v>22</v>
      </c>
      <c r="H226" s="4"/>
      <c r="I226" s="21" t="s">
        <v>24</v>
      </c>
      <c r="J226" s="101"/>
      <c r="K226" s="102"/>
      <c r="L226" s="102"/>
      <c r="M226" s="102"/>
      <c r="N226" s="102"/>
      <c r="O226" s="103"/>
      <c r="P226" s="37"/>
      <c r="Q226" s="38"/>
      <c r="R226" s="22" t="str">
        <f t="shared" si="5"/>
        <v>ℓ</v>
      </c>
    </row>
    <row r="227" spans="2:18" ht="19.95" customHeight="1">
      <c r="B227" s="29">
        <v>12</v>
      </c>
      <c r="C227" s="29"/>
      <c r="D227" s="30" t="s">
        <v>26</v>
      </c>
      <c r="E227" s="31"/>
      <c r="F227" s="4">
        <v>5</v>
      </c>
      <c r="G227" s="20" t="s">
        <v>22</v>
      </c>
      <c r="H227" s="4"/>
      <c r="I227" s="21" t="s">
        <v>24</v>
      </c>
      <c r="J227" s="101"/>
      <c r="K227" s="102"/>
      <c r="L227" s="102"/>
      <c r="M227" s="102"/>
      <c r="N227" s="102"/>
      <c r="O227" s="103"/>
      <c r="P227" s="37"/>
      <c r="Q227" s="38"/>
      <c r="R227" s="22" t="str">
        <f t="shared" si="5"/>
        <v>ℓ</v>
      </c>
    </row>
    <row r="228" spans="2:18" ht="19.95" customHeight="1">
      <c r="B228" s="29">
        <v>13</v>
      </c>
      <c r="C228" s="29"/>
      <c r="D228" s="30" t="s">
        <v>26</v>
      </c>
      <c r="E228" s="31"/>
      <c r="F228" s="4">
        <v>5</v>
      </c>
      <c r="G228" s="20" t="s">
        <v>22</v>
      </c>
      <c r="H228" s="4"/>
      <c r="I228" s="21" t="s">
        <v>24</v>
      </c>
      <c r="J228" s="101"/>
      <c r="K228" s="102"/>
      <c r="L228" s="102"/>
      <c r="M228" s="102"/>
      <c r="N228" s="102"/>
      <c r="O228" s="103"/>
      <c r="P228" s="37"/>
      <c r="Q228" s="38"/>
      <c r="R228" s="22" t="str">
        <f t="shared" si="5"/>
        <v>ℓ</v>
      </c>
    </row>
    <row r="229" spans="2:18" ht="19.95" customHeight="1">
      <c r="B229" s="29">
        <v>14</v>
      </c>
      <c r="C229" s="29"/>
      <c r="D229" s="30" t="s">
        <v>26</v>
      </c>
      <c r="E229" s="31"/>
      <c r="F229" s="4">
        <v>5</v>
      </c>
      <c r="G229" s="20" t="s">
        <v>22</v>
      </c>
      <c r="H229" s="4"/>
      <c r="I229" s="21" t="s">
        <v>24</v>
      </c>
      <c r="J229" s="101"/>
      <c r="K229" s="102"/>
      <c r="L229" s="102"/>
      <c r="M229" s="102"/>
      <c r="N229" s="102"/>
      <c r="O229" s="103"/>
      <c r="P229" s="37"/>
      <c r="Q229" s="38"/>
      <c r="R229" s="22" t="str">
        <f t="shared" si="5"/>
        <v>ℓ</v>
      </c>
    </row>
    <row r="230" spans="2:18" ht="19.95" customHeight="1">
      <c r="B230" s="29">
        <v>15</v>
      </c>
      <c r="C230" s="29"/>
      <c r="D230" s="30" t="s">
        <v>26</v>
      </c>
      <c r="E230" s="31"/>
      <c r="F230" s="4">
        <v>5</v>
      </c>
      <c r="G230" s="20" t="s">
        <v>22</v>
      </c>
      <c r="H230" s="4"/>
      <c r="I230" s="21" t="s">
        <v>24</v>
      </c>
      <c r="J230" s="101"/>
      <c r="K230" s="102"/>
      <c r="L230" s="102"/>
      <c r="M230" s="102"/>
      <c r="N230" s="102"/>
      <c r="O230" s="103"/>
      <c r="P230" s="37"/>
      <c r="Q230" s="38"/>
      <c r="R230" s="22" t="str">
        <f t="shared" si="5"/>
        <v>ℓ</v>
      </c>
    </row>
    <row r="231" spans="2:18" ht="19.95" customHeight="1">
      <c r="B231" s="29">
        <v>16</v>
      </c>
      <c r="C231" s="29"/>
      <c r="D231" s="30" t="s">
        <v>26</v>
      </c>
      <c r="E231" s="31"/>
      <c r="F231" s="4">
        <v>5</v>
      </c>
      <c r="G231" s="20" t="s">
        <v>22</v>
      </c>
      <c r="H231" s="4"/>
      <c r="I231" s="21" t="s">
        <v>24</v>
      </c>
      <c r="J231" s="101"/>
      <c r="K231" s="102"/>
      <c r="L231" s="102"/>
      <c r="M231" s="102"/>
      <c r="N231" s="102"/>
      <c r="O231" s="103"/>
      <c r="P231" s="37"/>
      <c r="Q231" s="38"/>
      <c r="R231" s="22" t="str">
        <f t="shared" si="5"/>
        <v>ℓ</v>
      </c>
    </row>
    <row r="232" spans="2:18" ht="19.95" customHeight="1">
      <c r="B232" s="29">
        <v>17</v>
      </c>
      <c r="C232" s="29"/>
      <c r="D232" s="30" t="s">
        <v>26</v>
      </c>
      <c r="E232" s="31"/>
      <c r="F232" s="4">
        <v>5</v>
      </c>
      <c r="G232" s="20" t="s">
        <v>22</v>
      </c>
      <c r="H232" s="4"/>
      <c r="I232" s="21" t="s">
        <v>24</v>
      </c>
      <c r="J232" s="101"/>
      <c r="K232" s="102"/>
      <c r="L232" s="102"/>
      <c r="M232" s="102"/>
      <c r="N232" s="102"/>
      <c r="O232" s="103"/>
      <c r="P232" s="37"/>
      <c r="Q232" s="38"/>
      <c r="R232" s="22" t="str">
        <f t="shared" si="5"/>
        <v>ℓ</v>
      </c>
    </row>
    <row r="233" spans="2:18" ht="19.95" customHeight="1">
      <c r="B233" s="29">
        <v>18</v>
      </c>
      <c r="C233" s="29"/>
      <c r="D233" s="30" t="s">
        <v>26</v>
      </c>
      <c r="E233" s="31"/>
      <c r="F233" s="4">
        <v>5</v>
      </c>
      <c r="G233" s="20" t="s">
        <v>22</v>
      </c>
      <c r="H233" s="4"/>
      <c r="I233" s="21" t="s">
        <v>24</v>
      </c>
      <c r="J233" s="101"/>
      <c r="K233" s="102"/>
      <c r="L233" s="102"/>
      <c r="M233" s="102"/>
      <c r="N233" s="102"/>
      <c r="O233" s="103"/>
      <c r="P233" s="37"/>
      <c r="Q233" s="38"/>
      <c r="R233" s="22" t="str">
        <f t="shared" si="5"/>
        <v>ℓ</v>
      </c>
    </row>
    <row r="234" spans="2:18" ht="19.95" customHeight="1">
      <c r="B234" s="29">
        <v>19</v>
      </c>
      <c r="C234" s="29"/>
      <c r="D234" s="30" t="s">
        <v>26</v>
      </c>
      <c r="E234" s="31"/>
      <c r="F234" s="4">
        <v>5</v>
      </c>
      <c r="G234" s="20" t="s">
        <v>22</v>
      </c>
      <c r="H234" s="4"/>
      <c r="I234" s="21" t="s">
        <v>24</v>
      </c>
      <c r="J234" s="101"/>
      <c r="K234" s="102"/>
      <c r="L234" s="102"/>
      <c r="M234" s="102"/>
      <c r="N234" s="102"/>
      <c r="O234" s="103"/>
      <c r="P234" s="37"/>
      <c r="Q234" s="38"/>
      <c r="R234" s="22" t="str">
        <f t="shared" si="5"/>
        <v>ℓ</v>
      </c>
    </row>
    <row r="235" spans="2:18" ht="19.95" customHeight="1">
      <c r="B235" s="29">
        <v>20</v>
      </c>
      <c r="C235" s="29"/>
      <c r="D235" s="30" t="s">
        <v>26</v>
      </c>
      <c r="E235" s="31"/>
      <c r="F235" s="4">
        <v>5</v>
      </c>
      <c r="G235" s="20" t="s">
        <v>22</v>
      </c>
      <c r="H235" s="4"/>
      <c r="I235" s="21" t="s">
        <v>24</v>
      </c>
      <c r="J235" s="101"/>
      <c r="K235" s="102"/>
      <c r="L235" s="102"/>
      <c r="M235" s="102"/>
      <c r="N235" s="102"/>
      <c r="O235" s="103"/>
      <c r="P235" s="37"/>
      <c r="Q235" s="38"/>
      <c r="R235" s="22" t="str">
        <f t="shared" si="5"/>
        <v>ℓ</v>
      </c>
    </row>
    <row r="236" spans="2:18" ht="19.95" customHeight="1">
      <c r="B236" s="29">
        <v>21</v>
      </c>
      <c r="C236" s="29"/>
      <c r="D236" s="30" t="s">
        <v>26</v>
      </c>
      <c r="E236" s="31"/>
      <c r="F236" s="4">
        <v>5</v>
      </c>
      <c r="G236" s="20" t="s">
        <v>22</v>
      </c>
      <c r="H236" s="4"/>
      <c r="I236" s="21" t="s">
        <v>24</v>
      </c>
      <c r="J236" s="101"/>
      <c r="K236" s="102"/>
      <c r="L236" s="102"/>
      <c r="M236" s="102"/>
      <c r="N236" s="102"/>
      <c r="O236" s="103"/>
      <c r="P236" s="37"/>
      <c r="Q236" s="38"/>
      <c r="R236" s="22" t="str">
        <f t="shared" si="5"/>
        <v>ℓ</v>
      </c>
    </row>
    <row r="237" spans="2:18" ht="19.95" customHeight="1">
      <c r="B237" s="29">
        <v>22</v>
      </c>
      <c r="C237" s="29"/>
      <c r="D237" s="30" t="s">
        <v>26</v>
      </c>
      <c r="E237" s="31"/>
      <c r="F237" s="4">
        <v>5</v>
      </c>
      <c r="G237" s="20" t="s">
        <v>22</v>
      </c>
      <c r="H237" s="4"/>
      <c r="I237" s="21" t="s">
        <v>24</v>
      </c>
      <c r="J237" s="101"/>
      <c r="K237" s="102"/>
      <c r="L237" s="102"/>
      <c r="M237" s="102"/>
      <c r="N237" s="102"/>
      <c r="O237" s="103"/>
      <c r="P237" s="37"/>
      <c r="Q237" s="38"/>
      <c r="R237" s="22" t="str">
        <f t="shared" si="5"/>
        <v>ℓ</v>
      </c>
    </row>
    <row r="238" spans="2:18" ht="19.95" customHeight="1">
      <c r="B238" s="29">
        <v>23</v>
      </c>
      <c r="C238" s="29"/>
      <c r="D238" s="30" t="s">
        <v>26</v>
      </c>
      <c r="E238" s="31"/>
      <c r="F238" s="4">
        <v>5</v>
      </c>
      <c r="G238" s="20" t="s">
        <v>22</v>
      </c>
      <c r="H238" s="4"/>
      <c r="I238" s="21" t="s">
        <v>24</v>
      </c>
      <c r="J238" s="101"/>
      <c r="K238" s="102"/>
      <c r="L238" s="102"/>
      <c r="M238" s="102"/>
      <c r="N238" s="102"/>
      <c r="O238" s="103"/>
      <c r="P238" s="37"/>
      <c r="Q238" s="38"/>
      <c r="R238" s="22" t="str">
        <f t="shared" si="5"/>
        <v>ℓ</v>
      </c>
    </row>
    <row r="239" spans="2:18" ht="19.95" customHeight="1">
      <c r="B239" s="29">
        <v>24</v>
      </c>
      <c r="C239" s="29"/>
      <c r="D239" s="30" t="s">
        <v>26</v>
      </c>
      <c r="E239" s="31"/>
      <c r="F239" s="4">
        <v>5</v>
      </c>
      <c r="G239" s="20" t="s">
        <v>22</v>
      </c>
      <c r="H239" s="4"/>
      <c r="I239" s="21" t="s">
        <v>24</v>
      </c>
      <c r="J239" s="101"/>
      <c r="K239" s="102"/>
      <c r="L239" s="102"/>
      <c r="M239" s="102"/>
      <c r="N239" s="102"/>
      <c r="O239" s="103"/>
      <c r="P239" s="37"/>
      <c r="Q239" s="38"/>
      <c r="R239" s="22" t="str">
        <f t="shared" si="5"/>
        <v>ℓ</v>
      </c>
    </row>
    <row r="240" spans="2:18" ht="19.95" customHeight="1">
      <c r="B240" s="29">
        <v>25</v>
      </c>
      <c r="C240" s="29"/>
      <c r="D240" s="30" t="s">
        <v>26</v>
      </c>
      <c r="E240" s="31"/>
      <c r="F240" s="4">
        <v>5</v>
      </c>
      <c r="G240" s="20" t="s">
        <v>22</v>
      </c>
      <c r="H240" s="4"/>
      <c r="I240" s="21" t="s">
        <v>24</v>
      </c>
      <c r="J240" s="101"/>
      <c r="K240" s="102"/>
      <c r="L240" s="102"/>
      <c r="M240" s="102"/>
      <c r="N240" s="102"/>
      <c r="O240" s="103"/>
      <c r="P240" s="37"/>
      <c r="Q240" s="38"/>
      <c r="R240" s="22" t="str">
        <f t="shared" si="5"/>
        <v>ℓ</v>
      </c>
    </row>
    <row r="241" spans="1:18" ht="19.95" customHeight="1">
      <c r="B241" s="29">
        <v>26</v>
      </c>
      <c r="C241" s="29"/>
      <c r="D241" s="30" t="s">
        <v>26</v>
      </c>
      <c r="E241" s="31"/>
      <c r="F241" s="4">
        <v>5</v>
      </c>
      <c r="G241" s="20" t="s">
        <v>22</v>
      </c>
      <c r="H241" s="4"/>
      <c r="I241" s="21" t="s">
        <v>24</v>
      </c>
      <c r="J241" s="101"/>
      <c r="K241" s="102"/>
      <c r="L241" s="102"/>
      <c r="M241" s="102"/>
      <c r="N241" s="102"/>
      <c r="O241" s="103"/>
      <c r="P241" s="37"/>
      <c r="Q241" s="38"/>
      <c r="R241" s="22" t="str">
        <f t="shared" si="5"/>
        <v>ℓ</v>
      </c>
    </row>
    <row r="242" spans="1:18" ht="19.95" customHeight="1">
      <c r="B242" s="29">
        <v>27</v>
      </c>
      <c r="C242" s="29"/>
      <c r="D242" s="30" t="s">
        <v>26</v>
      </c>
      <c r="E242" s="31"/>
      <c r="F242" s="4">
        <v>5</v>
      </c>
      <c r="G242" s="20" t="s">
        <v>22</v>
      </c>
      <c r="H242" s="4"/>
      <c r="I242" s="21" t="s">
        <v>24</v>
      </c>
      <c r="J242" s="101"/>
      <c r="K242" s="102"/>
      <c r="L242" s="102"/>
      <c r="M242" s="102"/>
      <c r="N242" s="102"/>
      <c r="O242" s="103"/>
      <c r="P242" s="37"/>
      <c r="Q242" s="38"/>
      <c r="R242" s="22" t="str">
        <f t="shared" si="5"/>
        <v>ℓ</v>
      </c>
    </row>
    <row r="243" spans="1:18" ht="19.95" customHeight="1">
      <c r="B243" s="29">
        <v>28</v>
      </c>
      <c r="C243" s="29"/>
      <c r="D243" s="30" t="s">
        <v>26</v>
      </c>
      <c r="E243" s="31"/>
      <c r="F243" s="4">
        <v>5</v>
      </c>
      <c r="G243" s="20" t="s">
        <v>22</v>
      </c>
      <c r="H243" s="4"/>
      <c r="I243" s="21" t="s">
        <v>24</v>
      </c>
      <c r="J243" s="101"/>
      <c r="K243" s="102"/>
      <c r="L243" s="102"/>
      <c r="M243" s="102"/>
      <c r="N243" s="102"/>
      <c r="O243" s="103"/>
      <c r="P243" s="37"/>
      <c r="Q243" s="38"/>
      <c r="R243" s="22" t="str">
        <f t="shared" si="5"/>
        <v>ℓ</v>
      </c>
    </row>
    <row r="244" spans="1:18" ht="19.95" customHeight="1">
      <c r="B244" s="29">
        <v>29</v>
      </c>
      <c r="C244" s="29"/>
      <c r="D244" s="30" t="s">
        <v>26</v>
      </c>
      <c r="E244" s="31"/>
      <c r="F244" s="4">
        <v>5</v>
      </c>
      <c r="G244" s="20" t="s">
        <v>22</v>
      </c>
      <c r="H244" s="4"/>
      <c r="I244" s="21" t="s">
        <v>24</v>
      </c>
      <c r="J244" s="101"/>
      <c r="K244" s="102"/>
      <c r="L244" s="102"/>
      <c r="M244" s="102"/>
      <c r="N244" s="102"/>
      <c r="O244" s="103"/>
      <c r="P244" s="37"/>
      <c r="Q244" s="38"/>
      <c r="R244" s="22" t="str">
        <f t="shared" si="5"/>
        <v>ℓ</v>
      </c>
    </row>
    <row r="245" spans="1:18" ht="19.95" customHeight="1" thickBot="1">
      <c r="B245" s="29">
        <v>30</v>
      </c>
      <c r="C245" s="29"/>
      <c r="D245" s="30" t="s">
        <v>26</v>
      </c>
      <c r="E245" s="31"/>
      <c r="F245" s="4">
        <v>5</v>
      </c>
      <c r="G245" s="20" t="s">
        <v>22</v>
      </c>
      <c r="H245" s="4"/>
      <c r="I245" s="21" t="s">
        <v>24</v>
      </c>
      <c r="J245" s="101"/>
      <c r="K245" s="102"/>
      <c r="L245" s="102"/>
      <c r="M245" s="102"/>
      <c r="N245" s="102"/>
      <c r="O245" s="103"/>
      <c r="P245" s="37"/>
      <c r="Q245" s="38"/>
      <c r="R245" s="22" t="str">
        <f t="shared" si="5"/>
        <v>ℓ</v>
      </c>
    </row>
    <row r="246" spans="1:18" ht="19.95" hidden="1" customHeight="1" outlineLevel="1">
      <c r="B246" s="29">
        <v>31</v>
      </c>
      <c r="C246" s="29"/>
      <c r="D246" s="30" t="s">
        <v>26</v>
      </c>
      <c r="E246" s="31"/>
      <c r="F246" s="4">
        <v>5</v>
      </c>
      <c r="G246" s="20" t="s">
        <v>22</v>
      </c>
      <c r="H246" s="4"/>
      <c r="I246" s="21" t="s">
        <v>24</v>
      </c>
      <c r="J246" s="101"/>
      <c r="K246" s="102"/>
      <c r="L246" s="102"/>
      <c r="M246" s="102"/>
      <c r="N246" s="102"/>
      <c r="O246" s="103"/>
      <c r="P246" s="37"/>
      <c r="Q246" s="38"/>
      <c r="R246" s="22" t="str">
        <f t="shared" si="5"/>
        <v>ℓ</v>
      </c>
    </row>
    <row r="247" spans="1:18" ht="19.95" hidden="1" customHeight="1" outlineLevel="1">
      <c r="B247" s="29">
        <v>32</v>
      </c>
      <c r="C247" s="29"/>
      <c r="D247" s="30" t="s">
        <v>26</v>
      </c>
      <c r="E247" s="31"/>
      <c r="F247" s="4">
        <v>5</v>
      </c>
      <c r="G247" s="20" t="s">
        <v>22</v>
      </c>
      <c r="H247" s="4"/>
      <c r="I247" s="21" t="s">
        <v>24</v>
      </c>
      <c r="J247" s="101"/>
      <c r="K247" s="102"/>
      <c r="L247" s="102"/>
      <c r="M247" s="102"/>
      <c r="N247" s="102"/>
      <c r="O247" s="103"/>
      <c r="P247" s="37"/>
      <c r="Q247" s="38"/>
      <c r="R247" s="22" t="str">
        <f t="shared" si="5"/>
        <v>ℓ</v>
      </c>
    </row>
    <row r="248" spans="1:18" ht="19.95" hidden="1" customHeight="1" outlineLevel="1">
      <c r="B248" s="29">
        <v>33</v>
      </c>
      <c r="C248" s="29"/>
      <c r="D248" s="30" t="s">
        <v>26</v>
      </c>
      <c r="E248" s="31"/>
      <c r="F248" s="4">
        <v>5</v>
      </c>
      <c r="G248" s="20" t="s">
        <v>22</v>
      </c>
      <c r="H248" s="4"/>
      <c r="I248" s="21" t="s">
        <v>24</v>
      </c>
      <c r="J248" s="101"/>
      <c r="K248" s="102"/>
      <c r="L248" s="102"/>
      <c r="M248" s="102"/>
      <c r="N248" s="102"/>
      <c r="O248" s="103"/>
      <c r="P248" s="37"/>
      <c r="Q248" s="38"/>
      <c r="R248" s="22" t="str">
        <f t="shared" si="5"/>
        <v>ℓ</v>
      </c>
    </row>
    <row r="249" spans="1:18" ht="19.95" hidden="1" customHeight="1" outlineLevel="1">
      <c r="B249" s="29">
        <v>34</v>
      </c>
      <c r="C249" s="29"/>
      <c r="D249" s="30" t="s">
        <v>26</v>
      </c>
      <c r="E249" s="31"/>
      <c r="F249" s="4">
        <v>5</v>
      </c>
      <c r="G249" s="20" t="s">
        <v>22</v>
      </c>
      <c r="H249" s="4"/>
      <c r="I249" s="21" t="s">
        <v>24</v>
      </c>
      <c r="J249" s="101"/>
      <c r="K249" s="102"/>
      <c r="L249" s="102"/>
      <c r="M249" s="102"/>
      <c r="N249" s="102"/>
      <c r="O249" s="103"/>
      <c r="P249" s="37"/>
      <c r="Q249" s="38"/>
      <c r="R249" s="22" t="str">
        <f t="shared" si="5"/>
        <v>ℓ</v>
      </c>
    </row>
    <row r="250" spans="1:18" ht="19.95" hidden="1" customHeight="1" outlineLevel="1">
      <c r="B250" s="29">
        <v>35</v>
      </c>
      <c r="C250" s="29"/>
      <c r="D250" s="30" t="s">
        <v>26</v>
      </c>
      <c r="E250" s="31"/>
      <c r="F250" s="4">
        <v>5</v>
      </c>
      <c r="G250" s="20" t="s">
        <v>22</v>
      </c>
      <c r="H250" s="4"/>
      <c r="I250" s="21" t="s">
        <v>24</v>
      </c>
      <c r="J250" s="101"/>
      <c r="K250" s="102"/>
      <c r="L250" s="102"/>
      <c r="M250" s="102"/>
      <c r="N250" s="102"/>
      <c r="O250" s="103"/>
      <c r="P250" s="37"/>
      <c r="Q250" s="38"/>
      <c r="R250" s="22" t="str">
        <f t="shared" si="5"/>
        <v>ℓ</v>
      </c>
    </row>
    <row r="251" spans="1:18" ht="19.95" hidden="1" customHeight="1" outlineLevel="1">
      <c r="B251" s="29">
        <v>36</v>
      </c>
      <c r="C251" s="29"/>
      <c r="D251" s="30" t="s">
        <v>26</v>
      </c>
      <c r="E251" s="31"/>
      <c r="F251" s="4">
        <v>5</v>
      </c>
      <c r="G251" s="20" t="s">
        <v>22</v>
      </c>
      <c r="H251" s="4"/>
      <c r="I251" s="21" t="s">
        <v>24</v>
      </c>
      <c r="J251" s="101"/>
      <c r="K251" s="102"/>
      <c r="L251" s="102"/>
      <c r="M251" s="102"/>
      <c r="N251" s="102"/>
      <c r="O251" s="103"/>
      <c r="P251" s="37"/>
      <c r="Q251" s="38"/>
      <c r="R251" s="22" t="str">
        <f t="shared" si="5"/>
        <v>ℓ</v>
      </c>
    </row>
    <row r="252" spans="1:18" ht="19.95" hidden="1" customHeight="1" outlineLevel="1">
      <c r="B252" s="29">
        <v>37</v>
      </c>
      <c r="C252" s="29"/>
      <c r="D252" s="30" t="s">
        <v>26</v>
      </c>
      <c r="E252" s="31"/>
      <c r="F252" s="4">
        <v>5</v>
      </c>
      <c r="G252" s="20" t="s">
        <v>22</v>
      </c>
      <c r="H252" s="4"/>
      <c r="I252" s="21" t="s">
        <v>24</v>
      </c>
      <c r="J252" s="101"/>
      <c r="K252" s="102"/>
      <c r="L252" s="102"/>
      <c r="M252" s="102"/>
      <c r="N252" s="102"/>
      <c r="O252" s="103"/>
      <c r="P252" s="37"/>
      <c r="Q252" s="38"/>
      <c r="R252" s="22" t="str">
        <f t="shared" si="5"/>
        <v>ℓ</v>
      </c>
    </row>
    <row r="253" spans="1:18" ht="19.95" hidden="1" customHeight="1" outlineLevel="1">
      <c r="B253" s="29">
        <v>38</v>
      </c>
      <c r="C253" s="29"/>
      <c r="D253" s="30" t="s">
        <v>26</v>
      </c>
      <c r="E253" s="31"/>
      <c r="F253" s="4">
        <v>5</v>
      </c>
      <c r="G253" s="20" t="s">
        <v>22</v>
      </c>
      <c r="H253" s="4"/>
      <c r="I253" s="21" t="s">
        <v>24</v>
      </c>
      <c r="J253" s="101"/>
      <c r="K253" s="102"/>
      <c r="L253" s="102"/>
      <c r="M253" s="102"/>
      <c r="N253" s="102"/>
      <c r="O253" s="103"/>
      <c r="P253" s="37"/>
      <c r="Q253" s="38"/>
      <c r="R253" s="22" t="str">
        <f t="shared" si="5"/>
        <v>ℓ</v>
      </c>
    </row>
    <row r="254" spans="1:18" ht="19.95" hidden="1" customHeight="1" outlineLevel="1">
      <c r="B254" s="29">
        <v>39</v>
      </c>
      <c r="C254" s="29"/>
      <c r="D254" s="30" t="s">
        <v>26</v>
      </c>
      <c r="E254" s="31"/>
      <c r="F254" s="4">
        <v>5</v>
      </c>
      <c r="G254" s="20" t="s">
        <v>22</v>
      </c>
      <c r="H254" s="4"/>
      <c r="I254" s="21" t="s">
        <v>24</v>
      </c>
      <c r="J254" s="101"/>
      <c r="K254" s="102"/>
      <c r="L254" s="102"/>
      <c r="M254" s="102"/>
      <c r="N254" s="102"/>
      <c r="O254" s="103"/>
      <c r="P254" s="37"/>
      <c r="Q254" s="38"/>
      <c r="R254" s="22" t="str">
        <f t="shared" si="5"/>
        <v>ℓ</v>
      </c>
    </row>
    <row r="255" spans="1:18" ht="19.95" hidden="1" customHeight="1" outlineLevel="1">
      <c r="B255" s="29">
        <v>40</v>
      </c>
      <c r="C255" s="29"/>
      <c r="D255" s="30" t="s">
        <v>26</v>
      </c>
      <c r="E255" s="31"/>
      <c r="F255" s="4">
        <v>5</v>
      </c>
      <c r="G255" s="20" t="s">
        <v>22</v>
      </c>
      <c r="H255" s="4"/>
      <c r="I255" s="21" t="s">
        <v>24</v>
      </c>
      <c r="J255" s="101"/>
      <c r="K255" s="102"/>
      <c r="L255" s="102"/>
      <c r="M255" s="102"/>
      <c r="N255" s="102"/>
      <c r="O255" s="103"/>
      <c r="P255" s="37"/>
      <c r="Q255" s="38"/>
      <c r="R255" s="22" t="str">
        <f t="shared" si="5"/>
        <v>ℓ</v>
      </c>
    </row>
    <row r="256" spans="1:18" ht="19.95" hidden="1" customHeight="1" outlineLevel="1">
      <c r="B256" s="29">
        <v>41</v>
      </c>
      <c r="C256" s="29"/>
      <c r="D256" s="30" t="s">
        <v>26</v>
      </c>
      <c r="E256" s="31"/>
      <c r="F256" s="4">
        <v>5</v>
      </c>
      <c r="G256" s="20" t="s">
        <v>22</v>
      </c>
      <c r="H256" s="4"/>
      <c r="I256" s="21" t="s">
        <v>24</v>
      </c>
      <c r="J256" s="101"/>
      <c r="K256" s="102"/>
      <c r="L256" s="102"/>
      <c r="M256" s="102"/>
      <c r="N256" s="102"/>
      <c r="O256" s="103"/>
      <c r="P256" s="37"/>
      <c r="Q256" s="38"/>
      <c r="R256" s="22" t="str">
        <f t="shared" si="5"/>
        <v>ℓ</v>
      </c>
    </row>
    <row r="257" spans="2:18" ht="19.95" hidden="1" customHeight="1" outlineLevel="1">
      <c r="B257" s="29">
        <v>42</v>
      </c>
      <c r="C257" s="29"/>
      <c r="D257" s="30" t="s">
        <v>26</v>
      </c>
      <c r="E257" s="31"/>
      <c r="F257" s="4">
        <v>5</v>
      </c>
      <c r="G257" s="20" t="s">
        <v>22</v>
      </c>
      <c r="H257" s="4"/>
      <c r="I257" s="21" t="s">
        <v>24</v>
      </c>
      <c r="J257" s="101"/>
      <c r="K257" s="102"/>
      <c r="L257" s="102"/>
      <c r="M257" s="102"/>
      <c r="N257" s="102"/>
      <c r="O257" s="103"/>
      <c r="P257" s="37"/>
      <c r="Q257" s="38"/>
      <c r="R257" s="22" t="str">
        <f t="shared" si="5"/>
        <v>ℓ</v>
      </c>
    </row>
    <row r="258" spans="2:18" ht="19.95" hidden="1" customHeight="1" outlineLevel="1">
      <c r="B258" s="29">
        <v>43</v>
      </c>
      <c r="C258" s="29"/>
      <c r="D258" s="30" t="s">
        <v>26</v>
      </c>
      <c r="E258" s="31"/>
      <c r="F258" s="4">
        <v>5</v>
      </c>
      <c r="G258" s="20" t="s">
        <v>22</v>
      </c>
      <c r="H258" s="4"/>
      <c r="I258" s="21" t="s">
        <v>24</v>
      </c>
      <c r="J258" s="101"/>
      <c r="K258" s="102"/>
      <c r="L258" s="102"/>
      <c r="M258" s="102"/>
      <c r="N258" s="102"/>
      <c r="O258" s="103"/>
      <c r="P258" s="37"/>
      <c r="Q258" s="38"/>
      <c r="R258" s="22" t="str">
        <f t="shared" si="5"/>
        <v>ℓ</v>
      </c>
    </row>
    <row r="259" spans="2:18" ht="19.95" hidden="1" customHeight="1" outlineLevel="1">
      <c r="B259" s="29">
        <v>44</v>
      </c>
      <c r="C259" s="29"/>
      <c r="D259" s="30" t="s">
        <v>26</v>
      </c>
      <c r="E259" s="31"/>
      <c r="F259" s="4">
        <v>5</v>
      </c>
      <c r="G259" s="20" t="s">
        <v>22</v>
      </c>
      <c r="H259" s="4"/>
      <c r="I259" s="21" t="s">
        <v>24</v>
      </c>
      <c r="J259" s="101"/>
      <c r="K259" s="102"/>
      <c r="L259" s="102"/>
      <c r="M259" s="102"/>
      <c r="N259" s="102"/>
      <c r="O259" s="103"/>
      <c r="P259" s="37"/>
      <c r="Q259" s="38"/>
      <c r="R259" s="22" t="str">
        <f t="shared" si="5"/>
        <v>ℓ</v>
      </c>
    </row>
    <row r="260" spans="2:18" ht="19.95" hidden="1" customHeight="1" outlineLevel="1">
      <c r="B260" s="29">
        <v>45</v>
      </c>
      <c r="C260" s="29"/>
      <c r="D260" s="30" t="s">
        <v>26</v>
      </c>
      <c r="E260" s="31"/>
      <c r="F260" s="4">
        <v>5</v>
      </c>
      <c r="G260" s="20" t="s">
        <v>22</v>
      </c>
      <c r="H260" s="4"/>
      <c r="I260" s="21" t="s">
        <v>24</v>
      </c>
      <c r="J260" s="101"/>
      <c r="K260" s="102"/>
      <c r="L260" s="102"/>
      <c r="M260" s="102"/>
      <c r="N260" s="102"/>
      <c r="O260" s="103"/>
      <c r="P260" s="37"/>
      <c r="Q260" s="38"/>
      <c r="R260" s="22" t="str">
        <f t="shared" si="5"/>
        <v>ℓ</v>
      </c>
    </row>
    <row r="261" spans="2:18" ht="19.95" hidden="1" customHeight="1" outlineLevel="1">
      <c r="B261" s="29">
        <v>46</v>
      </c>
      <c r="C261" s="29"/>
      <c r="D261" s="30" t="s">
        <v>26</v>
      </c>
      <c r="E261" s="31"/>
      <c r="F261" s="4">
        <v>5</v>
      </c>
      <c r="G261" s="20" t="s">
        <v>22</v>
      </c>
      <c r="H261" s="4"/>
      <c r="I261" s="21" t="s">
        <v>24</v>
      </c>
      <c r="J261" s="101"/>
      <c r="K261" s="102"/>
      <c r="L261" s="102"/>
      <c r="M261" s="102"/>
      <c r="N261" s="102"/>
      <c r="O261" s="103"/>
      <c r="P261" s="37"/>
      <c r="Q261" s="38"/>
      <c r="R261" s="22" t="str">
        <f t="shared" si="5"/>
        <v>ℓ</v>
      </c>
    </row>
    <row r="262" spans="2:18" ht="19.95" hidden="1" customHeight="1" outlineLevel="1">
      <c r="B262" s="29">
        <v>47</v>
      </c>
      <c r="C262" s="29"/>
      <c r="D262" s="30" t="s">
        <v>26</v>
      </c>
      <c r="E262" s="31"/>
      <c r="F262" s="4">
        <v>5</v>
      </c>
      <c r="G262" s="20" t="s">
        <v>22</v>
      </c>
      <c r="H262" s="4"/>
      <c r="I262" s="21" t="s">
        <v>24</v>
      </c>
      <c r="J262" s="101"/>
      <c r="K262" s="102"/>
      <c r="L262" s="102"/>
      <c r="M262" s="102"/>
      <c r="N262" s="102"/>
      <c r="O262" s="103"/>
      <c r="P262" s="37"/>
      <c r="Q262" s="38"/>
      <c r="R262" s="22" t="str">
        <f t="shared" si="5"/>
        <v>ℓ</v>
      </c>
    </row>
    <row r="263" spans="2:18" ht="19.95" hidden="1" customHeight="1" outlineLevel="1">
      <c r="B263" s="29">
        <v>48</v>
      </c>
      <c r="C263" s="29"/>
      <c r="D263" s="30" t="s">
        <v>26</v>
      </c>
      <c r="E263" s="31"/>
      <c r="F263" s="4">
        <v>5</v>
      </c>
      <c r="G263" s="20" t="s">
        <v>22</v>
      </c>
      <c r="H263" s="4"/>
      <c r="I263" s="21" t="s">
        <v>24</v>
      </c>
      <c r="J263" s="101"/>
      <c r="K263" s="102"/>
      <c r="L263" s="102"/>
      <c r="M263" s="102"/>
      <c r="N263" s="102"/>
      <c r="O263" s="103"/>
      <c r="P263" s="37"/>
      <c r="Q263" s="38"/>
      <c r="R263" s="22" t="str">
        <f t="shared" si="5"/>
        <v>ℓ</v>
      </c>
    </row>
    <row r="264" spans="2:18" ht="19.95" hidden="1" customHeight="1" outlineLevel="1">
      <c r="B264" s="29">
        <v>49</v>
      </c>
      <c r="C264" s="29"/>
      <c r="D264" s="30" t="s">
        <v>26</v>
      </c>
      <c r="E264" s="31"/>
      <c r="F264" s="4">
        <v>5</v>
      </c>
      <c r="G264" s="20" t="s">
        <v>22</v>
      </c>
      <c r="H264" s="4"/>
      <c r="I264" s="21" t="s">
        <v>24</v>
      </c>
      <c r="J264" s="101"/>
      <c r="K264" s="102"/>
      <c r="L264" s="102"/>
      <c r="M264" s="102"/>
      <c r="N264" s="102"/>
      <c r="O264" s="103"/>
      <c r="P264" s="37"/>
      <c r="Q264" s="38"/>
      <c r="R264" s="22" t="str">
        <f t="shared" si="5"/>
        <v>ℓ</v>
      </c>
    </row>
    <row r="265" spans="2:18" ht="19.95" hidden="1" customHeight="1" outlineLevel="1">
      <c r="B265" s="29">
        <v>50</v>
      </c>
      <c r="C265" s="29"/>
      <c r="D265" s="30" t="s">
        <v>26</v>
      </c>
      <c r="E265" s="31"/>
      <c r="F265" s="4">
        <v>5</v>
      </c>
      <c r="G265" s="20" t="s">
        <v>22</v>
      </c>
      <c r="H265" s="4"/>
      <c r="I265" s="21" t="s">
        <v>24</v>
      </c>
      <c r="J265" s="101"/>
      <c r="K265" s="102"/>
      <c r="L265" s="102"/>
      <c r="M265" s="102"/>
      <c r="N265" s="102"/>
      <c r="O265" s="103"/>
      <c r="P265" s="37"/>
      <c r="Q265" s="38"/>
      <c r="R265" s="22" t="str">
        <f t="shared" si="5"/>
        <v>ℓ</v>
      </c>
    </row>
    <row r="266" spans="2:18" ht="19.95" hidden="1" customHeight="1" outlineLevel="1">
      <c r="B266" s="29">
        <v>51</v>
      </c>
      <c r="C266" s="29"/>
      <c r="D266" s="30" t="s">
        <v>26</v>
      </c>
      <c r="E266" s="31"/>
      <c r="F266" s="4">
        <v>5</v>
      </c>
      <c r="G266" s="20" t="s">
        <v>22</v>
      </c>
      <c r="H266" s="4"/>
      <c r="I266" s="21" t="s">
        <v>24</v>
      </c>
      <c r="J266" s="101"/>
      <c r="K266" s="102"/>
      <c r="L266" s="102"/>
      <c r="M266" s="102"/>
      <c r="N266" s="102"/>
      <c r="O266" s="103"/>
      <c r="P266" s="37"/>
      <c r="Q266" s="38"/>
      <c r="R266" s="22" t="str">
        <f t="shared" si="5"/>
        <v>ℓ</v>
      </c>
    </row>
    <row r="267" spans="2:18" ht="19.95" hidden="1" customHeight="1" outlineLevel="1">
      <c r="B267" s="29">
        <v>52</v>
      </c>
      <c r="C267" s="29"/>
      <c r="D267" s="30" t="s">
        <v>26</v>
      </c>
      <c r="E267" s="31"/>
      <c r="F267" s="4">
        <v>5</v>
      </c>
      <c r="G267" s="20" t="s">
        <v>22</v>
      </c>
      <c r="H267" s="4"/>
      <c r="I267" s="21" t="s">
        <v>24</v>
      </c>
      <c r="J267" s="101"/>
      <c r="K267" s="102"/>
      <c r="L267" s="102"/>
      <c r="M267" s="102"/>
      <c r="N267" s="102"/>
      <c r="O267" s="103"/>
      <c r="P267" s="37"/>
      <c r="Q267" s="38"/>
      <c r="R267" s="22" t="str">
        <f t="shared" si="5"/>
        <v>ℓ</v>
      </c>
    </row>
    <row r="268" spans="2:18" ht="19.95" hidden="1" customHeight="1" outlineLevel="1">
      <c r="B268" s="29">
        <v>53</v>
      </c>
      <c r="C268" s="29"/>
      <c r="D268" s="30" t="s">
        <v>26</v>
      </c>
      <c r="E268" s="31"/>
      <c r="F268" s="4">
        <v>5</v>
      </c>
      <c r="G268" s="20" t="s">
        <v>22</v>
      </c>
      <c r="H268" s="4"/>
      <c r="I268" s="21" t="s">
        <v>24</v>
      </c>
      <c r="J268" s="101"/>
      <c r="K268" s="102"/>
      <c r="L268" s="102"/>
      <c r="M268" s="102"/>
      <c r="N268" s="102"/>
      <c r="O268" s="103"/>
      <c r="P268" s="37"/>
      <c r="Q268" s="38"/>
      <c r="R268" s="22" t="str">
        <f t="shared" si="5"/>
        <v>ℓ</v>
      </c>
    </row>
    <row r="269" spans="2:18" ht="19.95" hidden="1" customHeight="1" outlineLevel="1">
      <c r="B269" s="29">
        <v>54</v>
      </c>
      <c r="C269" s="29"/>
      <c r="D269" s="30" t="s">
        <v>26</v>
      </c>
      <c r="E269" s="31"/>
      <c r="F269" s="4">
        <v>5</v>
      </c>
      <c r="G269" s="20" t="s">
        <v>22</v>
      </c>
      <c r="H269" s="4"/>
      <c r="I269" s="21" t="s">
        <v>24</v>
      </c>
      <c r="J269" s="101"/>
      <c r="K269" s="102"/>
      <c r="L269" s="102"/>
      <c r="M269" s="102"/>
      <c r="N269" s="102"/>
      <c r="O269" s="103"/>
      <c r="P269" s="37"/>
      <c r="Q269" s="38"/>
      <c r="R269" s="22" t="str">
        <f t="shared" si="5"/>
        <v>ℓ</v>
      </c>
    </row>
    <row r="270" spans="2:18" ht="19.95" hidden="1" customHeight="1" outlineLevel="1">
      <c r="B270" s="29">
        <v>55</v>
      </c>
      <c r="C270" s="29"/>
      <c r="D270" s="30" t="s">
        <v>26</v>
      </c>
      <c r="E270" s="31"/>
      <c r="F270" s="4">
        <v>5</v>
      </c>
      <c r="G270" s="20" t="s">
        <v>22</v>
      </c>
      <c r="H270" s="4"/>
      <c r="I270" s="21" t="s">
        <v>24</v>
      </c>
      <c r="J270" s="101"/>
      <c r="K270" s="102"/>
      <c r="L270" s="102"/>
      <c r="M270" s="102"/>
      <c r="N270" s="102"/>
      <c r="O270" s="103"/>
      <c r="P270" s="37"/>
      <c r="Q270" s="38"/>
      <c r="R270" s="22" t="str">
        <f t="shared" si="5"/>
        <v>ℓ</v>
      </c>
    </row>
    <row r="271" spans="2:18" ht="19.95" hidden="1" customHeight="1" outlineLevel="1">
      <c r="B271" s="29">
        <v>56</v>
      </c>
      <c r="C271" s="29"/>
      <c r="D271" s="30" t="s">
        <v>26</v>
      </c>
      <c r="E271" s="31"/>
      <c r="F271" s="4">
        <v>5</v>
      </c>
      <c r="G271" s="20" t="s">
        <v>22</v>
      </c>
      <c r="H271" s="4"/>
      <c r="I271" s="21" t="s">
        <v>24</v>
      </c>
      <c r="J271" s="101"/>
      <c r="K271" s="102"/>
      <c r="L271" s="102"/>
      <c r="M271" s="102"/>
      <c r="N271" s="102"/>
      <c r="O271" s="103"/>
      <c r="P271" s="37"/>
      <c r="Q271" s="38"/>
      <c r="R271" s="22" t="str">
        <f t="shared" si="5"/>
        <v>ℓ</v>
      </c>
    </row>
    <row r="272" spans="2:18" ht="19.95" hidden="1" customHeight="1" outlineLevel="1">
      <c r="B272" s="29">
        <v>57</v>
      </c>
      <c r="C272" s="29"/>
      <c r="D272" s="30" t="s">
        <v>26</v>
      </c>
      <c r="E272" s="31"/>
      <c r="F272" s="4">
        <v>5</v>
      </c>
      <c r="G272" s="20" t="s">
        <v>22</v>
      </c>
      <c r="H272" s="4"/>
      <c r="I272" s="21" t="s">
        <v>24</v>
      </c>
      <c r="J272" s="101"/>
      <c r="K272" s="102"/>
      <c r="L272" s="102"/>
      <c r="M272" s="102"/>
      <c r="N272" s="102"/>
      <c r="O272" s="103"/>
      <c r="P272" s="37"/>
      <c r="Q272" s="38"/>
      <c r="R272" s="22" t="str">
        <f t="shared" si="5"/>
        <v>ℓ</v>
      </c>
    </row>
    <row r="273" spans="1:20" ht="19.95" hidden="1" customHeight="1" outlineLevel="1">
      <c r="B273" s="29">
        <v>58</v>
      </c>
      <c r="C273" s="29"/>
      <c r="D273" s="30" t="s">
        <v>26</v>
      </c>
      <c r="E273" s="31"/>
      <c r="F273" s="4">
        <v>5</v>
      </c>
      <c r="G273" s="20" t="s">
        <v>22</v>
      </c>
      <c r="H273" s="4"/>
      <c r="I273" s="21" t="s">
        <v>24</v>
      </c>
      <c r="J273" s="101"/>
      <c r="K273" s="102"/>
      <c r="L273" s="102"/>
      <c r="M273" s="102"/>
      <c r="N273" s="102"/>
      <c r="O273" s="103"/>
      <c r="P273" s="37"/>
      <c r="Q273" s="38"/>
      <c r="R273" s="22" t="str">
        <f t="shared" si="5"/>
        <v>ℓ</v>
      </c>
    </row>
    <row r="274" spans="1:20" ht="19.95" hidden="1" customHeight="1" outlineLevel="1">
      <c r="B274" s="29">
        <v>59</v>
      </c>
      <c r="C274" s="29"/>
      <c r="D274" s="30" t="s">
        <v>26</v>
      </c>
      <c r="E274" s="31"/>
      <c r="F274" s="4">
        <v>5</v>
      </c>
      <c r="G274" s="20" t="s">
        <v>22</v>
      </c>
      <c r="H274" s="4"/>
      <c r="I274" s="21" t="s">
        <v>24</v>
      </c>
      <c r="J274" s="101"/>
      <c r="K274" s="102"/>
      <c r="L274" s="102"/>
      <c r="M274" s="102"/>
      <c r="N274" s="102"/>
      <c r="O274" s="103"/>
      <c r="P274" s="37"/>
      <c r="Q274" s="38"/>
      <c r="R274" s="22" t="str">
        <f t="shared" si="5"/>
        <v>ℓ</v>
      </c>
    </row>
    <row r="275" spans="1:20" ht="19.95" hidden="1" customHeight="1" outlineLevel="1">
      <c r="B275" s="29">
        <v>60</v>
      </c>
      <c r="C275" s="29"/>
      <c r="D275" s="30" t="s">
        <v>26</v>
      </c>
      <c r="E275" s="31"/>
      <c r="F275" s="4">
        <v>5</v>
      </c>
      <c r="G275" s="20" t="s">
        <v>22</v>
      </c>
      <c r="H275" s="4"/>
      <c r="I275" s="21" t="s">
        <v>24</v>
      </c>
      <c r="J275" s="101"/>
      <c r="K275" s="102"/>
      <c r="L275" s="102"/>
      <c r="M275" s="102"/>
      <c r="N275" s="102"/>
      <c r="O275" s="103"/>
      <c r="P275" s="37"/>
      <c r="Q275" s="38"/>
      <c r="R275" s="22" t="str">
        <f t="shared" si="5"/>
        <v>ℓ</v>
      </c>
    </row>
    <row r="276" spans="1:20" ht="19.95" hidden="1" customHeight="1" outlineLevel="1">
      <c r="B276" s="29">
        <v>61</v>
      </c>
      <c r="C276" s="29"/>
      <c r="D276" s="30" t="s">
        <v>26</v>
      </c>
      <c r="E276" s="31"/>
      <c r="F276" s="4">
        <v>5</v>
      </c>
      <c r="G276" s="20" t="s">
        <v>22</v>
      </c>
      <c r="H276" s="4"/>
      <c r="I276" s="21" t="s">
        <v>24</v>
      </c>
      <c r="J276" s="101"/>
      <c r="K276" s="102"/>
      <c r="L276" s="102"/>
      <c r="M276" s="102"/>
      <c r="N276" s="102"/>
      <c r="O276" s="103"/>
      <c r="P276" s="37"/>
      <c r="Q276" s="38"/>
      <c r="R276" s="22" t="str">
        <f t="shared" si="5"/>
        <v>ℓ</v>
      </c>
    </row>
    <row r="277" spans="1:20" ht="19.95" hidden="1" customHeight="1" outlineLevel="1">
      <c r="B277" s="29">
        <v>62</v>
      </c>
      <c r="C277" s="29"/>
      <c r="D277" s="30" t="s">
        <v>26</v>
      </c>
      <c r="E277" s="31"/>
      <c r="F277" s="4">
        <v>5</v>
      </c>
      <c r="G277" s="20" t="s">
        <v>22</v>
      </c>
      <c r="H277" s="4"/>
      <c r="I277" s="21" t="s">
        <v>24</v>
      </c>
      <c r="J277" s="101"/>
      <c r="K277" s="102"/>
      <c r="L277" s="102"/>
      <c r="M277" s="102"/>
      <c r="N277" s="102"/>
      <c r="O277" s="103"/>
      <c r="P277" s="37"/>
      <c r="Q277" s="38"/>
      <c r="R277" s="22" t="str">
        <f t="shared" si="5"/>
        <v>ℓ</v>
      </c>
    </row>
    <row r="278" spans="1:20" ht="19.95" hidden="1" customHeight="1" outlineLevel="1">
      <c r="B278" s="29">
        <v>63</v>
      </c>
      <c r="C278" s="29"/>
      <c r="D278" s="30" t="s">
        <v>26</v>
      </c>
      <c r="E278" s="31"/>
      <c r="F278" s="4">
        <v>5</v>
      </c>
      <c r="G278" s="20" t="s">
        <v>22</v>
      </c>
      <c r="H278" s="4"/>
      <c r="I278" s="21" t="s">
        <v>24</v>
      </c>
      <c r="J278" s="101"/>
      <c r="K278" s="102"/>
      <c r="L278" s="102"/>
      <c r="M278" s="102"/>
      <c r="N278" s="102"/>
      <c r="O278" s="103"/>
      <c r="P278" s="37"/>
      <c r="Q278" s="38"/>
      <c r="R278" s="22" t="str">
        <f t="shared" si="5"/>
        <v>ℓ</v>
      </c>
    </row>
    <row r="279" spans="1:20" ht="19.95" hidden="1" customHeight="1" outlineLevel="1">
      <c r="B279" s="29">
        <v>64</v>
      </c>
      <c r="C279" s="29"/>
      <c r="D279" s="30" t="s">
        <v>26</v>
      </c>
      <c r="E279" s="31"/>
      <c r="F279" s="4">
        <v>5</v>
      </c>
      <c r="G279" s="20" t="s">
        <v>22</v>
      </c>
      <c r="H279" s="4"/>
      <c r="I279" s="21" t="s">
        <v>24</v>
      </c>
      <c r="J279" s="101"/>
      <c r="K279" s="102"/>
      <c r="L279" s="102"/>
      <c r="M279" s="102"/>
      <c r="N279" s="102"/>
      <c r="O279" s="103"/>
      <c r="P279" s="37"/>
      <c r="Q279" s="38"/>
      <c r="R279" s="22" t="str">
        <f t="shared" si="5"/>
        <v>ℓ</v>
      </c>
    </row>
    <row r="280" spans="1:20" ht="19.95" hidden="1" customHeight="1" outlineLevel="1">
      <c r="B280" s="29">
        <v>65</v>
      </c>
      <c r="C280" s="29"/>
      <c r="D280" s="30" t="s">
        <v>26</v>
      </c>
      <c r="E280" s="31"/>
      <c r="F280" s="4">
        <v>5</v>
      </c>
      <c r="G280" s="20" t="s">
        <v>22</v>
      </c>
      <c r="H280" s="4"/>
      <c r="I280" s="21" t="s">
        <v>24</v>
      </c>
      <c r="J280" s="101"/>
      <c r="K280" s="102"/>
      <c r="L280" s="102"/>
      <c r="M280" s="102"/>
      <c r="N280" s="102"/>
      <c r="O280" s="103"/>
      <c r="P280" s="37"/>
      <c r="Q280" s="38"/>
      <c r="R280" s="22" t="str">
        <f t="shared" si="5"/>
        <v>ℓ</v>
      </c>
    </row>
    <row r="281" spans="1:20" ht="19.95" hidden="1" customHeight="1" outlineLevel="1">
      <c r="B281" s="29">
        <v>66</v>
      </c>
      <c r="C281" s="29"/>
      <c r="D281" s="30" t="s">
        <v>26</v>
      </c>
      <c r="E281" s="31"/>
      <c r="F281" s="4">
        <v>5</v>
      </c>
      <c r="G281" s="20" t="s">
        <v>22</v>
      </c>
      <c r="H281" s="4"/>
      <c r="I281" s="21" t="s">
        <v>24</v>
      </c>
      <c r="J281" s="101"/>
      <c r="K281" s="102"/>
      <c r="L281" s="102"/>
      <c r="M281" s="102"/>
      <c r="N281" s="102"/>
      <c r="O281" s="103"/>
      <c r="P281" s="37"/>
      <c r="Q281" s="38"/>
      <c r="R281" s="22" t="str">
        <f t="shared" ref="R281:R287" si="6">IF($H$212="電　気","kwh",IF(OR($H$212="ガソリン",$H$212="軽　油",$H$212="重　油",$H$212="灯　油"),"ℓ",IF(OR($H$212="オートガス",$H$212="LPガス"),"㎥","")))</f>
        <v>ℓ</v>
      </c>
    </row>
    <row r="282" spans="1:20" ht="19.95" hidden="1" customHeight="1" outlineLevel="1">
      <c r="B282" s="29">
        <v>67</v>
      </c>
      <c r="C282" s="29"/>
      <c r="D282" s="30" t="s">
        <v>26</v>
      </c>
      <c r="E282" s="31"/>
      <c r="F282" s="4">
        <v>5</v>
      </c>
      <c r="G282" s="20" t="s">
        <v>22</v>
      </c>
      <c r="H282" s="4"/>
      <c r="I282" s="21" t="s">
        <v>24</v>
      </c>
      <c r="J282" s="101"/>
      <c r="K282" s="102"/>
      <c r="L282" s="102"/>
      <c r="M282" s="102"/>
      <c r="N282" s="102"/>
      <c r="O282" s="103"/>
      <c r="P282" s="37"/>
      <c r="Q282" s="38"/>
      <c r="R282" s="22" t="str">
        <f t="shared" si="6"/>
        <v>ℓ</v>
      </c>
    </row>
    <row r="283" spans="1:20" ht="19.95" hidden="1" customHeight="1" outlineLevel="1">
      <c r="B283" s="29">
        <v>68</v>
      </c>
      <c r="C283" s="29"/>
      <c r="D283" s="30" t="s">
        <v>26</v>
      </c>
      <c r="E283" s="31"/>
      <c r="F283" s="4">
        <v>5</v>
      </c>
      <c r="G283" s="20" t="s">
        <v>22</v>
      </c>
      <c r="H283" s="4"/>
      <c r="I283" s="21" t="s">
        <v>24</v>
      </c>
      <c r="J283" s="101"/>
      <c r="K283" s="102"/>
      <c r="L283" s="102"/>
      <c r="M283" s="102"/>
      <c r="N283" s="102"/>
      <c r="O283" s="103"/>
      <c r="P283" s="37"/>
      <c r="Q283" s="38"/>
      <c r="R283" s="22" t="str">
        <f t="shared" si="6"/>
        <v>ℓ</v>
      </c>
    </row>
    <row r="284" spans="1:20" ht="19.95" hidden="1" customHeight="1" outlineLevel="1">
      <c r="B284" s="29">
        <v>69</v>
      </c>
      <c r="C284" s="29"/>
      <c r="D284" s="30" t="s">
        <v>26</v>
      </c>
      <c r="E284" s="31"/>
      <c r="F284" s="4">
        <v>5</v>
      </c>
      <c r="G284" s="20" t="s">
        <v>22</v>
      </c>
      <c r="H284" s="4"/>
      <c r="I284" s="21" t="s">
        <v>24</v>
      </c>
      <c r="J284" s="101"/>
      <c r="K284" s="102"/>
      <c r="L284" s="102"/>
      <c r="M284" s="102"/>
      <c r="N284" s="102"/>
      <c r="O284" s="103"/>
      <c r="P284" s="37"/>
      <c r="Q284" s="38"/>
      <c r="R284" s="22" t="str">
        <f t="shared" si="6"/>
        <v>ℓ</v>
      </c>
    </row>
    <row r="285" spans="1:20" ht="19.95" hidden="1" customHeight="1" outlineLevel="1">
      <c r="B285" s="29">
        <v>70</v>
      </c>
      <c r="C285" s="29"/>
      <c r="D285" s="30" t="s">
        <v>26</v>
      </c>
      <c r="E285" s="31"/>
      <c r="F285" s="4">
        <v>5</v>
      </c>
      <c r="G285" s="20" t="s">
        <v>22</v>
      </c>
      <c r="H285" s="4"/>
      <c r="I285" s="21" t="s">
        <v>24</v>
      </c>
      <c r="J285" s="101"/>
      <c r="K285" s="102"/>
      <c r="L285" s="102"/>
      <c r="M285" s="102"/>
      <c r="N285" s="102"/>
      <c r="O285" s="103"/>
      <c r="P285" s="37"/>
      <c r="Q285" s="38"/>
      <c r="R285" s="22" t="str">
        <f t="shared" si="6"/>
        <v>ℓ</v>
      </c>
    </row>
    <row r="286" spans="1:20" ht="19.95" hidden="1" customHeight="1" outlineLevel="1">
      <c r="B286" s="29">
        <v>71</v>
      </c>
      <c r="C286" s="29"/>
      <c r="D286" s="30" t="s">
        <v>26</v>
      </c>
      <c r="E286" s="31"/>
      <c r="F286" s="4">
        <v>5</v>
      </c>
      <c r="G286" s="20" t="s">
        <v>22</v>
      </c>
      <c r="H286" s="4"/>
      <c r="I286" s="21" t="s">
        <v>24</v>
      </c>
      <c r="J286" s="101"/>
      <c r="K286" s="102"/>
      <c r="L286" s="102"/>
      <c r="M286" s="102"/>
      <c r="N286" s="102"/>
      <c r="O286" s="103"/>
      <c r="P286" s="37"/>
      <c r="Q286" s="38"/>
      <c r="R286" s="22" t="str">
        <f t="shared" si="6"/>
        <v>ℓ</v>
      </c>
    </row>
    <row r="287" spans="1:20" ht="19.95" hidden="1" customHeight="1" outlineLevel="1" thickBot="1">
      <c r="B287" s="29">
        <v>72</v>
      </c>
      <c r="C287" s="29"/>
      <c r="D287" s="30" t="s">
        <v>26</v>
      </c>
      <c r="E287" s="31"/>
      <c r="F287" s="4">
        <v>5</v>
      </c>
      <c r="G287" s="20" t="s">
        <v>22</v>
      </c>
      <c r="H287" s="4"/>
      <c r="I287" s="21" t="s">
        <v>24</v>
      </c>
      <c r="J287" s="101"/>
      <c r="K287" s="102"/>
      <c r="L287" s="102"/>
      <c r="M287" s="102"/>
      <c r="N287" s="102"/>
      <c r="O287" s="103"/>
      <c r="P287" s="37"/>
      <c r="Q287" s="38"/>
      <c r="R287" s="22" t="str">
        <f t="shared" si="6"/>
        <v>ℓ</v>
      </c>
    </row>
    <row r="288" spans="1:20" ht="25.05" customHeight="1" collapsed="1" thickBot="1">
      <c r="J288" s="59" t="str">
        <f>"【"&amp;H212&amp;"】使用量の合計"</f>
        <v>【軽　油】使用量の合計</v>
      </c>
      <c r="K288" s="52"/>
      <c r="L288" s="52"/>
      <c r="M288" s="52"/>
      <c r="N288" s="52"/>
      <c r="O288" s="60"/>
      <c r="P288" s="91" t="str">
        <f>IF(SUM(P216:Q287)=0,"",SUM(P216:Q287))</f>
        <v/>
      </c>
      <c r="Q288" s="92"/>
      <c r="R288" s="23" t="str">
        <f>IF($H$212="電　気","kwh",IF(OR($H$212="ガソリン",$H$212="軽　油",$H$212="重　油",$H$212="灯　油"),"ℓ",IF(OR($H$212="オートガス",$H$212="LPガス"),"㎥","")))</f>
        <v>ℓ</v>
      </c>
      <c r="T288" s="1" t="s">
        <v>32</v>
      </c>
    </row>
    <row r="289" spans="1:33" ht="13.5" customHeight="1">
      <c r="Q289" s="49" t="s">
        <v>3</v>
      </c>
      <c r="R289" s="49"/>
      <c r="S289" s="49"/>
    </row>
    <row r="290" spans="1:33" ht="13.5" customHeight="1">
      <c r="Q290" s="16"/>
      <c r="R290" s="16"/>
      <c r="S290" s="16"/>
    </row>
    <row r="291" spans="1:33" ht="23.25" customHeight="1">
      <c r="A291" s="50" t="str">
        <f>$A$3</f>
        <v>エネルギー価格高騰対策事業者支援金申請金額計算書</v>
      </c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1:33" ht="12.75" customHeight="1" thickBot="1"/>
    <row r="293" spans="1:33" ht="30" customHeight="1" thickBot="1">
      <c r="C293" s="51" t="str">
        <f>$C$5</f>
        <v>申請者名</v>
      </c>
      <c r="D293" s="52"/>
      <c r="E293" s="53"/>
      <c r="F293" s="41" t="str">
        <f>IF($F$5="","",$F$5)</f>
        <v/>
      </c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3"/>
      <c r="T293" s="1" t="s">
        <v>38</v>
      </c>
    </row>
    <row r="294" spans="1:33" ht="13.2" customHeight="1" thickBot="1">
      <c r="A294" s="17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1:33" ht="16.8" thickBot="1">
      <c r="C295" s="19"/>
      <c r="D295" s="54" t="str">
        <f>$D$46</f>
        <v>積算表</v>
      </c>
      <c r="E295" s="54"/>
      <c r="F295" s="54" t="str">
        <f>$F$46</f>
        <v>種別：</v>
      </c>
      <c r="G295" s="54"/>
      <c r="H295" s="59" t="s">
        <v>30</v>
      </c>
      <c r="I295" s="52"/>
      <c r="J295" s="52"/>
      <c r="K295" s="60"/>
      <c r="L295" s="25" t="str">
        <f>$AA$295&amp;$AB$295&amp;$AC$295&amp;$AD$295&amp;$AE$295&amp;$AF$295&amp;$AG$295</f>
        <v/>
      </c>
      <c r="N295" s="19"/>
      <c r="O295" s="19"/>
      <c r="P295" s="19"/>
      <c r="Q295" s="19"/>
      <c r="R295" s="19"/>
      <c r="S295" s="19"/>
      <c r="T295" s="24"/>
      <c r="AA295" s="1" t="str">
        <f>IF(OR($H$295="ガソリン",$H$295="軽　油",$H$295="重　油",$H$295="灯　油",$H$295="オートガス",$H$295="LPガス"),"",IF($H$295="電　気",IF(OR($H$46="電　気",$H$129="電　気",$H$212="電　気",$H$378="電　気",$H$461="電　気",$H$544="電　気"),"種別【電　気】が複数あります！","")))</f>
        <v/>
      </c>
      <c r="AB295" s="1" t="str">
        <f>IF(OR($H$295="電　気",$H$295="軽　油",$H$295="重　油",$H$295="灯　油",$H$295="オートガス",$H$295="LPガス"),"",IF($H$295="ガソリン",IF(OR($H$46="ガソリン",$H$129="ガソリン",$H$212="ガソリン",$H$378="ガソリン",$H$461="ガソリン",$H$544="ガソリン"),"種別【ガソリン】が複数あります！","")))</f>
        <v/>
      </c>
      <c r="AC295" s="1" t="str">
        <f>IF(OR($H$295="電　気",$H$295="ガソリン",$H$295="重　油",$H$295="灯　油",$H$295="オートガス",$H$295="LPガス"),"",IF($H$295="軽　油",IF(OR($H$46="軽　油",$H$129="軽　油",$H$212="軽　油",$H$378="軽　油",$H$461="軽　油",$H$544="軽　油"),"種別【軽　油】が複数あります！","")))</f>
        <v/>
      </c>
      <c r="AD295" s="1" t="str">
        <f>IF(OR($H$295="電　気",$H$295="ガソリン",$H$295="軽　油",$H$295="灯　油",$H$295="オートガス",$H$295="LPガス"),"",IF($H$295="重　油",IF(OR($H$46="重　油",$H$129="重　油",$H$212="重　油",$H$378="重　油",$H$461="重　油",$H$544="重　油"),"種別【重　油】が複数あります！","")))</f>
        <v/>
      </c>
      <c r="AE295" s="1" t="str">
        <f>IF(OR($H$295="電　気",$H$295="ガソリン",$H$295="軽　油",$H$295="重　油",$H$295="オートガス",$H$295="LPガス"),"",IF($H$295="灯　油",IF(OR($H$46="灯　油",$H$129="灯　油",$H$212="灯　油",$H$378="灯　油",$H$461="灯　油",$H$544="灯　油"),"種別【灯　油】が複数あります！","")))</f>
        <v/>
      </c>
      <c r="AF295" s="1" t="str">
        <f>IF(OR($H$295="電　気",$H$295="ガソリン",$H$295="軽　油",$H$295="重　油",$H$295="灯　油",$H$295="LPガス"),"",IF($H$295="オートガス",IF(OR($H$46="オートガス",$H$129="オートガス",$H$212="オートガス",$H$378="オートガス",$H$461="オートガス",$H$544="オートガス"),"種別【オートガス】が複数あります！","")))</f>
        <v/>
      </c>
      <c r="AG295" s="1" t="str">
        <f>IF(OR($H$295="電　気",$H$295="ガソリン",$H$295="軽　油",$H$295="重　油",$H$295="灯　油",$H$295="オートガス"),"",IF($H$295="LPガス",IF(OR($H$46="LPガス",$H$129="LPガス",$H$212="LPガス",$H$378="LPガス",$H$461="LPガス",$H$544="LPガス"),"種別【LPガス】が複数あります！","")))</f>
        <v/>
      </c>
    </row>
    <row r="296" spans="1:33" ht="13.2" customHeight="1">
      <c r="B296" s="96" t="str">
        <f>$B$47</f>
        <v>※使用量は小数点以下もそのまま記入してください。
※四捨五入をせず、伝票・レシート等に記載されたものをそのまま記入してください。</v>
      </c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19"/>
      <c r="T296" s="24"/>
    </row>
    <row r="297" spans="1:33">
      <c r="A297" s="26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28"/>
    </row>
    <row r="298" spans="1:33" ht="27.75" customHeight="1">
      <c r="B298" s="55" t="s">
        <v>21</v>
      </c>
      <c r="C298" s="55"/>
      <c r="D298" s="44" t="s">
        <v>23</v>
      </c>
      <c r="E298" s="45"/>
      <c r="F298" s="45"/>
      <c r="G298" s="45"/>
      <c r="H298" s="45"/>
      <c r="I298" s="46"/>
      <c r="J298" s="56" t="s">
        <v>0</v>
      </c>
      <c r="K298" s="57"/>
      <c r="L298" s="57"/>
      <c r="M298" s="57"/>
      <c r="N298" s="57"/>
      <c r="O298" s="58"/>
      <c r="P298" s="44" t="s">
        <v>25</v>
      </c>
      <c r="Q298" s="45"/>
      <c r="R298" s="46"/>
    </row>
    <row r="299" spans="1:33" ht="19.95" customHeight="1">
      <c r="B299" s="29">
        <v>1</v>
      </c>
      <c r="C299" s="29"/>
      <c r="D299" s="30" t="s">
        <v>26</v>
      </c>
      <c r="E299" s="31"/>
      <c r="F299" s="4">
        <v>5</v>
      </c>
      <c r="G299" s="20" t="s">
        <v>22</v>
      </c>
      <c r="H299" s="4"/>
      <c r="I299" s="21" t="s">
        <v>24</v>
      </c>
      <c r="J299" s="101"/>
      <c r="K299" s="102"/>
      <c r="L299" s="102"/>
      <c r="M299" s="102"/>
      <c r="N299" s="102"/>
      <c r="O299" s="103"/>
      <c r="P299" s="32"/>
      <c r="Q299" s="33"/>
      <c r="R299" s="22" t="str">
        <f>IF($H$295="電　気","kwh",IF(OR($H$295="ガソリン",$H$295="軽　油",$H$295="重　油",$H$295="灯　油"),"ℓ",IF(OR($H$295="オートガス",$H$295="LPガス"),"㎥","")))</f>
        <v>ℓ</v>
      </c>
    </row>
    <row r="300" spans="1:33" ht="19.95" customHeight="1">
      <c r="B300" s="29">
        <v>2</v>
      </c>
      <c r="C300" s="29"/>
      <c r="D300" s="30" t="s">
        <v>26</v>
      </c>
      <c r="E300" s="31"/>
      <c r="F300" s="4">
        <v>5</v>
      </c>
      <c r="G300" s="20" t="s">
        <v>22</v>
      </c>
      <c r="H300" s="4"/>
      <c r="I300" s="21" t="s">
        <v>24</v>
      </c>
      <c r="J300" s="101"/>
      <c r="K300" s="102"/>
      <c r="L300" s="102"/>
      <c r="M300" s="102"/>
      <c r="N300" s="102"/>
      <c r="O300" s="103"/>
      <c r="P300" s="32"/>
      <c r="Q300" s="33"/>
      <c r="R300" s="22" t="str">
        <f t="shared" ref="R300:R363" si="7">IF($H$295="電　気","kwh",IF(OR($H$295="ガソリン",$H$295="軽　油",$H$295="重　油",$H$295="灯　油"),"ℓ",IF(OR($H$295="オートガス",$H$295="LPガス"),"㎥","")))</f>
        <v>ℓ</v>
      </c>
    </row>
    <row r="301" spans="1:33" ht="19.95" customHeight="1">
      <c r="B301" s="29">
        <v>3</v>
      </c>
      <c r="C301" s="29"/>
      <c r="D301" s="30" t="s">
        <v>26</v>
      </c>
      <c r="E301" s="31"/>
      <c r="F301" s="4">
        <v>5</v>
      </c>
      <c r="G301" s="20" t="s">
        <v>22</v>
      </c>
      <c r="H301" s="4"/>
      <c r="I301" s="21" t="s">
        <v>24</v>
      </c>
      <c r="J301" s="101"/>
      <c r="K301" s="102"/>
      <c r="L301" s="102"/>
      <c r="M301" s="102"/>
      <c r="N301" s="102"/>
      <c r="O301" s="103"/>
      <c r="P301" s="32"/>
      <c r="Q301" s="33"/>
      <c r="R301" s="22" t="str">
        <f t="shared" si="7"/>
        <v>ℓ</v>
      </c>
    </row>
    <row r="302" spans="1:33" ht="19.95" customHeight="1">
      <c r="B302" s="29">
        <v>4</v>
      </c>
      <c r="C302" s="29"/>
      <c r="D302" s="30" t="s">
        <v>26</v>
      </c>
      <c r="E302" s="31"/>
      <c r="F302" s="4">
        <v>5</v>
      </c>
      <c r="G302" s="20" t="s">
        <v>22</v>
      </c>
      <c r="H302" s="4"/>
      <c r="I302" s="21" t="s">
        <v>24</v>
      </c>
      <c r="J302" s="101"/>
      <c r="K302" s="102"/>
      <c r="L302" s="102"/>
      <c r="M302" s="102"/>
      <c r="N302" s="102"/>
      <c r="O302" s="103"/>
      <c r="P302" s="32"/>
      <c r="Q302" s="33"/>
      <c r="R302" s="22" t="str">
        <f t="shared" si="7"/>
        <v>ℓ</v>
      </c>
    </row>
    <row r="303" spans="1:33" ht="19.95" customHeight="1">
      <c r="B303" s="29">
        <v>5</v>
      </c>
      <c r="C303" s="29"/>
      <c r="D303" s="30" t="s">
        <v>26</v>
      </c>
      <c r="E303" s="31"/>
      <c r="F303" s="4">
        <v>5</v>
      </c>
      <c r="G303" s="20" t="s">
        <v>22</v>
      </c>
      <c r="H303" s="4"/>
      <c r="I303" s="21" t="s">
        <v>24</v>
      </c>
      <c r="J303" s="101"/>
      <c r="K303" s="102"/>
      <c r="L303" s="102"/>
      <c r="M303" s="102"/>
      <c r="N303" s="102"/>
      <c r="O303" s="103"/>
      <c r="P303" s="32"/>
      <c r="Q303" s="33"/>
      <c r="R303" s="22" t="str">
        <f t="shared" si="7"/>
        <v>ℓ</v>
      </c>
    </row>
    <row r="304" spans="1:33" ht="19.95" customHeight="1">
      <c r="B304" s="29">
        <v>6</v>
      </c>
      <c r="C304" s="29"/>
      <c r="D304" s="30" t="s">
        <v>26</v>
      </c>
      <c r="E304" s="31"/>
      <c r="F304" s="4">
        <v>5</v>
      </c>
      <c r="G304" s="20" t="s">
        <v>22</v>
      </c>
      <c r="H304" s="4"/>
      <c r="I304" s="21" t="s">
        <v>24</v>
      </c>
      <c r="J304" s="101"/>
      <c r="K304" s="102"/>
      <c r="L304" s="102"/>
      <c r="M304" s="102"/>
      <c r="N304" s="102"/>
      <c r="O304" s="103"/>
      <c r="P304" s="32"/>
      <c r="Q304" s="33"/>
      <c r="R304" s="22" t="str">
        <f t="shared" si="7"/>
        <v>ℓ</v>
      </c>
    </row>
    <row r="305" spans="2:18" ht="19.95" customHeight="1">
      <c r="B305" s="29">
        <v>7</v>
      </c>
      <c r="C305" s="29"/>
      <c r="D305" s="30" t="s">
        <v>26</v>
      </c>
      <c r="E305" s="31"/>
      <c r="F305" s="4">
        <v>5</v>
      </c>
      <c r="G305" s="20" t="s">
        <v>22</v>
      </c>
      <c r="H305" s="4"/>
      <c r="I305" s="21" t="s">
        <v>24</v>
      </c>
      <c r="J305" s="101"/>
      <c r="K305" s="102"/>
      <c r="L305" s="102"/>
      <c r="M305" s="102"/>
      <c r="N305" s="102"/>
      <c r="O305" s="103"/>
      <c r="P305" s="32"/>
      <c r="Q305" s="33"/>
      <c r="R305" s="22" t="str">
        <f t="shared" si="7"/>
        <v>ℓ</v>
      </c>
    </row>
    <row r="306" spans="2:18" ht="19.95" customHeight="1">
      <c r="B306" s="29">
        <v>8</v>
      </c>
      <c r="C306" s="29"/>
      <c r="D306" s="30" t="s">
        <v>26</v>
      </c>
      <c r="E306" s="31"/>
      <c r="F306" s="4">
        <v>5</v>
      </c>
      <c r="G306" s="20" t="s">
        <v>22</v>
      </c>
      <c r="H306" s="4"/>
      <c r="I306" s="21" t="s">
        <v>24</v>
      </c>
      <c r="J306" s="101"/>
      <c r="K306" s="102"/>
      <c r="L306" s="102"/>
      <c r="M306" s="102"/>
      <c r="N306" s="102"/>
      <c r="O306" s="103"/>
      <c r="P306" s="32"/>
      <c r="Q306" s="33"/>
      <c r="R306" s="22" t="str">
        <f t="shared" si="7"/>
        <v>ℓ</v>
      </c>
    </row>
    <row r="307" spans="2:18" ht="19.95" customHeight="1">
      <c r="B307" s="29">
        <v>9</v>
      </c>
      <c r="C307" s="29"/>
      <c r="D307" s="30" t="s">
        <v>26</v>
      </c>
      <c r="E307" s="31"/>
      <c r="F307" s="4">
        <v>5</v>
      </c>
      <c r="G307" s="20" t="s">
        <v>22</v>
      </c>
      <c r="H307" s="4"/>
      <c r="I307" s="21" t="s">
        <v>24</v>
      </c>
      <c r="J307" s="101"/>
      <c r="K307" s="102"/>
      <c r="L307" s="102"/>
      <c r="M307" s="102"/>
      <c r="N307" s="102"/>
      <c r="O307" s="103"/>
      <c r="P307" s="32"/>
      <c r="Q307" s="33"/>
      <c r="R307" s="22" t="str">
        <f t="shared" si="7"/>
        <v>ℓ</v>
      </c>
    </row>
    <row r="308" spans="2:18" ht="19.95" customHeight="1">
      <c r="B308" s="29">
        <v>10</v>
      </c>
      <c r="C308" s="29"/>
      <c r="D308" s="30" t="s">
        <v>26</v>
      </c>
      <c r="E308" s="31"/>
      <c r="F308" s="4">
        <v>5</v>
      </c>
      <c r="G308" s="20" t="s">
        <v>22</v>
      </c>
      <c r="H308" s="4"/>
      <c r="I308" s="21" t="s">
        <v>24</v>
      </c>
      <c r="J308" s="101"/>
      <c r="K308" s="102"/>
      <c r="L308" s="102"/>
      <c r="M308" s="102"/>
      <c r="N308" s="102"/>
      <c r="O308" s="103"/>
      <c r="P308" s="32"/>
      <c r="Q308" s="33"/>
      <c r="R308" s="22" t="str">
        <f t="shared" si="7"/>
        <v>ℓ</v>
      </c>
    </row>
    <row r="309" spans="2:18" ht="19.95" customHeight="1">
      <c r="B309" s="29">
        <v>11</v>
      </c>
      <c r="C309" s="29"/>
      <c r="D309" s="30" t="s">
        <v>26</v>
      </c>
      <c r="E309" s="31"/>
      <c r="F309" s="4">
        <v>5</v>
      </c>
      <c r="G309" s="20" t="s">
        <v>22</v>
      </c>
      <c r="H309" s="4"/>
      <c r="I309" s="21" t="s">
        <v>24</v>
      </c>
      <c r="J309" s="101"/>
      <c r="K309" s="102"/>
      <c r="L309" s="102"/>
      <c r="M309" s="102"/>
      <c r="N309" s="102"/>
      <c r="O309" s="103"/>
      <c r="P309" s="32"/>
      <c r="Q309" s="33"/>
      <c r="R309" s="22" t="str">
        <f t="shared" si="7"/>
        <v>ℓ</v>
      </c>
    </row>
    <row r="310" spans="2:18" ht="19.95" customHeight="1">
      <c r="B310" s="29">
        <v>12</v>
      </c>
      <c r="C310" s="29"/>
      <c r="D310" s="30" t="s">
        <v>26</v>
      </c>
      <c r="E310" s="31"/>
      <c r="F310" s="4">
        <v>5</v>
      </c>
      <c r="G310" s="20" t="s">
        <v>22</v>
      </c>
      <c r="H310" s="4"/>
      <c r="I310" s="21" t="s">
        <v>24</v>
      </c>
      <c r="J310" s="101"/>
      <c r="K310" s="102"/>
      <c r="L310" s="102"/>
      <c r="M310" s="102"/>
      <c r="N310" s="102"/>
      <c r="O310" s="103"/>
      <c r="P310" s="32"/>
      <c r="Q310" s="33"/>
      <c r="R310" s="22" t="str">
        <f t="shared" si="7"/>
        <v>ℓ</v>
      </c>
    </row>
    <row r="311" spans="2:18" ht="19.95" customHeight="1">
      <c r="B311" s="29">
        <v>13</v>
      </c>
      <c r="C311" s="29"/>
      <c r="D311" s="30" t="s">
        <v>26</v>
      </c>
      <c r="E311" s="31"/>
      <c r="F311" s="4">
        <v>5</v>
      </c>
      <c r="G311" s="20" t="s">
        <v>22</v>
      </c>
      <c r="H311" s="4"/>
      <c r="I311" s="21" t="s">
        <v>24</v>
      </c>
      <c r="J311" s="101"/>
      <c r="K311" s="102"/>
      <c r="L311" s="102"/>
      <c r="M311" s="102"/>
      <c r="N311" s="102"/>
      <c r="O311" s="103"/>
      <c r="P311" s="32"/>
      <c r="Q311" s="33"/>
      <c r="R311" s="22" t="str">
        <f t="shared" si="7"/>
        <v>ℓ</v>
      </c>
    </row>
    <row r="312" spans="2:18" ht="19.95" customHeight="1">
      <c r="B312" s="29">
        <v>14</v>
      </c>
      <c r="C312" s="29"/>
      <c r="D312" s="30" t="s">
        <v>26</v>
      </c>
      <c r="E312" s="31"/>
      <c r="F312" s="4">
        <v>5</v>
      </c>
      <c r="G312" s="20" t="s">
        <v>22</v>
      </c>
      <c r="H312" s="4"/>
      <c r="I312" s="21" t="s">
        <v>24</v>
      </c>
      <c r="J312" s="101"/>
      <c r="K312" s="102"/>
      <c r="L312" s="102"/>
      <c r="M312" s="102"/>
      <c r="N312" s="102"/>
      <c r="O312" s="103"/>
      <c r="P312" s="32"/>
      <c r="Q312" s="33"/>
      <c r="R312" s="22" t="str">
        <f t="shared" si="7"/>
        <v>ℓ</v>
      </c>
    </row>
    <row r="313" spans="2:18" ht="19.95" customHeight="1">
      <c r="B313" s="29">
        <v>15</v>
      </c>
      <c r="C313" s="29"/>
      <c r="D313" s="30" t="s">
        <v>26</v>
      </c>
      <c r="E313" s="31"/>
      <c r="F313" s="4">
        <v>5</v>
      </c>
      <c r="G313" s="20" t="s">
        <v>22</v>
      </c>
      <c r="H313" s="4"/>
      <c r="I313" s="21" t="s">
        <v>24</v>
      </c>
      <c r="J313" s="101"/>
      <c r="K313" s="102"/>
      <c r="L313" s="102"/>
      <c r="M313" s="102"/>
      <c r="N313" s="102"/>
      <c r="O313" s="103"/>
      <c r="P313" s="32"/>
      <c r="Q313" s="33"/>
      <c r="R313" s="22" t="str">
        <f t="shared" si="7"/>
        <v>ℓ</v>
      </c>
    </row>
    <row r="314" spans="2:18" ht="19.95" customHeight="1">
      <c r="B314" s="29">
        <v>16</v>
      </c>
      <c r="C314" s="29"/>
      <c r="D314" s="30" t="s">
        <v>26</v>
      </c>
      <c r="E314" s="31"/>
      <c r="F314" s="4">
        <v>5</v>
      </c>
      <c r="G314" s="20" t="s">
        <v>22</v>
      </c>
      <c r="H314" s="4"/>
      <c r="I314" s="21" t="s">
        <v>24</v>
      </c>
      <c r="J314" s="101"/>
      <c r="K314" s="102"/>
      <c r="L314" s="102"/>
      <c r="M314" s="102"/>
      <c r="N314" s="102"/>
      <c r="O314" s="103"/>
      <c r="P314" s="32"/>
      <c r="Q314" s="33"/>
      <c r="R314" s="22" t="str">
        <f t="shared" si="7"/>
        <v>ℓ</v>
      </c>
    </row>
    <row r="315" spans="2:18" ht="19.95" customHeight="1">
      <c r="B315" s="29">
        <v>17</v>
      </c>
      <c r="C315" s="29"/>
      <c r="D315" s="30" t="s">
        <v>26</v>
      </c>
      <c r="E315" s="31"/>
      <c r="F315" s="4">
        <v>5</v>
      </c>
      <c r="G315" s="20" t="s">
        <v>22</v>
      </c>
      <c r="H315" s="4"/>
      <c r="I315" s="21" t="s">
        <v>24</v>
      </c>
      <c r="J315" s="101"/>
      <c r="K315" s="102"/>
      <c r="L315" s="102"/>
      <c r="M315" s="102"/>
      <c r="N315" s="102"/>
      <c r="O315" s="103"/>
      <c r="P315" s="32"/>
      <c r="Q315" s="33"/>
      <c r="R315" s="22" t="str">
        <f t="shared" si="7"/>
        <v>ℓ</v>
      </c>
    </row>
    <row r="316" spans="2:18" ht="19.95" customHeight="1">
      <c r="B316" s="29">
        <v>18</v>
      </c>
      <c r="C316" s="29"/>
      <c r="D316" s="30" t="s">
        <v>26</v>
      </c>
      <c r="E316" s="31"/>
      <c r="F316" s="4">
        <v>5</v>
      </c>
      <c r="G316" s="20" t="s">
        <v>22</v>
      </c>
      <c r="H316" s="4"/>
      <c r="I316" s="21" t="s">
        <v>24</v>
      </c>
      <c r="J316" s="101"/>
      <c r="K316" s="102"/>
      <c r="L316" s="102"/>
      <c r="M316" s="102"/>
      <c r="N316" s="102"/>
      <c r="O316" s="103"/>
      <c r="P316" s="32"/>
      <c r="Q316" s="33"/>
      <c r="R316" s="22" t="str">
        <f t="shared" si="7"/>
        <v>ℓ</v>
      </c>
    </row>
    <row r="317" spans="2:18" ht="19.95" customHeight="1">
      <c r="B317" s="29">
        <v>19</v>
      </c>
      <c r="C317" s="29"/>
      <c r="D317" s="30" t="s">
        <v>26</v>
      </c>
      <c r="E317" s="31"/>
      <c r="F317" s="4">
        <v>5</v>
      </c>
      <c r="G317" s="20" t="s">
        <v>22</v>
      </c>
      <c r="H317" s="4"/>
      <c r="I317" s="21" t="s">
        <v>24</v>
      </c>
      <c r="J317" s="101"/>
      <c r="K317" s="102"/>
      <c r="L317" s="102"/>
      <c r="M317" s="102"/>
      <c r="N317" s="102"/>
      <c r="O317" s="103"/>
      <c r="P317" s="32"/>
      <c r="Q317" s="33"/>
      <c r="R317" s="22" t="str">
        <f t="shared" si="7"/>
        <v>ℓ</v>
      </c>
    </row>
    <row r="318" spans="2:18" ht="19.95" customHeight="1">
      <c r="B318" s="29">
        <v>20</v>
      </c>
      <c r="C318" s="29"/>
      <c r="D318" s="30" t="s">
        <v>26</v>
      </c>
      <c r="E318" s="31"/>
      <c r="F318" s="4">
        <v>5</v>
      </c>
      <c r="G318" s="20" t="s">
        <v>22</v>
      </c>
      <c r="H318" s="4"/>
      <c r="I318" s="21" t="s">
        <v>24</v>
      </c>
      <c r="J318" s="101"/>
      <c r="K318" s="102"/>
      <c r="L318" s="102"/>
      <c r="M318" s="102"/>
      <c r="N318" s="102"/>
      <c r="O318" s="103"/>
      <c r="P318" s="32"/>
      <c r="Q318" s="33"/>
      <c r="R318" s="22" t="str">
        <f t="shared" si="7"/>
        <v>ℓ</v>
      </c>
    </row>
    <row r="319" spans="2:18" ht="19.95" customHeight="1">
      <c r="B319" s="29">
        <v>21</v>
      </c>
      <c r="C319" s="29"/>
      <c r="D319" s="30" t="s">
        <v>26</v>
      </c>
      <c r="E319" s="31"/>
      <c r="F319" s="4">
        <v>5</v>
      </c>
      <c r="G319" s="20" t="s">
        <v>22</v>
      </c>
      <c r="H319" s="4"/>
      <c r="I319" s="21" t="s">
        <v>24</v>
      </c>
      <c r="J319" s="101"/>
      <c r="K319" s="102"/>
      <c r="L319" s="102"/>
      <c r="M319" s="102"/>
      <c r="N319" s="102"/>
      <c r="O319" s="103"/>
      <c r="P319" s="32"/>
      <c r="Q319" s="33"/>
      <c r="R319" s="22" t="str">
        <f t="shared" si="7"/>
        <v>ℓ</v>
      </c>
    </row>
    <row r="320" spans="2:18" ht="19.95" customHeight="1">
      <c r="B320" s="29">
        <v>22</v>
      </c>
      <c r="C320" s="29"/>
      <c r="D320" s="30" t="s">
        <v>26</v>
      </c>
      <c r="E320" s="31"/>
      <c r="F320" s="4">
        <v>5</v>
      </c>
      <c r="G320" s="20" t="s">
        <v>22</v>
      </c>
      <c r="H320" s="4"/>
      <c r="I320" s="21" t="s">
        <v>24</v>
      </c>
      <c r="J320" s="101"/>
      <c r="K320" s="102"/>
      <c r="L320" s="102"/>
      <c r="M320" s="102"/>
      <c r="N320" s="102"/>
      <c r="O320" s="103"/>
      <c r="P320" s="32"/>
      <c r="Q320" s="33"/>
      <c r="R320" s="22" t="str">
        <f t="shared" si="7"/>
        <v>ℓ</v>
      </c>
    </row>
    <row r="321" spans="1:18" ht="19.95" customHeight="1">
      <c r="B321" s="29">
        <v>23</v>
      </c>
      <c r="C321" s="29"/>
      <c r="D321" s="30" t="s">
        <v>26</v>
      </c>
      <c r="E321" s="31"/>
      <c r="F321" s="4">
        <v>5</v>
      </c>
      <c r="G321" s="20" t="s">
        <v>22</v>
      </c>
      <c r="H321" s="4"/>
      <c r="I321" s="21" t="s">
        <v>24</v>
      </c>
      <c r="J321" s="101"/>
      <c r="K321" s="102"/>
      <c r="L321" s="102"/>
      <c r="M321" s="102"/>
      <c r="N321" s="102"/>
      <c r="O321" s="103"/>
      <c r="P321" s="32"/>
      <c r="Q321" s="33"/>
      <c r="R321" s="22" t="str">
        <f t="shared" si="7"/>
        <v>ℓ</v>
      </c>
    </row>
    <row r="322" spans="1:18" ht="19.95" customHeight="1">
      <c r="B322" s="29">
        <v>24</v>
      </c>
      <c r="C322" s="29"/>
      <c r="D322" s="30" t="s">
        <v>26</v>
      </c>
      <c r="E322" s="31"/>
      <c r="F322" s="4">
        <v>5</v>
      </c>
      <c r="G322" s="20" t="s">
        <v>22</v>
      </c>
      <c r="H322" s="4"/>
      <c r="I322" s="21" t="s">
        <v>24</v>
      </c>
      <c r="J322" s="101"/>
      <c r="K322" s="102"/>
      <c r="L322" s="102"/>
      <c r="M322" s="102"/>
      <c r="N322" s="102"/>
      <c r="O322" s="103"/>
      <c r="P322" s="32"/>
      <c r="Q322" s="33"/>
      <c r="R322" s="22" t="str">
        <f t="shared" si="7"/>
        <v>ℓ</v>
      </c>
    </row>
    <row r="323" spans="1:18" ht="19.95" customHeight="1">
      <c r="B323" s="29">
        <v>25</v>
      </c>
      <c r="C323" s="29"/>
      <c r="D323" s="30" t="s">
        <v>26</v>
      </c>
      <c r="E323" s="31"/>
      <c r="F323" s="4">
        <v>5</v>
      </c>
      <c r="G323" s="20" t="s">
        <v>22</v>
      </c>
      <c r="H323" s="4"/>
      <c r="I323" s="21" t="s">
        <v>24</v>
      </c>
      <c r="J323" s="101"/>
      <c r="K323" s="102"/>
      <c r="L323" s="102"/>
      <c r="M323" s="102"/>
      <c r="N323" s="102"/>
      <c r="O323" s="103"/>
      <c r="P323" s="32"/>
      <c r="Q323" s="33"/>
      <c r="R323" s="22" t="str">
        <f t="shared" si="7"/>
        <v>ℓ</v>
      </c>
    </row>
    <row r="324" spans="1:18" ht="19.95" customHeight="1">
      <c r="B324" s="29">
        <v>26</v>
      </c>
      <c r="C324" s="29"/>
      <c r="D324" s="30" t="s">
        <v>26</v>
      </c>
      <c r="E324" s="31"/>
      <c r="F324" s="4">
        <v>5</v>
      </c>
      <c r="G324" s="20" t="s">
        <v>22</v>
      </c>
      <c r="H324" s="4"/>
      <c r="I324" s="21" t="s">
        <v>24</v>
      </c>
      <c r="J324" s="101"/>
      <c r="K324" s="102"/>
      <c r="L324" s="102"/>
      <c r="M324" s="102"/>
      <c r="N324" s="102"/>
      <c r="O324" s="103"/>
      <c r="P324" s="32"/>
      <c r="Q324" s="33"/>
      <c r="R324" s="22" t="str">
        <f t="shared" si="7"/>
        <v>ℓ</v>
      </c>
    </row>
    <row r="325" spans="1:18" ht="19.95" customHeight="1">
      <c r="B325" s="29">
        <v>27</v>
      </c>
      <c r="C325" s="29"/>
      <c r="D325" s="30" t="s">
        <v>26</v>
      </c>
      <c r="E325" s="31"/>
      <c r="F325" s="4">
        <v>5</v>
      </c>
      <c r="G325" s="20" t="s">
        <v>22</v>
      </c>
      <c r="H325" s="4"/>
      <c r="I325" s="21" t="s">
        <v>24</v>
      </c>
      <c r="J325" s="101"/>
      <c r="K325" s="102"/>
      <c r="L325" s="102"/>
      <c r="M325" s="102"/>
      <c r="N325" s="102"/>
      <c r="O325" s="103"/>
      <c r="P325" s="32"/>
      <c r="Q325" s="33"/>
      <c r="R325" s="22" t="str">
        <f t="shared" si="7"/>
        <v>ℓ</v>
      </c>
    </row>
    <row r="326" spans="1:18" ht="19.95" customHeight="1">
      <c r="B326" s="29">
        <v>28</v>
      </c>
      <c r="C326" s="29"/>
      <c r="D326" s="30" t="s">
        <v>26</v>
      </c>
      <c r="E326" s="31"/>
      <c r="F326" s="4">
        <v>5</v>
      </c>
      <c r="G326" s="20" t="s">
        <v>22</v>
      </c>
      <c r="H326" s="4"/>
      <c r="I326" s="21" t="s">
        <v>24</v>
      </c>
      <c r="J326" s="101"/>
      <c r="K326" s="102"/>
      <c r="L326" s="102"/>
      <c r="M326" s="102"/>
      <c r="N326" s="102"/>
      <c r="O326" s="103"/>
      <c r="P326" s="32"/>
      <c r="Q326" s="33"/>
      <c r="R326" s="22" t="str">
        <f t="shared" si="7"/>
        <v>ℓ</v>
      </c>
    </row>
    <row r="327" spans="1:18" ht="19.95" customHeight="1">
      <c r="B327" s="29">
        <v>29</v>
      </c>
      <c r="C327" s="29"/>
      <c r="D327" s="30" t="s">
        <v>26</v>
      </c>
      <c r="E327" s="31"/>
      <c r="F327" s="4">
        <v>5</v>
      </c>
      <c r="G327" s="20" t="s">
        <v>22</v>
      </c>
      <c r="H327" s="4"/>
      <c r="I327" s="21" t="s">
        <v>24</v>
      </c>
      <c r="J327" s="101"/>
      <c r="K327" s="102"/>
      <c r="L327" s="102"/>
      <c r="M327" s="102"/>
      <c r="N327" s="102"/>
      <c r="O327" s="103"/>
      <c r="P327" s="32"/>
      <c r="Q327" s="33"/>
      <c r="R327" s="22" t="str">
        <f t="shared" si="7"/>
        <v>ℓ</v>
      </c>
    </row>
    <row r="328" spans="1:18" ht="19.95" customHeight="1" thickBot="1">
      <c r="B328" s="29">
        <v>30</v>
      </c>
      <c r="C328" s="29"/>
      <c r="D328" s="30" t="s">
        <v>26</v>
      </c>
      <c r="E328" s="31"/>
      <c r="F328" s="4">
        <v>5</v>
      </c>
      <c r="G328" s="20" t="s">
        <v>22</v>
      </c>
      <c r="H328" s="4"/>
      <c r="I328" s="21" t="s">
        <v>24</v>
      </c>
      <c r="J328" s="101"/>
      <c r="K328" s="102"/>
      <c r="L328" s="102"/>
      <c r="M328" s="102"/>
      <c r="N328" s="102"/>
      <c r="O328" s="103"/>
      <c r="P328" s="32"/>
      <c r="Q328" s="33"/>
      <c r="R328" s="22" t="str">
        <f t="shared" si="7"/>
        <v>ℓ</v>
      </c>
    </row>
    <row r="329" spans="1:18" ht="19.95" hidden="1" customHeight="1" outlineLevel="1">
      <c r="B329" s="29">
        <v>31</v>
      </c>
      <c r="C329" s="29"/>
      <c r="D329" s="30" t="s">
        <v>26</v>
      </c>
      <c r="E329" s="31"/>
      <c r="F329" s="4">
        <v>5</v>
      </c>
      <c r="G329" s="20" t="s">
        <v>22</v>
      </c>
      <c r="H329" s="4"/>
      <c r="I329" s="21" t="s">
        <v>24</v>
      </c>
      <c r="J329" s="101"/>
      <c r="K329" s="102"/>
      <c r="L329" s="102"/>
      <c r="M329" s="102"/>
      <c r="N329" s="102"/>
      <c r="O329" s="103"/>
      <c r="P329" s="32"/>
      <c r="Q329" s="33"/>
      <c r="R329" s="22" t="str">
        <f t="shared" si="7"/>
        <v>ℓ</v>
      </c>
    </row>
    <row r="330" spans="1:18" ht="19.95" hidden="1" customHeight="1" outlineLevel="1">
      <c r="B330" s="29">
        <v>32</v>
      </c>
      <c r="C330" s="29"/>
      <c r="D330" s="30" t="s">
        <v>26</v>
      </c>
      <c r="E330" s="31"/>
      <c r="F330" s="4">
        <v>5</v>
      </c>
      <c r="G330" s="20" t="s">
        <v>22</v>
      </c>
      <c r="H330" s="4"/>
      <c r="I330" s="21" t="s">
        <v>24</v>
      </c>
      <c r="J330" s="101"/>
      <c r="K330" s="102"/>
      <c r="L330" s="102"/>
      <c r="M330" s="102"/>
      <c r="N330" s="102"/>
      <c r="O330" s="103"/>
      <c r="P330" s="32"/>
      <c r="Q330" s="33"/>
      <c r="R330" s="22" t="str">
        <f t="shared" si="7"/>
        <v>ℓ</v>
      </c>
    </row>
    <row r="331" spans="1:18" ht="19.95" hidden="1" customHeight="1" outlineLevel="1">
      <c r="B331" s="29">
        <v>33</v>
      </c>
      <c r="C331" s="29"/>
      <c r="D331" s="30" t="s">
        <v>26</v>
      </c>
      <c r="E331" s="31"/>
      <c r="F331" s="4">
        <v>5</v>
      </c>
      <c r="G331" s="20" t="s">
        <v>22</v>
      </c>
      <c r="H331" s="4"/>
      <c r="I331" s="21" t="s">
        <v>24</v>
      </c>
      <c r="J331" s="101"/>
      <c r="K331" s="102"/>
      <c r="L331" s="102"/>
      <c r="M331" s="102"/>
      <c r="N331" s="102"/>
      <c r="O331" s="103"/>
      <c r="P331" s="32"/>
      <c r="Q331" s="33"/>
      <c r="R331" s="22" t="str">
        <f t="shared" si="7"/>
        <v>ℓ</v>
      </c>
    </row>
    <row r="332" spans="1:18" ht="19.95" hidden="1" customHeight="1" outlineLevel="1">
      <c r="B332" s="29">
        <v>34</v>
      </c>
      <c r="C332" s="29"/>
      <c r="D332" s="30" t="s">
        <v>26</v>
      </c>
      <c r="E332" s="31"/>
      <c r="F332" s="4">
        <v>5</v>
      </c>
      <c r="G332" s="20" t="s">
        <v>22</v>
      </c>
      <c r="H332" s="4"/>
      <c r="I332" s="21" t="s">
        <v>24</v>
      </c>
      <c r="J332" s="101"/>
      <c r="K332" s="102"/>
      <c r="L332" s="102"/>
      <c r="M332" s="102"/>
      <c r="N332" s="102"/>
      <c r="O332" s="103"/>
      <c r="P332" s="32"/>
      <c r="Q332" s="33"/>
      <c r="R332" s="22" t="str">
        <f t="shared" si="7"/>
        <v>ℓ</v>
      </c>
    </row>
    <row r="333" spans="1:18" ht="19.95" hidden="1" customHeight="1" outlineLevel="1">
      <c r="B333" s="29">
        <v>35</v>
      </c>
      <c r="C333" s="29"/>
      <c r="D333" s="30" t="s">
        <v>26</v>
      </c>
      <c r="E333" s="31"/>
      <c r="F333" s="4">
        <v>5</v>
      </c>
      <c r="G333" s="20" t="s">
        <v>22</v>
      </c>
      <c r="H333" s="4"/>
      <c r="I333" s="21" t="s">
        <v>24</v>
      </c>
      <c r="J333" s="101"/>
      <c r="K333" s="102"/>
      <c r="L333" s="102"/>
      <c r="M333" s="102"/>
      <c r="N333" s="102"/>
      <c r="O333" s="103"/>
      <c r="P333" s="32"/>
      <c r="Q333" s="33"/>
      <c r="R333" s="22" t="str">
        <f t="shared" si="7"/>
        <v>ℓ</v>
      </c>
    </row>
    <row r="334" spans="1:18" ht="19.95" hidden="1" customHeight="1" outlineLevel="1">
      <c r="B334" s="29">
        <v>36</v>
      </c>
      <c r="C334" s="29"/>
      <c r="D334" s="30" t="s">
        <v>26</v>
      </c>
      <c r="E334" s="31"/>
      <c r="F334" s="4">
        <v>5</v>
      </c>
      <c r="G334" s="20" t="s">
        <v>22</v>
      </c>
      <c r="H334" s="4"/>
      <c r="I334" s="21" t="s">
        <v>24</v>
      </c>
      <c r="J334" s="101"/>
      <c r="K334" s="102"/>
      <c r="L334" s="102"/>
      <c r="M334" s="102"/>
      <c r="N334" s="102"/>
      <c r="O334" s="103"/>
      <c r="P334" s="32"/>
      <c r="Q334" s="33"/>
      <c r="R334" s="22" t="str">
        <f t="shared" si="7"/>
        <v>ℓ</v>
      </c>
    </row>
    <row r="335" spans="1:18" ht="19.95" hidden="1" customHeight="1" outlineLevel="1">
      <c r="B335" s="29">
        <v>37</v>
      </c>
      <c r="C335" s="29"/>
      <c r="D335" s="30" t="s">
        <v>26</v>
      </c>
      <c r="E335" s="31"/>
      <c r="F335" s="4">
        <v>5</v>
      </c>
      <c r="G335" s="20" t="s">
        <v>22</v>
      </c>
      <c r="H335" s="4"/>
      <c r="I335" s="21" t="s">
        <v>24</v>
      </c>
      <c r="J335" s="101"/>
      <c r="K335" s="102"/>
      <c r="L335" s="102"/>
      <c r="M335" s="102"/>
      <c r="N335" s="102"/>
      <c r="O335" s="103"/>
      <c r="P335" s="32"/>
      <c r="Q335" s="33"/>
      <c r="R335" s="22" t="str">
        <f t="shared" si="7"/>
        <v>ℓ</v>
      </c>
    </row>
    <row r="336" spans="1:18" ht="19.95" hidden="1" customHeight="1" outlineLevel="1">
      <c r="B336" s="29">
        <v>38</v>
      </c>
      <c r="C336" s="29"/>
      <c r="D336" s="30" t="s">
        <v>26</v>
      </c>
      <c r="E336" s="31"/>
      <c r="F336" s="4">
        <v>5</v>
      </c>
      <c r="G336" s="20" t="s">
        <v>22</v>
      </c>
      <c r="H336" s="4"/>
      <c r="I336" s="21" t="s">
        <v>24</v>
      </c>
      <c r="J336" s="101"/>
      <c r="K336" s="102"/>
      <c r="L336" s="102"/>
      <c r="M336" s="102"/>
      <c r="N336" s="102"/>
      <c r="O336" s="103"/>
      <c r="P336" s="32"/>
      <c r="Q336" s="33"/>
      <c r="R336" s="22" t="str">
        <f t="shared" si="7"/>
        <v>ℓ</v>
      </c>
    </row>
    <row r="337" spans="2:18" ht="19.95" hidden="1" customHeight="1" outlineLevel="1">
      <c r="B337" s="29">
        <v>39</v>
      </c>
      <c r="C337" s="29"/>
      <c r="D337" s="30" t="s">
        <v>26</v>
      </c>
      <c r="E337" s="31"/>
      <c r="F337" s="4">
        <v>5</v>
      </c>
      <c r="G337" s="20" t="s">
        <v>22</v>
      </c>
      <c r="H337" s="4"/>
      <c r="I337" s="21" t="s">
        <v>24</v>
      </c>
      <c r="J337" s="101"/>
      <c r="K337" s="102"/>
      <c r="L337" s="102"/>
      <c r="M337" s="102"/>
      <c r="N337" s="102"/>
      <c r="O337" s="103"/>
      <c r="P337" s="32"/>
      <c r="Q337" s="33"/>
      <c r="R337" s="22" t="str">
        <f t="shared" si="7"/>
        <v>ℓ</v>
      </c>
    </row>
    <row r="338" spans="2:18" ht="19.95" hidden="1" customHeight="1" outlineLevel="1">
      <c r="B338" s="29">
        <v>40</v>
      </c>
      <c r="C338" s="29"/>
      <c r="D338" s="30" t="s">
        <v>26</v>
      </c>
      <c r="E338" s="31"/>
      <c r="F338" s="4">
        <v>5</v>
      </c>
      <c r="G338" s="20" t="s">
        <v>22</v>
      </c>
      <c r="H338" s="4"/>
      <c r="I338" s="21" t="s">
        <v>24</v>
      </c>
      <c r="J338" s="101"/>
      <c r="K338" s="102"/>
      <c r="L338" s="102"/>
      <c r="M338" s="102"/>
      <c r="N338" s="102"/>
      <c r="O338" s="103"/>
      <c r="P338" s="32"/>
      <c r="Q338" s="33"/>
      <c r="R338" s="22" t="str">
        <f t="shared" si="7"/>
        <v>ℓ</v>
      </c>
    </row>
    <row r="339" spans="2:18" ht="19.95" hidden="1" customHeight="1" outlineLevel="1">
      <c r="B339" s="29">
        <v>41</v>
      </c>
      <c r="C339" s="29"/>
      <c r="D339" s="30" t="s">
        <v>26</v>
      </c>
      <c r="E339" s="31"/>
      <c r="F339" s="4">
        <v>5</v>
      </c>
      <c r="G339" s="20" t="s">
        <v>22</v>
      </c>
      <c r="H339" s="4"/>
      <c r="I339" s="21" t="s">
        <v>24</v>
      </c>
      <c r="J339" s="101"/>
      <c r="K339" s="102"/>
      <c r="L339" s="102"/>
      <c r="M339" s="102"/>
      <c r="N339" s="102"/>
      <c r="O339" s="103"/>
      <c r="P339" s="32"/>
      <c r="Q339" s="33"/>
      <c r="R339" s="22" t="str">
        <f t="shared" si="7"/>
        <v>ℓ</v>
      </c>
    </row>
    <row r="340" spans="2:18" ht="19.95" hidden="1" customHeight="1" outlineLevel="1">
      <c r="B340" s="29">
        <v>42</v>
      </c>
      <c r="C340" s="29"/>
      <c r="D340" s="30" t="s">
        <v>26</v>
      </c>
      <c r="E340" s="31"/>
      <c r="F340" s="4">
        <v>5</v>
      </c>
      <c r="G340" s="20" t="s">
        <v>22</v>
      </c>
      <c r="H340" s="4"/>
      <c r="I340" s="21" t="s">
        <v>24</v>
      </c>
      <c r="J340" s="101"/>
      <c r="K340" s="102"/>
      <c r="L340" s="102"/>
      <c r="M340" s="102"/>
      <c r="N340" s="102"/>
      <c r="O340" s="103"/>
      <c r="P340" s="32"/>
      <c r="Q340" s="33"/>
      <c r="R340" s="22" t="str">
        <f t="shared" si="7"/>
        <v>ℓ</v>
      </c>
    </row>
    <row r="341" spans="2:18" ht="19.95" hidden="1" customHeight="1" outlineLevel="1">
      <c r="B341" s="29">
        <v>43</v>
      </c>
      <c r="C341" s="29"/>
      <c r="D341" s="30" t="s">
        <v>26</v>
      </c>
      <c r="E341" s="31"/>
      <c r="F341" s="4">
        <v>5</v>
      </c>
      <c r="G341" s="20" t="s">
        <v>22</v>
      </c>
      <c r="H341" s="4"/>
      <c r="I341" s="21" t="s">
        <v>24</v>
      </c>
      <c r="J341" s="101"/>
      <c r="K341" s="102"/>
      <c r="L341" s="102"/>
      <c r="M341" s="102"/>
      <c r="N341" s="102"/>
      <c r="O341" s="103"/>
      <c r="P341" s="32"/>
      <c r="Q341" s="33"/>
      <c r="R341" s="22" t="str">
        <f t="shared" si="7"/>
        <v>ℓ</v>
      </c>
    </row>
    <row r="342" spans="2:18" ht="19.95" hidden="1" customHeight="1" outlineLevel="1">
      <c r="B342" s="29">
        <v>44</v>
      </c>
      <c r="C342" s="29"/>
      <c r="D342" s="30" t="s">
        <v>26</v>
      </c>
      <c r="E342" s="31"/>
      <c r="F342" s="4">
        <v>5</v>
      </c>
      <c r="G342" s="20" t="s">
        <v>22</v>
      </c>
      <c r="H342" s="4"/>
      <c r="I342" s="21" t="s">
        <v>24</v>
      </c>
      <c r="J342" s="101"/>
      <c r="K342" s="102"/>
      <c r="L342" s="102"/>
      <c r="M342" s="102"/>
      <c r="N342" s="102"/>
      <c r="O342" s="103"/>
      <c r="P342" s="32"/>
      <c r="Q342" s="33"/>
      <c r="R342" s="22" t="str">
        <f t="shared" si="7"/>
        <v>ℓ</v>
      </c>
    </row>
    <row r="343" spans="2:18" ht="19.95" hidden="1" customHeight="1" outlineLevel="1">
      <c r="B343" s="29">
        <v>45</v>
      </c>
      <c r="C343" s="29"/>
      <c r="D343" s="30" t="s">
        <v>26</v>
      </c>
      <c r="E343" s="31"/>
      <c r="F343" s="4">
        <v>5</v>
      </c>
      <c r="G343" s="20" t="s">
        <v>22</v>
      </c>
      <c r="H343" s="4"/>
      <c r="I343" s="21" t="s">
        <v>24</v>
      </c>
      <c r="J343" s="101"/>
      <c r="K343" s="102"/>
      <c r="L343" s="102"/>
      <c r="M343" s="102"/>
      <c r="N343" s="102"/>
      <c r="O343" s="103"/>
      <c r="P343" s="32"/>
      <c r="Q343" s="33"/>
      <c r="R343" s="22" t="str">
        <f t="shared" si="7"/>
        <v>ℓ</v>
      </c>
    </row>
    <row r="344" spans="2:18" ht="19.95" hidden="1" customHeight="1" outlineLevel="1">
      <c r="B344" s="29">
        <v>46</v>
      </c>
      <c r="C344" s="29"/>
      <c r="D344" s="30" t="s">
        <v>26</v>
      </c>
      <c r="E344" s="31"/>
      <c r="F344" s="4">
        <v>5</v>
      </c>
      <c r="G344" s="20" t="s">
        <v>22</v>
      </c>
      <c r="H344" s="4"/>
      <c r="I344" s="21" t="s">
        <v>24</v>
      </c>
      <c r="J344" s="101"/>
      <c r="K344" s="102"/>
      <c r="L344" s="102"/>
      <c r="M344" s="102"/>
      <c r="N344" s="102"/>
      <c r="O344" s="103"/>
      <c r="P344" s="32"/>
      <c r="Q344" s="33"/>
      <c r="R344" s="22" t="str">
        <f t="shared" si="7"/>
        <v>ℓ</v>
      </c>
    </row>
    <row r="345" spans="2:18" ht="19.95" hidden="1" customHeight="1" outlineLevel="1">
      <c r="B345" s="29">
        <v>47</v>
      </c>
      <c r="C345" s="29"/>
      <c r="D345" s="30" t="s">
        <v>26</v>
      </c>
      <c r="E345" s="31"/>
      <c r="F345" s="4">
        <v>5</v>
      </c>
      <c r="G345" s="20" t="s">
        <v>22</v>
      </c>
      <c r="H345" s="4"/>
      <c r="I345" s="21" t="s">
        <v>24</v>
      </c>
      <c r="J345" s="101"/>
      <c r="K345" s="102"/>
      <c r="L345" s="102"/>
      <c r="M345" s="102"/>
      <c r="N345" s="102"/>
      <c r="O345" s="103"/>
      <c r="P345" s="32"/>
      <c r="Q345" s="33"/>
      <c r="R345" s="22" t="str">
        <f t="shared" si="7"/>
        <v>ℓ</v>
      </c>
    </row>
    <row r="346" spans="2:18" ht="19.95" hidden="1" customHeight="1" outlineLevel="1">
      <c r="B346" s="29">
        <v>48</v>
      </c>
      <c r="C346" s="29"/>
      <c r="D346" s="30" t="s">
        <v>26</v>
      </c>
      <c r="E346" s="31"/>
      <c r="F346" s="4">
        <v>5</v>
      </c>
      <c r="G346" s="20" t="s">
        <v>22</v>
      </c>
      <c r="H346" s="4"/>
      <c r="I346" s="21" t="s">
        <v>24</v>
      </c>
      <c r="J346" s="101"/>
      <c r="K346" s="102"/>
      <c r="L346" s="102"/>
      <c r="M346" s="102"/>
      <c r="N346" s="102"/>
      <c r="O346" s="103"/>
      <c r="P346" s="32"/>
      <c r="Q346" s="33"/>
      <c r="R346" s="22" t="str">
        <f t="shared" si="7"/>
        <v>ℓ</v>
      </c>
    </row>
    <row r="347" spans="2:18" ht="19.95" hidden="1" customHeight="1" outlineLevel="1">
      <c r="B347" s="29">
        <v>49</v>
      </c>
      <c r="C347" s="29"/>
      <c r="D347" s="30" t="s">
        <v>26</v>
      </c>
      <c r="E347" s="31"/>
      <c r="F347" s="4">
        <v>5</v>
      </c>
      <c r="G347" s="20" t="s">
        <v>22</v>
      </c>
      <c r="H347" s="4"/>
      <c r="I347" s="21" t="s">
        <v>24</v>
      </c>
      <c r="J347" s="101"/>
      <c r="K347" s="102"/>
      <c r="L347" s="102"/>
      <c r="M347" s="102"/>
      <c r="N347" s="102"/>
      <c r="O347" s="103"/>
      <c r="P347" s="32"/>
      <c r="Q347" s="33"/>
      <c r="R347" s="22" t="str">
        <f t="shared" si="7"/>
        <v>ℓ</v>
      </c>
    </row>
    <row r="348" spans="2:18" ht="19.95" hidden="1" customHeight="1" outlineLevel="1">
      <c r="B348" s="29">
        <v>50</v>
      </c>
      <c r="C348" s="29"/>
      <c r="D348" s="30" t="s">
        <v>26</v>
      </c>
      <c r="E348" s="31"/>
      <c r="F348" s="4">
        <v>5</v>
      </c>
      <c r="G348" s="20" t="s">
        <v>22</v>
      </c>
      <c r="H348" s="4"/>
      <c r="I348" s="21" t="s">
        <v>24</v>
      </c>
      <c r="J348" s="101"/>
      <c r="K348" s="102"/>
      <c r="L348" s="102"/>
      <c r="M348" s="102"/>
      <c r="N348" s="102"/>
      <c r="O348" s="103"/>
      <c r="P348" s="32"/>
      <c r="Q348" s="33"/>
      <c r="R348" s="22" t="str">
        <f t="shared" si="7"/>
        <v>ℓ</v>
      </c>
    </row>
    <row r="349" spans="2:18" ht="19.95" hidden="1" customHeight="1" outlineLevel="1">
      <c r="B349" s="29">
        <v>51</v>
      </c>
      <c r="C349" s="29"/>
      <c r="D349" s="30" t="s">
        <v>26</v>
      </c>
      <c r="E349" s="31"/>
      <c r="F349" s="4">
        <v>5</v>
      </c>
      <c r="G349" s="20" t="s">
        <v>22</v>
      </c>
      <c r="H349" s="4"/>
      <c r="I349" s="21" t="s">
        <v>24</v>
      </c>
      <c r="J349" s="101"/>
      <c r="K349" s="102"/>
      <c r="L349" s="102"/>
      <c r="M349" s="102"/>
      <c r="N349" s="102"/>
      <c r="O349" s="103"/>
      <c r="P349" s="32"/>
      <c r="Q349" s="33"/>
      <c r="R349" s="22" t="str">
        <f t="shared" si="7"/>
        <v>ℓ</v>
      </c>
    </row>
    <row r="350" spans="2:18" ht="19.95" hidden="1" customHeight="1" outlineLevel="1">
      <c r="B350" s="29">
        <v>52</v>
      </c>
      <c r="C350" s="29"/>
      <c r="D350" s="30" t="s">
        <v>26</v>
      </c>
      <c r="E350" s="31"/>
      <c r="F350" s="4">
        <v>5</v>
      </c>
      <c r="G350" s="20" t="s">
        <v>22</v>
      </c>
      <c r="H350" s="4"/>
      <c r="I350" s="21" t="s">
        <v>24</v>
      </c>
      <c r="J350" s="101"/>
      <c r="K350" s="102"/>
      <c r="L350" s="102"/>
      <c r="M350" s="102"/>
      <c r="N350" s="102"/>
      <c r="O350" s="103"/>
      <c r="P350" s="32"/>
      <c r="Q350" s="33"/>
      <c r="R350" s="22" t="str">
        <f t="shared" si="7"/>
        <v>ℓ</v>
      </c>
    </row>
    <row r="351" spans="2:18" ht="19.95" hidden="1" customHeight="1" outlineLevel="1">
      <c r="B351" s="29">
        <v>53</v>
      </c>
      <c r="C351" s="29"/>
      <c r="D351" s="30" t="s">
        <v>26</v>
      </c>
      <c r="E351" s="31"/>
      <c r="F351" s="4">
        <v>5</v>
      </c>
      <c r="G351" s="20" t="s">
        <v>22</v>
      </c>
      <c r="H351" s="4"/>
      <c r="I351" s="21" t="s">
        <v>24</v>
      </c>
      <c r="J351" s="101"/>
      <c r="K351" s="102"/>
      <c r="L351" s="102"/>
      <c r="M351" s="102"/>
      <c r="N351" s="102"/>
      <c r="O351" s="103"/>
      <c r="P351" s="32"/>
      <c r="Q351" s="33"/>
      <c r="R351" s="22" t="str">
        <f t="shared" si="7"/>
        <v>ℓ</v>
      </c>
    </row>
    <row r="352" spans="2:18" ht="19.95" hidden="1" customHeight="1" outlineLevel="1">
      <c r="B352" s="29">
        <v>54</v>
      </c>
      <c r="C352" s="29"/>
      <c r="D352" s="30" t="s">
        <v>26</v>
      </c>
      <c r="E352" s="31"/>
      <c r="F352" s="4">
        <v>5</v>
      </c>
      <c r="G352" s="20" t="s">
        <v>22</v>
      </c>
      <c r="H352" s="4"/>
      <c r="I352" s="21" t="s">
        <v>24</v>
      </c>
      <c r="J352" s="101"/>
      <c r="K352" s="102"/>
      <c r="L352" s="102"/>
      <c r="M352" s="102"/>
      <c r="N352" s="102"/>
      <c r="O352" s="103"/>
      <c r="P352" s="32"/>
      <c r="Q352" s="33"/>
      <c r="R352" s="22" t="str">
        <f t="shared" si="7"/>
        <v>ℓ</v>
      </c>
    </row>
    <row r="353" spans="2:18" ht="19.95" hidden="1" customHeight="1" outlineLevel="1">
      <c r="B353" s="29">
        <v>55</v>
      </c>
      <c r="C353" s="29"/>
      <c r="D353" s="30" t="s">
        <v>26</v>
      </c>
      <c r="E353" s="31"/>
      <c r="F353" s="4">
        <v>5</v>
      </c>
      <c r="G353" s="20" t="s">
        <v>22</v>
      </c>
      <c r="H353" s="4"/>
      <c r="I353" s="21" t="s">
        <v>24</v>
      </c>
      <c r="J353" s="101"/>
      <c r="K353" s="102"/>
      <c r="L353" s="102"/>
      <c r="M353" s="102"/>
      <c r="N353" s="102"/>
      <c r="O353" s="103"/>
      <c r="P353" s="32"/>
      <c r="Q353" s="33"/>
      <c r="R353" s="22" t="str">
        <f t="shared" si="7"/>
        <v>ℓ</v>
      </c>
    </row>
    <row r="354" spans="2:18" ht="19.95" hidden="1" customHeight="1" outlineLevel="1">
      <c r="B354" s="29">
        <v>56</v>
      </c>
      <c r="C354" s="29"/>
      <c r="D354" s="30" t="s">
        <v>26</v>
      </c>
      <c r="E354" s="31"/>
      <c r="F354" s="4">
        <v>5</v>
      </c>
      <c r="G354" s="20" t="s">
        <v>22</v>
      </c>
      <c r="H354" s="4"/>
      <c r="I354" s="21" t="s">
        <v>24</v>
      </c>
      <c r="J354" s="101"/>
      <c r="K354" s="102"/>
      <c r="L354" s="102"/>
      <c r="M354" s="102"/>
      <c r="N354" s="102"/>
      <c r="O354" s="103"/>
      <c r="P354" s="32"/>
      <c r="Q354" s="33"/>
      <c r="R354" s="22" t="str">
        <f t="shared" si="7"/>
        <v>ℓ</v>
      </c>
    </row>
    <row r="355" spans="2:18" ht="19.95" hidden="1" customHeight="1" outlineLevel="1">
      <c r="B355" s="29">
        <v>57</v>
      </c>
      <c r="C355" s="29"/>
      <c r="D355" s="30" t="s">
        <v>26</v>
      </c>
      <c r="E355" s="31"/>
      <c r="F355" s="4">
        <v>5</v>
      </c>
      <c r="G355" s="20" t="s">
        <v>22</v>
      </c>
      <c r="H355" s="4"/>
      <c r="I355" s="21" t="s">
        <v>24</v>
      </c>
      <c r="J355" s="101"/>
      <c r="K355" s="102"/>
      <c r="L355" s="102"/>
      <c r="M355" s="102"/>
      <c r="N355" s="102"/>
      <c r="O355" s="103"/>
      <c r="P355" s="32"/>
      <c r="Q355" s="33"/>
      <c r="R355" s="22" t="str">
        <f t="shared" si="7"/>
        <v>ℓ</v>
      </c>
    </row>
    <row r="356" spans="2:18" ht="19.95" hidden="1" customHeight="1" outlineLevel="1">
      <c r="B356" s="29">
        <v>58</v>
      </c>
      <c r="C356" s="29"/>
      <c r="D356" s="30" t="s">
        <v>26</v>
      </c>
      <c r="E356" s="31"/>
      <c r="F356" s="4">
        <v>5</v>
      </c>
      <c r="G356" s="20" t="s">
        <v>22</v>
      </c>
      <c r="H356" s="4"/>
      <c r="I356" s="21" t="s">
        <v>24</v>
      </c>
      <c r="J356" s="101"/>
      <c r="K356" s="102"/>
      <c r="L356" s="102"/>
      <c r="M356" s="102"/>
      <c r="N356" s="102"/>
      <c r="O356" s="103"/>
      <c r="P356" s="32"/>
      <c r="Q356" s="33"/>
      <c r="R356" s="22" t="str">
        <f t="shared" si="7"/>
        <v>ℓ</v>
      </c>
    </row>
    <row r="357" spans="2:18" ht="19.95" hidden="1" customHeight="1" outlineLevel="1">
      <c r="B357" s="29">
        <v>59</v>
      </c>
      <c r="C357" s="29"/>
      <c r="D357" s="30" t="s">
        <v>26</v>
      </c>
      <c r="E357" s="31"/>
      <c r="F357" s="4">
        <v>5</v>
      </c>
      <c r="G357" s="20" t="s">
        <v>22</v>
      </c>
      <c r="H357" s="4"/>
      <c r="I357" s="21" t="s">
        <v>24</v>
      </c>
      <c r="J357" s="101"/>
      <c r="K357" s="102"/>
      <c r="L357" s="102"/>
      <c r="M357" s="102"/>
      <c r="N357" s="102"/>
      <c r="O357" s="103"/>
      <c r="P357" s="32"/>
      <c r="Q357" s="33"/>
      <c r="R357" s="22" t="str">
        <f t="shared" si="7"/>
        <v>ℓ</v>
      </c>
    </row>
    <row r="358" spans="2:18" ht="19.95" hidden="1" customHeight="1" outlineLevel="1">
      <c r="B358" s="29">
        <v>60</v>
      </c>
      <c r="C358" s="29"/>
      <c r="D358" s="30" t="s">
        <v>26</v>
      </c>
      <c r="E358" s="31"/>
      <c r="F358" s="4">
        <v>5</v>
      </c>
      <c r="G358" s="20" t="s">
        <v>22</v>
      </c>
      <c r="H358" s="4"/>
      <c r="I358" s="21" t="s">
        <v>24</v>
      </c>
      <c r="J358" s="101"/>
      <c r="K358" s="102"/>
      <c r="L358" s="102"/>
      <c r="M358" s="102"/>
      <c r="N358" s="102"/>
      <c r="O358" s="103"/>
      <c r="P358" s="32"/>
      <c r="Q358" s="33"/>
      <c r="R358" s="22" t="str">
        <f t="shared" si="7"/>
        <v>ℓ</v>
      </c>
    </row>
    <row r="359" spans="2:18" ht="19.95" hidden="1" customHeight="1" outlineLevel="1">
      <c r="B359" s="29">
        <v>61</v>
      </c>
      <c r="C359" s="29"/>
      <c r="D359" s="30" t="s">
        <v>26</v>
      </c>
      <c r="E359" s="31"/>
      <c r="F359" s="4">
        <v>5</v>
      </c>
      <c r="G359" s="20" t="s">
        <v>22</v>
      </c>
      <c r="H359" s="4"/>
      <c r="I359" s="21" t="s">
        <v>24</v>
      </c>
      <c r="J359" s="101"/>
      <c r="K359" s="102"/>
      <c r="L359" s="102"/>
      <c r="M359" s="102"/>
      <c r="N359" s="102"/>
      <c r="O359" s="103"/>
      <c r="P359" s="32"/>
      <c r="Q359" s="33"/>
      <c r="R359" s="22" t="str">
        <f t="shared" si="7"/>
        <v>ℓ</v>
      </c>
    </row>
    <row r="360" spans="2:18" ht="19.95" hidden="1" customHeight="1" outlineLevel="1">
      <c r="B360" s="29">
        <v>62</v>
      </c>
      <c r="C360" s="29"/>
      <c r="D360" s="30" t="s">
        <v>26</v>
      </c>
      <c r="E360" s="31"/>
      <c r="F360" s="4">
        <v>5</v>
      </c>
      <c r="G360" s="20" t="s">
        <v>22</v>
      </c>
      <c r="H360" s="4"/>
      <c r="I360" s="21" t="s">
        <v>24</v>
      </c>
      <c r="J360" s="101"/>
      <c r="K360" s="102"/>
      <c r="L360" s="102"/>
      <c r="M360" s="102"/>
      <c r="N360" s="102"/>
      <c r="O360" s="103"/>
      <c r="P360" s="32"/>
      <c r="Q360" s="33"/>
      <c r="R360" s="22" t="str">
        <f t="shared" si="7"/>
        <v>ℓ</v>
      </c>
    </row>
    <row r="361" spans="2:18" ht="19.95" hidden="1" customHeight="1" outlineLevel="1">
      <c r="B361" s="29">
        <v>63</v>
      </c>
      <c r="C361" s="29"/>
      <c r="D361" s="30" t="s">
        <v>26</v>
      </c>
      <c r="E361" s="31"/>
      <c r="F361" s="4">
        <v>5</v>
      </c>
      <c r="G361" s="20" t="s">
        <v>22</v>
      </c>
      <c r="H361" s="4"/>
      <c r="I361" s="21" t="s">
        <v>24</v>
      </c>
      <c r="J361" s="101"/>
      <c r="K361" s="102"/>
      <c r="L361" s="102"/>
      <c r="M361" s="102"/>
      <c r="N361" s="102"/>
      <c r="O361" s="103"/>
      <c r="P361" s="32"/>
      <c r="Q361" s="33"/>
      <c r="R361" s="22" t="str">
        <f t="shared" si="7"/>
        <v>ℓ</v>
      </c>
    </row>
    <row r="362" spans="2:18" ht="19.95" hidden="1" customHeight="1" outlineLevel="1">
      <c r="B362" s="29">
        <v>64</v>
      </c>
      <c r="C362" s="29"/>
      <c r="D362" s="30" t="s">
        <v>26</v>
      </c>
      <c r="E362" s="31"/>
      <c r="F362" s="4">
        <v>5</v>
      </c>
      <c r="G362" s="20" t="s">
        <v>22</v>
      </c>
      <c r="H362" s="4"/>
      <c r="I362" s="21" t="s">
        <v>24</v>
      </c>
      <c r="J362" s="101"/>
      <c r="K362" s="102"/>
      <c r="L362" s="102"/>
      <c r="M362" s="102"/>
      <c r="N362" s="102"/>
      <c r="O362" s="103"/>
      <c r="P362" s="32"/>
      <c r="Q362" s="33"/>
      <c r="R362" s="22" t="str">
        <f t="shared" si="7"/>
        <v>ℓ</v>
      </c>
    </row>
    <row r="363" spans="2:18" ht="19.95" hidden="1" customHeight="1" outlineLevel="1">
      <c r="B363" s="29">
        <v>65</v>
      </c>
      <c r="C363" s="29"/>
      <c r="D363" s="30" t="s">
        <v>26</v>
      </c>
      <c r="E363" s="31"/>
      <c r="F363" s="4">
        <v>5</v>
      </c>
      <c r="G363" s="20" t="s">
        <v>22</v>
      </c>
      <c r="H363" s="4"/>
      <c r="I363" s="21" t="s">
        <v>24</v>
      </c>
      <c r="J363" s="101"/>
      <c r="K363" s="102"/>
      <c r="L363" s="102"/>
      <c r="M363" s="102"/>
      <c r="N363" s="102"/>
      <c r="O363" s="103"/>
      <c r="P363" s="32"/>
      <c r="Q363" s="33"/>
      <c r="R363" s="22" t="str">
        <f t="shared" si="7"/>
        <v>ℓ</v>
      </c>
    </row>
    <row r="364" spans="2:18" ht="19.95" hidden="1" customHeight="1" outlineLevel="1">
      <c r="B364" s="29">
        <v>66</v>
      </c>
      <c r="C364" s="29"/>
      <c r="D364" s="30" t="s">
        <v>26</v>
      </c>
      <c r="E364" s="31"/>
      <c r="F364" s="4">
        <v>5</v>
      </c>
      <c r="G364" s="20" t="s">
        <v>22</v>
      </c>
      <c r="H364" s="4"/>
      <c r="I364" s="21" t="s">
        <v>24</v>
      </c>
      <c r="J364" s="101"/>
      <c r="K364" s="102"/>
      <c r="L364" s="102"/>
      <c r="M364" s="102"/>
      <c r="N364" s="102"/>
      <c r="O364" s="103"/>
      <c r="P364" s="32"/>
      <c r="Q364" s="33"/>
      <c r="R364" s="22" t="str">
        <f t="shared" ref="R364:R370" si="8">IF($H$295="電　気","kwh",IF(OR($H$295="ガソリン",$H$295="軽　油",$H$295="重　油",$H$295="灯　油"),"ℓ",IF(OR($H$295="オートガス",$H$295="LPガス"),"㎥","")))</f>
        <v>ℓ</v>
      </c>
    </row>
    <row r="365" spans="2:18" ht="19.95" hidden="1" customHeight="1" outlineLevel="1">
      <c r="B365" s="29">
        <v>67</v>
      </c>
      <c r="C365" s="29"/>
      <c r="D365" s="30" t="s">
        <v>26</v>
      </c>
      <c r="E365" s="31"/>
      <c r="F365" s="4">
        <v>5</v>
      </c>
      <c r="G365" s="20" t="s">
        <v>22</v>
      </c>
      <c r="H365" s="4"/>
      <c r="I365" s="21" t="s">
        <v>24</v>
      </c>
      <c r="J365" s="101"/>
      <c r="K365" s="102"/>
      <c r="L365" s="102"/>
      <c r="M365" s="102"/>
      <c r="N365" s="102"/>
      <c r="O365" s="103"/>
      <c r="P365" s="32"/>
      <c r="Q365" s="33"/>
      <c r="R365" s="22" t="str">
        <f t="shared" si="8"/>
        <v>ℓ</v>
      </c>
    </row>
    <row r="366" spans="2:18" ht="19.95" hidden="1" customHeight="1" outlineLevel="1">
      <c r="B366" s="29">
        <v>68</v>
      </c>
      <c r="C366" s="29"/>
      <c r="D366" s="30" t="s">
        <v>26</v>
      </c>
      <c r="E366" s="31"/>
      <c r="F366" s="4">
        <v>5</v>
      </c>
      <c r="G366" s="20" t="s">
        <v>22</v>
      </c>
      <c r="H366" s="4"/>
      <c r="I366" s="21" t="s">
        <v>24</v>
      </c>
      <c r="J366" s="101"/>
      <c r="K366" s="102"/>
      <c r="L366" s="102"/>
      <c r="M366" s="102"/>
      <c r="N366" s="102"/>
      <c r="O366" s="103"/>
      <c r="P366" s="32"/>
      <c r="Q366" s="33"/>
      <c r="R366" s="22" t="str">
        <f t="shared" si="8"/>
        <v>ℓ</v>
      </c>
    </row>
    <row r="367" spans="2:18" ht="19.95" hidden="1" customHeight="1" outlineLevel="1">
      <c r="B367" s="29">
        <v>69</v>
      </c>
      <c r="C367" s="29"/>
      <c r="D367" s="30" t="s">
        <v>26</v>
      </c>
      <c r="E367" s="31"/>
      <c r="F367" s="4">
        <v>5</v>
      </c>
      <c r="G367" s="20" t="s">
        <v>22</v>
      </c>
      <c r="H367" s="4"/>
      <c r="I367" s="21" t="s">
        <v>24</v>
      </c>
      <c r="J367" s="101"/>
      <c r="K367" s="102"/>
      <c r="L367" s="102"/>
      <c r="M367" s="102"/>
      <c r="N367" s="102"/>
      <c r="O367" s="103"/>
      <c r="P367" s="32"/>
      <c r="Q367" s="33"/>
      <c r="R367" s="22" t="str">
        <f t="shared" si="8"/>
        <v>ℓ</v>
      </c>
    </row>
    <row r="368" spans="2:18" ht="19.95" hidden="1" customHeight="1" outlineLevel="1">
      <c r="B368" s="29">
        <v>70</v>
      </c>
      <c r="C368" s="29"/>
      <c r="D368" s="30" t="s">
        <v>26</v>
      </c>
      <c r="E368" s="31"/>
      <c r="F368" s="4">
        <v>5</v>
      </c>
      <c r="G368" s="20" t="s">
        <v>22</v>
      </c>
      <c r="H368" s="4"/>
      <c r="I368" s="21" t="s">
        <v>24</v>
      </c>
      <c r="J368" s="101"/>
      <c r="K368" s="102"/>
      <c r="L368" s="102"/>
      <c r="M368" s="102"/>
      <c r="N368" s="102"/>
      <c r="O368" s="103"/>
      <c r="P368" s="32"/>
      <c r="Q368" s="33"/>
      <c r="R368" s="22" t="str">
        <f t="shared" si="8"/>
        <v>ℓ</v>
      </c>
    </row>
    <row r="369" spans="1:33" ht="19.95" hidden="1" customHeight="1" outlineLevel="1">
      <c r="B369" s="29">
        <v>71</v>
      </c>
      <c r="C369" s="29"/>
      <c r="D369" s="30" t="s">
        <v>26</v>
      </c>
      <c r="E369" s="31"/>
      <c r="F369" s="4">
        <v>5</v>
      </c>
      <c r="G369" s="20" t="s">
        <v>22</v>
      </c>
      <c r="H369" s="4"/>
      <c r="I369" s="21" t="s">
        <v>24</v>
      </c>
      <c r="J369" s="101"/>
      <c r="K369" s="102"/>
      <c r="L369" s="102"/>
      <c r="M369" s="102"/>
      <c r="N369" s="102"/>
      <c r="O369" s="103"/>
      <c r="P369" s="32"/>
      <c r="Q369" s="33"/>
      <c r="R369" s="22" t="str">
        <f t="shared" si="8"/>
        <v>ℓ</v>
      </c>
    </row>
    <row r="370" spans="1:33" ht="19.95" hidden="1" customHeight="1" outlineLevel="1" thickBot="1">
      <c r="B370" s="29">
        <v>72</v>
      </c>
      <c r="C370" s="29"/>
      <c r="D370" s="30" t="s">
        <v>26</v>
      </c>
      <c r="E370" s="31"/>
      <c r="F370" s="4">
        <v>5</v>
      </c>
      <c r="G370" s="20" t="s">
        <v>22</v>
      </c>
      <c r="H370" s="4"/>
      <c r="I370" s="21" t="s">
        <v>24</v>
      </c>
      <c r="J370" s="101"/>
      <c r="K370" s="102"/>
      <c r="L370" s="102"/>
      <c r="M370" s="102"/>
      <c r="N370" s="102"/>
      <c r="O370" s="103"/>
      <c r="P370" s="32"/>
      <c r="Q370" s="33"/>
      <c r="R370" s="22" t="str">
        <f t="shared" si="8"/>
        <v>ℓ</v>
      </c>
    </row>
    <row r="371" spans="1:33" ht="25.05" customHeight="1" collapsed="1" thickBot="1">
      <c r="J371" s="59" t="str">
        <f>"【"&amp;$H$295&amp;"】使用量の合計"</f>
        <v>【重　油】使用量の合計</v>
      </c>
      <c r="K371" s="52"/>
      <c r="L371" s="52"/>
      <c r="M371" s="52"/>
      <c r="N371" s="52"/>
      <c r="O371" s="60"/>
      <c r="P371" s="47" t="str">
        <f>IF(SUM(P299:Q370)=0,"",SUM(P299:Q370))</f>
        <v/>
      </c>
      <c r="Q371" s="48"/>
      <c r="R371" s="23" t="str">
        <f>IF($H$295="電　気","kwh",IF(OR($H$295="ガソリン",$H$295="軽　油",$H$295="重　油",$H$295="灯　油"),"ℓ",IF(OR($H$295="オートガス",$H$295="LPガス"),"㎥","")))</f>
        <v>ℓ</v>
      </c>
      <c r="T371" s="1" t="s">
        <v>32</v>
      </c>
    </row>
    <row r="372" spans="1:33" ht="13.5" customHeight="1">
      <c r="Q372" s="49" t="s">
        <v>3</v>
      </c>
      <c r="R372" s="49"/>
      <c r="S372" s="49"/>
    </row>
    <row r="373" spans="1:33" ht="13.5" customHeight="1">
      <c r="Q373" s="16"/>
      <c r="R373" s="16"/>
      <c r="S373" s="16"/>
    </row>
    <row r="374" spans="1:33" ht="23.25" customHeight="1">
      <c r="A374" s="50" t="str">
        <f>$A$3</f>
        <v>エネルギー価格高騰対策事業者支援金申請金額計算書</v>
      </c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</row>
    <row r="375" spans="1:33" ht="12.75" customHeight="1" thickBot="1"/>
    <row r="376" spans="1:33" ht="30" customHeight="1" thickBot="1">
      <c r="C376" s="51" t="str">
        <f>$C$5</f>
        <v>申請者名</v>
      </c>
      <c r="D376" s="52"/>
      <c r="E376" s="53"/>
      <c r="F376" s="41" t="str">
        <f>IF($F$5="","",$F$5)</f>
        <v/>
      </c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3"/>
      <c r="T376" s="1" t="s">
        <v>38</v>
      </c>
    </row>
    <row r="377" spans="1:33" ht="13.2" customHeight="1" thickBot="1">
      <c r="A377" s="17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1:33" ht="16.8" thickBot="1">
      <c r="C378" s="19"/>
      <c r="D378" s="54" t="str">
        <f>$D$46</f>
        <v>積算表</v>
      </c>
      <c r="E378" s="54"/>
      <c r="F378" s="54" t="str">
        <f>$F$46</f>
        <v>種別：</v>
      </c>
      <c r="G378" s="54"/>
      <c r="H378" s="59" t="s">
        <v>31</v>
      </c>
      <c r="I378" s="52"/>
      <c r="J378" s="52"/>
      <c r="K378" s="60"/>
      <c r="L378" s="25" t="str">
        <f>$AA$378&amp;$AB$378&amp;$AC$378&amp;$AD$378&amp;$AE$378&amp;$AF$378&amp;$AG$378</f>
        <v/>
      </c>
      <c r="N378" s="19"/>
      <c r="O378" s="19"/>
      <c r="P378" s="19"/>
      <c r="Q378" s="19"/>
      <c r="R378" s="19"/>
      <c r="S378" s="19"/>
      <c r="T378" s="24"/>
      <c r="AA378" s="1" t="str">
        <f>IF(OR($H$378="ガソリン",$H$378="軽　油",$H$378="重　油",$H$378="灯　油",$H$378="オートガス",$H$378="LPガス"),"",IF($H$378="電　気",IF(OR($H$46="電　気",$H$129="電　気",$H$212="電　気",$H$295="電　気",$H$461="電　気",$H$544="電　気"),"種別【電　気】が複数あります！","")))</f>
        <v/>
      </c>
      <c r="AB378" s="1" t="str">
        <f>IF(OR($H$378="電　気",$H$378="軽　油",$H$378="重　油",$H$378="灯　油",$H$378="オートガス",$H$378="LPガス"),"",IF($H$378="ガソリン",IF(OR($H$46="ガソリン",$H$129="ガソリン",$H$212="ガソリン",$H$295="ガソリン",$H$461="ガソリン",$H$544="ガソリン"),"種別【ガソリン】が複数あります！","")))</f>
        <v/>
      </c>
      <c r="AC378" s="1" t="str">
        <f>IF(OR($H$378="電　気",$H$378="ガソリン",$H$378="重　油",$H$378="灯　油",$H$378="オートガス",$H$378="LPガス"),"",IF($H$378="軽　油",IF(OR($H$46="軽　油",$H$129="軽　油",$H$212="軽　油",$H$295="軽　油",$H$461="軽　油",$H$544="軽　油"),"種別【軽　油】が複数あります！","")))</f>
        <v/>
      </c>
      <c r="AD378" s="1" t="str">
        <f>IF(OR($H$378="電　気",$H$378="ガソリン",$H$378="軽　油",$H$378="灯　油",$H$378="オートガス",$H$378="LPガス"),"",IF($H$378="重　油",IF(OR($H$46="重　油",$H$129="重　油",$H$212="重　油",$H$295="重　油",$H$461="重　油",$H$544="重　油"),"種別【重　油】が複数あります！","")))</f>
        <v/>
      </c>
      <c r="AE378" s="1" t="str">
        <f>IF(OR($H$378="電　気",$H$378="ガソリン",$H$378="軽　油",$H$378="重　油",$H$378="オートガス",$H$378="LPガス"),"",IF($H$378="灯　油",IF(OR($H$46="灯　油",$H$129="灯　油",$H$212="灯　油",$H$295="灯　油",$H$461="灯　油",$H$544="灯　油"),"種別【灯　油】が複数あります！","")))</f>
        <v/>
      </c>
      <c r="AF378" s="1" t="str">
        <f>IF(OR($H$378="電　気",$H$378="ガソリン",$H$378="軽　油",$H$378="重　油",$H$378="灯　油",$H$378="LPガス"),"",IF($H$378="オートガス",IF(OR($H$46="オートガス",$H$129="オートガス",$H$212="オートガス",$H$295="オートガス",$H$461="オートガス",$H$544="オートガス"),"種別【オートガス】が複数あります！","")))</f>
        <v/>
      </c>
      <c r="AG378" s="1" t="str">
        <f>IF(OR($H$378="電　気",$H$378="ガソリン",$H$378="軽　油",$H$378="重　油",$H$378="灯　油",$H$378="オートガス"),"",IF($H$378="LPガス",IF(OR($H$46="LPガス",$H$129="LPガス",$H$212="LPガス",$H$295="LPガス",$H$461="LPガス",$H$544="LPガス"),"種別【LPガス】が複数あります！","")))</f>
        <v/>
      </c>
    </row>
    <row r="379" spans="1:33" ht="13.2" customHeight="1">
      <c r="B379" s="96" t="str">
        <f>$B$47</f>
        <v>※使用量は小数点以下もそのまま記入してください。
※四捨五入をせず、伝票・レシート等に記載されたものをそのまま記入してください。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19"/>
      <c r="T379" s="24"/>
    </row>
    <row r="380" spans="1:33">
      <c r="A380" s="26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28"/>
    </row>
    <row r="381" spans="1:33" ht="27.75" customHeight="1">
      <c r="B381" s="55" t="s">
        <v>21</v>
      </c>
      <c r="C381" s="55"/>
      <c r="D381" s="44" t="s">
        <v>23</v>
      </c>
      <c r="E381" s="45"/>
      <c r="F381" s="45"/>
      <c r="G381" s="45"/>
      <c r="H381" s="45"/>
      <c r="I381" s="46"/>
      <c r="J381" s="56" t="s">
        <v>0</v>
      </c>
      <c r="K381" s="57"/>
      <c r="L381" s="57"/>
      <c r="M381" s="57"/>
      <c r="N381" s="57"/>
      <c r="O381" s="58"/>
      <c r="P381" s="44" t="s">
        <v>25</v>
      </c>
      <c r="Q381" s="45"/>
      <c r="R381" s="46"/>
    </row>
    <row r="382" spans="1:33" ht="19.95" customHeight="1">
      <c r="B382" s="29">
        <v>1</v>
      </c>
      <c r="C382" s="29"/>
      <c r="D382" s="30" t="s">
        <v>26</v>
      </c>
      <c r="E382" s="31"/>
      <c r="F382" s="4">
        <v>5</v>
      </c>
      <c r="G382" s="20" t="s">
        <v>22</v>
      </c>
      <c r="H382" s="4"/>
      <c r="I382" s="21" t="s">
        <v>24</v>
      </c>
      <c r="J382" s="101"/>
      <c r="K382" s="102"/>
      <c r="L382" s="102"/>
      <c r="M382" s="102"/>
      <c r="N382" s="102"/>
      <c r="O382" s="103"/>
      <c r="P382" s="35"/>
      <c r="Q382" s="36"/>
      <c r="R382" s="22" t="str">
        <f>IF($H$378="電　気","kwh",IF(OR($H$378="ガソリン",$H$378="軽　油",$H$378="重　油",$H$378="灯　油"),"ℓ",IF(OR($H$378="オートガス",$H$378="LPガス"),"㎥","")))</f>
        <v>ℓ</v>
      </c>
    </row>
    <row r="383" spans="1:33" ht="19.95" customHeight="1">
      <c r="B383" s="29">
        <v>2</v>
      </c>
      <c r="C383" s="29"/>
      <c r="D383" s="30" t="s">
        <v>26</v>
      </c>
      <c r="E383" s="31"/>
      <c r="F383" s="4">
        <v>5</v>
      </c>
      <c r="G383" s="20" t="s">
        <v>22</v>
      </c>
      <c r="H383" s="4"/>
      <c r="I383" s="21" t="s">
        <v>24</v>
      </c>
      <c r="J383" s="101"/>
      <c r="K383" s="102"/>
      <c r="L383" s="102"/>
      <c r="M383" s="102"/>
      <c r="N383" s="102"/>
      <c r="O383" s="103"/>
      <c r="P383" s="35"/>
      <c r="Q383" s="36"/>
      <c r="R383" s="22" t="str">
        <f t="shared" ref="R383:R453" si="9">IF($H$378="電　気","kwh",IF(OR($H$378="ガソリン",$H$378="軽　油",$H$378="重　油",$H$378="灯　油"),"ℓ",IF(OR($H$378="オートガス",$H$378="LPガス"),"㎥","")))</f>
        <v>ℓ</v>
      </c>
    </row>
    <row r="384" spans="1:33" ht="19.95" customHeight="1">
      <c r="B384" s="29">
        <v>3</v>
      </c>
      <c r="C384" s="29"/>
      <c r="D384" s="30" t="s">
        <v>26</v>
      </c>
      <c r="E384" s="31"/>
      <c r="F384" s="4">
        <v>5</v>
      </c>
      <c r="G384" s="20" t="s">
        <v>22</v>
      </c>
      <c r="H384" s="4"/>
      <c r="I384" s="21" t="s">
        <v>24</v>
      </c>
      <c r="J384" s="101"/>
      <c r="K384" s="102"/>
      <c r="L384" s="102"/>
      <c r="M384" s="102"/>
      <c r="N384" s="102"/>
      <c r="O384" s="103"/>
      <c r="P384" s="35"/>
      <c r="Q384" s="36"/>
      <c r="R384" s="22" t="str">
        <f t="shared" si="9"/>
        <v>ℓ</v>
      </c>
    </row>
    <row r="385" spans="2:18" ht="19.95" customHeight="1">
      <c r="B385" s="29">
        <v>4</v>
      </c>
      <c r="C385" s="29"/>
      <c r="D385" s="30" t="s">
        <v>26</v>
      </c>
      <c r="E385" s="31"/>
      <c r="F385" s="4">
        <v>5</v>
      </c>
      <c r="G385" s="20" t="s">
        <v>22</v>
      </c>
      <c r="H385" s="4"/>
      <c r="I385" s="21" t="s">
        <v>24</v>
      </c>
      <c r="J385" s="101"/>
      <c r="K385" s="102"/>
      <c r="L385" s="102"/>
      <c r="M385" s="102"/>
      <c r="N385" s="102"/>
      <c r="O385" s="103"/>
      <c r="P385" s="35"/>
      <c r="Q385" s="36"/>
      <c r="R385" s="22" t="str">
        <f t="shared" si="9"/>
        <v>ℓ</v>
      </c>
    </row>
    <row r="386" spans="2:18" ht="19.95" customHeight="1">
      <c r="B386" s="29">
        <v>5</v>
      </c>
      <c r="C386" s="29"/>
      <c r="D386" s="30" t="s">
        <v>26</v>
      </c>
      <c r="E386" s="31"/>
      <c r="F386" s="4">
        <v>5</v>
      </c>
      <c r="G386" s="20" t="s">
        <v>22</v>
      </c>
      <c r="H386" s="4"/>
      <c r="I386" s="21" t="s">
        <v>24</v>
      </c>
      <c r="J386" s="101"/>
      <c r="K386" s="102"/>
      <c r="L386" s="102"/>
      <c r="M386" s="102"/>
      <c r="N386" s="102"/>
      <c r="O386" s="103"/>
      <c r="P386" s="35"/>
      <c r="Q386" s="36"/>
      <c r="R386" s="22" t="str">
        <f t="shared" si="9"/>
        <v>ℓ</v>
      </c>
    </row>
    <row r="387" spans="2:18" ht="19.95" customHeight="1">
      <c r="B387" s="29">
        <v>6</v>
      </c>
      <c r="C387" s="29"/>
      <c r="D387" s="30" t="s">
        <v>26</v>
      </c>
      <c r="E387" s="31"/>
      <c r="F387" s="4">
        <v>5</v>
      </c>
      <c r="G387" s="20" t="s">
        <v>22</v>
      </c>
      <c r="H387" s="4"/>
      <c r="I387" s="21" t="s">
        <v>24</v>
      </c>
      <c r="J387" s="101"/>
      <c r="K387" s="102"/>
      <c r="L387" s="102"/>
      <c r="M387" s="102"/>
      <c r="N387" s="102"/>
      <c r="O387" s="103"/>
      <c r="P387" s="35"/>
      <c r="Q387" s="36"/>
      <c r="R387" s="22" t="str">
        <f t="shared" si="9"/>
        <v>ℓ</v>
      </c>
    </row>
    <row r="388" spans="2:18" ht="19.95" customHeight="1">
      <c r="B388" s="29">
        <v>7</v>
      </c>
      <c r="C388" s="29"/>
      <c r="D388" s="30" t="s">
        <v>26</v>
      </c>
      <c r="E388" s="31"/>
      <c r="F388" s="4">
        <v>5</v>
      </c>
      <c r="G388" s="20" t="s">
        <v>22</v>
      </c>
      <c r="H388" s="4"/>
      <c r="I388" s="21" t="s">
        <v>24</v>
      </c>
      <c r="J388" s="101"/>
      <c r="K388" s="102"/>
      <c r="L388" s="102"/>
      <c r="M388" s="102"/>
      <c r="N388" s="102"/>
      <c r="O388" s="103"/>
      <c r="P388" s="35"/>
      <c r="Q388" s="36"/>
      <c r="R388" s="22" t="str">
        <f t="shared" si="9"/>
        <v>ℓ</v>
      </c>
    </row>
    <row r="389" spans="2:18" ht="19.95" customHeight="1">
      <c r="B389" s="30">
        <v>8</v>
      </c>
      <c r="C389" s="34"/>
      <c r="D389" s="30" t="s">
        <v>26</v>
      </c>
      <c r="E389" s="31"/>
      <c r="F389" s="4">
        <v>5</v>
      </c>
      <c r="G389" s="20" t="s">
        <v>22</v>
      </c>
      <c r="H389" s="4"/>
      <c r="I389" s="21" t="s">
        <v>24</v>
      </c>
      <c r="J389" s="101"/>
      <c r="K389" s="102"/>
      <c r="L389" s="102"/>
      <c r="M389" s="102"/>
      <c r="N389" s="102"/>
      <c r="O389" s="103"/>
      <c r="P389" s="35"/>
      <c r="Q389" s="36"/>
      <c r="R389" s="22" t="str">
        <f t="shared" si="9"/>
        <v>ℓ</v>
      </c>
    </row>
    <row r="390" spans="2:18" ht="19.95" customHeight="1">
      <c r="B390" s="30">
        <v>9</v>
      </c>
      <c r="C390" s="34"/>
      <c r="D390" s="30" t="s">
        <v>26</v>
      </c>
      <c r="E390" s="31"/>
      <c r="F390" s="4">
        <v>5</v>
      </c>
      <c r="G390" s="20" t="s">
        <v>22</v>
      </c>
      <c r="H390" s="4"/>
      <c r="I390" s="21" t="s">
        <v>24</v>
      </c>
      <c r="J390" s="101"/>
      <c r="K390" s="102"/>
      <c r="L390" s="102"/>
      <c r="M390" s="102"/>
      <c r="N390" s="102"/>
      <c r="O390" s="103"/>
      <c r="P390" s="35"/>
      <c r="Q390" s="36"/>
      <c r="R390" s="22" t="str">
        <f t="shared" si="9"/>
        <v>ℓ</v>
      </c>
    </row>
    <row r="391" spans="2:18" ht="19.95" customHeight="1">
      <c r="B391" s="30">
        <v>10</v>
      </c>
      <c r="C391" s="34"/>
      <c r="D391" s="30" t="s">
        <v>26</v>
      </c>
      <c r="E391" s="31"/>
      <c r="F391" s="4">
        <v>5</v>
      </c>
      <c r="G391" s="20" t="s">
        <v>22</v>
      </c>
      <c r="H391" s="4"/>
      <c r="I391" s="21" t="s">
        <v>24</v>
      </c>
      <c r="J391" s="101"/>
      <c r="K391" s="102"/>
      <c r="L391" s="102"/>
      <c r="M391" s="102"/>
      <c r="N391" s="102"/>
      <c r="O391" s="103"/>
      <c r="P391" s="35"/>
      <c r="Q391" s="36"/>
      <c r="R391" s="22" t="str">
        <f t="shared" si="9"/>
        <v>ℓ</v>
      </c>
    </row>
    <row r="392" spans="2:18" ht="19.95" customHeight="1">
      <c r="B392" s="30">
        <v>11</v>
      </c>
      <c r="C392" s="34"/>
      <c r="D392" s="30" t="s">
        <v>26</v>
      </c>
      <c r="E392" s="31"/>
      <c r="F392" s="4">
        <v>5</v>
      </c>
      <c r="G392" s="20" t="s">
        <v>22</v>
      </c>
      <c r="H392" s="4"/>
      <c r="I392" s="21" t="s">
        <v>24</v>
      </c>
      <c r="J392" s="101"/>
      <c r="K392" s="102"/>
      <c r="L392" s="102"/>
      <c r="M392" s="102"/>
      <c r="N392" s="102"/>
      <c r="O392" s="103"/>
      <c r="P392" s="35"/>
      <c r="Q392" s="36"/>
      <c r="R392" s="22" t="str">
        <f t="shared" si="9"/>
        <v>ℓ</v>
      </c>
    </row>
    <row r="393" spans="2:18" ht="19.95" customHeight="1">
      <c r="B393" s="30">
        <v>12</v>
      </c>
      <c r="C393" s="34"/>
      <c r="D393" s="30" t="s">
        <v>26</v>
      </c>
      <c r="E393" s="31"/>
      <c r="F393" s="4">
        <v>5</v>
      </c>
      <c r="G393" s="20" t="s">
        <v>22</v>
      </c>
      <c r="H393" s="4"/>
      <c r="I393" s="21" t="s">
        <v>24</v>
      </c>
      <c r="J393" s="101"/>
      <c r="K393" s="102"/>
      <c r="L393" s="102"/>
      <c r="M393" s="102"/>
      <c r="N393" s="102"/>
      <c r="O393" s="103"/>
      <c r="P393" s="35"/>
      <c r="Q393" s="36"/>
      <c r="R393" s="22" t="str">
        <f t="shared" si="9"/>
        <v>ℓ</v>
      </c>
    </row>
    <row r="394" spans="2:18" ht="19.95" customHeight="1">
      <c r="B394" s="30">
        <v>13</v>
      </c>
      <c r="C394" s="34"/>
      <c r="D394" s="30" t="s">
        <v>26</v>
      </c>
      <c r="E394" s="31"/>
      <c r="F394" s="4">
        <v>5</v>
      </c>
      <c r="G394" s="20" t="s">
        <v>22</v>
      </c>
      <c r="H394" s="4"/>
      <c r="I394" s="21" t="s">
        <v>24</v>
      </c>
      <c r="J394" s="101"/>
      <c r="K394" s="102"/>
      <c r="L394" s="102"/>
      <c r="M394" s="102"/>
      <c r="N394" s="102"/>
      <c r="O394" s="103"/>
      <c r="P394" s="35"/>
      <c r="Q394" s="36"/>
      <c r="R394" s="22" t="str">
        <f t="shared" si="9"/>
        <v>ℓ</v>
      </c>
    </row>
    <row r="395" spans="2:18" ht="19.95" customHeight="1">
      <c r="B395" s="30">
        <v>14</v>
      </c>
      <c r="C395" s="34"/>
      <c r="D395" s="30" t="s">
        <v>26</v>
      </c>
      <c r="E395" s="31"/>
      <c r="F395" s="4">
        <v>5</v>
      </c>
      <c r="G395" s="20" t="s">
        <v>22</v>
      </c>
      <c r="H395" s="4"/>
      <c r="I395" s="21" t="s">
        <v>24</v>
      </c>
      <c r="J395" s="101"/>
      <c r="K395" s="102"/>
      <c r="L395" s="102"/>
      <c r="M395" s="102"/>
      <c r="N395" s="102"/>
      <c r="O395" s="103"/>
      <c r="P395" s="35"/>
      <c r="Q395" s="36"/>
      <c r="R395" s="22" t="str">
        <f t="shared" si="9"/>
        <v>ℓ</v>
      </c>
    </row>
    <row r="396" spans="2:18" ht="19.95" customHeight="1">
      <c r="B396" s="30">
        <v>15</v>
      </c>
      <c r="C396" s="34"/>
      <c r="D396" s="30" t="s">
        <v>26</v>
      </c>
      <c r="E396" s="31"/>
      <c r="F396" s="4">
        <v>5</v>
      </c>
      <c r="G396" s="20" t="s">
        <v>22</v>
      </c>
      <c r="H396" s="4"/>
      <c r="I396" s="21" t="s">
        <v>24</v>
      </c>
      <c r="J396" s="101"/>
      <c r="K396" s="102"/>
      <c r="L396" s="102"/>
      <c r="M396" s="102"/>
      <c r="N396" s="102"/>
      <c r="O396" s="103"/>
      <c r="P396" s="35"/>
      <c r="Q396" s="36"/>
      <c r="R396" s="22" t="str">
        <f t="shared" si="9"/>
        <v>ℓ</v>
      </c>
    </row>
    <row r="397" spans="2:18" ht="19.95" customHeight="1">
      <c r="B397" s="30">
        <v>16</v>
      </c>
      <c r="C397" s="34"/>
      <c r="D397" s="30" t="s">
        <v>26</v>
      </c>
      <c r="E397" s="31"/>
      <c r="F397" s="4">
        <v>5</v>
      </c>
      <c r="G397" s="20" t="s">
        <v>22</v>
      </c>
      <c r="H397" s="4"/>
      <c r="I397" s="21" t="s">
        <v>24</v>
      </c>
      <c r="J397" s="101"/>
      <c r="K397" s="102"/>
      <c r="L397" s="102"/>
      <c r="M397" s="102"/>
      <c r="N397" s="102"/>
      <c r="O397" s="103"/>
      <c r="P397" s="35"/>
      <c r="Q397" s="36"/>
      <c r="R397" s="22" t="str">
        <f t="shared" si="9"/>
        <v>ℓ</v>
      </c>
    </row>
    <row r="398" spans="2:18" ht="19.95" customHeight="1">
      <c r="B398" s="30">
        <v>17</v>
      </c>
      <c r="C398" s="34"/>
      <c r="D398" s="30" t="s">
        <v>26</v>
      </c>
      <c r="E398" s="31"/>
      <c r="F398" s="4">
        <v>5</v>
      </c>
      <c r="G398" s="20" t="s">
        <v>22</v>
      </c>
      <c r="H398" s="4"/>
      <c r="I398" s="21" t="s">
        <v>24</v>
      </c>
      <c r="J398" s="101"/>
      <c r="K398" s="102"/>
      <c r="L398" s="102"/>
      <c r="M398" s="102"/>
      <c r="N398" s="102"/>
      <c r="O398" s="103"/>
      <c r="P398" s="35"/>
      <c r="Q398" s="36"/>
      <c r="R398" s="22" t="str">
        <f t="shared" si="9"/>
        <v>ℓ</v>
      </c>
    </row>
    <row r="399" spans="2:18" ht="19.95" customHeight="1">
      <c r="B399" s="30">
        <v>18</v>
      </c>
      <c r="C399" s="34"/>
      <c r="D399" s="30" t="s">
        <v>26</v>
      </c>
      <c r="E399" s="31"/>
      <c r="F399" s="4">
        <v>5</v>
      </c>
      <c r="G399" s="20" t="s">
        <v>22</v>
      </c>
      <c r="H399" s="4"/>
      <c r="I399" s="21" t="s">
        <v>24</v>
      </c>
      <c r="J399" s="101"/>
      <c r="K399" s="102"/>
      <c r="L399" s="102"/>
      <c r="M399" s="102"/>
      <c r="N399" s="102"/>
      <c r="O399" s="103"/>
      <c r="P399" s="35"/>
      <c r="Q399" s="36"/>
      <c r="R399" s="22" t="str">
        <f t="shared" si="9"/>
        <v>ℓ</v>
      </c>
    </row>
    <row r="400" spans="2:18" ht="19.95" customHeight="1">
      <c r="B400" s="30">
        <v>19</v>
      </c>
      <c r="C400" s="34"/>
      <c r="D400" s="30" t="s">
        <v>26</v>
      </c>
      <c r="E400" s="31"/>
      <c r="F400" s="4">
        <v>5</v>
      </c>
      <c r="G400" s="20" t="s">
        <v>22</v>
      </c>
      <c r="H400" s="4"/>
      <c r="I400" s="21" t="s">
        <v>24</v>
      </c>
      <c r="J400" s="101"/>
      <c r="K400" s="102"/>
      <c r="L400" s="102"/>
      <c r="M400" s="102"/>
      <c r="N400" s="102"/>
      <c r="O400" s="103"/>
      <c r="P400" s="35"/>
      <c r="Q400" s="36"/>
      <c r="R400" s="22" t="str">
        <f t="shared" si="9"/>
        <v>ℓ</v>
      </c>
    </row>
    <row r="401" spans="1:18" ht="19.95" customHeight="1">
      <c r="B401" s="30">
        <v>20</v>
      </c>
      <c r="C401" s="34"/>
      <c r="D401" s="30" t="s">
        <v>26</v>
      </c>
      <c r="E401" s="31"/>
      <c r="F401" s="4">
        <v>5</v>
      </c>
      <c r="G401" s="20" t="s">
        <v>22</v>
      </c>
      <c r="H401" s="4"/>
      <c r="I401" s="21" t="s">
        <v>24</v>
      </c>
      <c r="J401" s="101"/>
      <c r="K401" s="102"/>
      <c r="L401" s="102"/>
      <c r="M401" s="102"/>
      <c r="N401" s="102"/>
      <c r="O401" s="103"/>
      <c r="P401" s="35"/>
      <c r="Q401" s="36"/>
      <c r="R401" s="22" t="str">
        <f t="shared" si="9"/>
        <v>ℓ</v>
      </c>
    </row>
    <row r="402" spans="1:18" ht="19.95" customHeight="1">
      <c r="B402" s="30">
        <v>21</v>
      </c>
      <c r="C402" s="34"/>
      <c r="D402" s="30" t="s">
        <v>26</v>
      </c>
      <c r="E402" s="31"/>
      <c r="F402" s="4">
        <v>5</v>
      </c>
      <c r="G402" s="20" t="s">
        <v>22</v>
      </c>
      <c r="H402" s="4"/>
      <c r="I402" s="21" t="s">
        <v>24</v>
      </c>
      <c r="J402" s="101"/>
      <c r="K402" s="102"/>
      <c r="L402" s="102"/>
      <c r="M402" s="102"/>
      <c r="N402" s="102"/>
      <c r="O402" s="103"/>
      <c r="P402" s="35"/>
      <c r="Q402" s="36"/>
      <c r="R402" s="22" t="str">
        <f t="shared" si="9"/>
        <v>ℓ</v>
      </c>
    </row>
    <row r="403" spans="1:18" ht="19.95" customHeight="1">
      <c r="B403" s="30">
        <v>22</v>
      </c>
      <c r="C403" s="34"/>
      <c r="D403" s="30" t="s">
        <v>26</v>
      </c>
      <c r="E403" s="31"/>
      <c r="F403" s="4">
        <v>5</v>
      </c>
      <c r="G403" s="20" t="s">
        <v>22</v>
      </c>
      <c r="H403" s="4"/>
      <c r="I403" s="21" t="s">
        <v>24</v>
      </c>
      <c r="J403" s="101"/>
      <c r="K403" s="102"/>
      <c r="L403" s="102"/>
      <c r="M403" s="102"/>
      <c r="N403" s="102"/>
      <c r="O403" s="103"/>
      <c r="P403" s="35"/>
      <c r="Q403" s="36"/>
      <c r="R403" s="22" t="str">
        <f t="shared" si="9"/>
        <v>ℓ</v>
      </c>
    </row>
    <row r="404" spans="1:18" ht="19.95" customHeight="1">
      <c r="B404" s="30">
        <v>23</v>
      </c>
      <c r="C404" s="34"/>
      <c r="D404" s="30" t="s">
        <v>26</v>
      </c>
      <c r="E404" s="31"/>
      <c r="F404" s="4">
        <v>5</v>
      </c>
      <c r="G404" s="20" t="s">
        <v>22</v>
      </c>
      <c r="H404" s="4"/>
      <c r="I404" s="21" t="s">
        <v>24</v>
      </c>
      <c r="J404" s="101"/>
      <c r="K404" s="102"/>
      <c r="L404" s="102"/>
      <c r="M404" s="102"/>
      <c r="N404" s="102"/>
      <c r="O404" s="103"/>
      <c r="P404" s="35"/>
      <c r="Q404" s="36"/>
      <c r="R404" s="22" t="str">
        <f t="shared" si="9"/>
        <v>ℓ</v>
      </c>
    </row>
    <row r="405" spans="1:18" ht="19.95" customHeight="1">
      <c r="B405" s="30">
        <v>24</v>
      </c>
      <c r="C405" s="34"/>
      <c r="D405" s="30" t="s">
        <v>26</v>
      </c>
      <c r="E405" s="31"/>
      <c r="F405" s="4">
        <v>5</v>
      </c>
      <c r="G405" s="20" t="s">
        <v>22</v>
      </c>
      <c r="H405" s="4"/>
      <c r="I405" s="21" t="s">
        <v>24</v>
      </c>
      <c r="J405" s="101"/>
      <c r="K405" s="102"/>
      <c r="L405" s="102"/>
      <c r="M405" s="102"/>
      <c r="N405" s="102"/>
      <c r="O405" s="103"/>
      <c r="P405" s="35"/>
      <c r="Q405" s="36"/>
      <c r="R405" s="22" t="str">
        <f t="shared" si="9"/>
        <v>ℓ</v>
      </c>
    </row>
    <row r="406" spans="1:18" ht="19.95" customHeight="1">
      <c r="B406" s="30">
        <v>25</v>
      </c>
      <c r="C406" s="34"/>
      <c r="D406" s="30" t="s">
        <v>26</v>
      </c>
      <c r="E406" s="31"/>
      <c r="F406" s="4">
        <v>5</v>
      </c>
      <c r="G406" s="20" t="s">
        <v>22</v>
      </c>
      <c r="H406" s="4"/>
      <c r="I406" s="21" t="s">
        <v>24</v>
      </c>
      <c r="J406" s="101"/>
      <c r="K406" s="102"/>
      <c r="L406" s="102"/>
      <c r="M406" s="102"/>
      <c r="N406" s="102"/>
      <c r="O406" s="103"/>
      <c r="P406" s="35"/>
      <c r="Q406" s="36"/>
      <c r="R406" s="22" t="str">
        <f t="shared" si="9"/>
        <v>ℓ</v>
      </c>
    </row>
    <row r="407" spans="1:18" ht="19.95" customHeight="1">
      <c r="B407" s="30">
        <v>26</v>
      </c>
      <c r="C407" s="34"/>
      <c r="D407" s="30" t="s">
        <v>26</v>
      </c>
      <c r="E407" s="31"/>
      <c r="F407" s="4">
        <v>5</v>
      </c>
      <c r="G407" s="20" t="s">
        <v>22</v>
      </c>
      <c r="H407" s="4"/>
      <c r="I407" s="21" t="s">
        <v>24</v>
      </c>
      <c r="J407" s="101"/>
      <c r="K407" s="102"/>
      <c r="L407" s="102"/>
      <c r="M407" s="102"/>
      <c r="N407" s="102"/>
      <c r="O407" s="103"/>
      <c r="P407" s="35"/>
      <c r="Q407" s="36"/>
      <c r="R407" s="22" t="str">
        <f t="shared" si="9"/>
        <v>ℓ</v>
      </c>
    </row>
    <row r="408" spans="1:18" ht="19.95" customHeight="1">
      <c r="B408" s="30">
        <v>27</v>
      </c>
      <c r="C408" s="34"/>
      <c r="D408" s="30" t="s">
        <v>26</v>
      </c>
      <c r="E408" s="31"/>
      <c r="F408" s="4">
        <v>5</v>
      </c>
      <c r="G408" s="20" t="s">
        <v>22</v>
      </c>
      <c r="H408" s="4"/>
      <c r="I408" s="21" t="s">
        <v>24</v>
      </c>
      <c r="J408" s="101"/>
      <c r="K408" s="102"/>
      <c r="L408" s="102"/>
      <c r="M408" s="102"/>
      <c r="N408" s="102"/>
      <c r="O408" s="103"/>
      <c r="P408" s="35"/>
      <c r="Q408" s="36"/>
      <c r="R408" s="22" t="str">
        <f t="shared" si="9"/>
        <v>ℓ</v>
      </c>
    </row>
    <row r="409" spans="1:18" ht="19.95" customHeight="1">
      <c r="B409" s="30">
        <v>28</v>
      </c>
      <c r="C409" s="34"/>
      <c r="D409" s="30" t="s">
        <v>26</v>
      </c>
      <c r="E409" s="31"/>
      <c r="F409" s="4">
        <v>5</v>
      </c>
      <c r="G409" s="20" t="s">
        <v>22</v>
      </c>
      <c r="H409" s="4"/>
      <c r="I409" s="21" t="s">
        <v>24</v>
      </c>
      <c r="J409" s="101"/>
      <c r="K409" s="102"/>
      <c r="L409" s="102"/>
      <c r="M409" s="102"/>
      <c r="N409" s="102"/>
      <c r="O409" s="103"/>
      <c r="P409" s="35"/>
      <c r="Q409" s="36"/>
      <c r="R409" s="22" t="str">
        <f t="shared" si="9"/>
        <v>ℓ</v>
      </c>
    </row>
    <row r="410" spans="1:18" ht="19.95" customHeight="1">
      <c r="B410" s="30">
        <v>29</v>
      </c>
      <c r="C410" s="34"/>
      <c r="D410" s="30" t="s">
        <v>26</v>
      </c>
      <c r="E410" s="31"/>
      <c r="F410" s="4">
        <v>5</v>
      </c>
      <c r="G410" s="20" t="s">
        <v>22</v>
      </c>
      <c r="H410" s="4"/>
      <c r="I410" s="21" t="s">
        <v>24</v>
      </c>
      <c r="J410" s="101"/>
      <c r="K410" s="102"/>
      <c r="L410" s="102"/>
      <c r="M410" s="102"/>
      <c r="N410" s="102"/>
      <c r="O410" s="103"/>
      <c r="P410" s="35"/>
      <c r="Q410" s="36"/>
      <c r="R410" s="22" t="str">
        <f t="shared" si="9"/>
        <v>ℓ</v>
      </c>
    </row>
    <row r="411" spans="1:18" ht="19.95" customHeight="1" thickBot="1">
      <c r="B411" s="30">
        <v>30</v>
      </c>
      <c r="C411" s="34"/>
      <c r="D411" s="30" t="s">
        <v>26</v>
      </c>
      <c r="E411" s="31"/>
      <c r="F411" s="4">
        <v>5</v>
      </c>
      <c r="G411" s="20" t="s">
        <v>22</v>
      </c>
      <c r="H411" s="4"/>
      <c r="I411" s="21" t="s">
        <v>24</v>
      </c>
      <c r="J411" s="101"/>
      <c r="K411" s="102"/>
      <c r="L411" s="102"/>
      <c r="M411" s="102"/>
      <c r="N411" s="102"/>
      <c r="O411" s="103"/>
      <c r="P411" s="35"/>
      <c r="Q411" s="36"/>
      <c r="R411" s="22" t="str">
        <f t="shared" si="9"/>
        <v>ℓ</v>
      </c>
    </row>
    <row r="412" spans="1:18" ht="19.95" hidden="1" customHeight="1" outlineLevel="1">
      <c r="B412" s="30">
        <v>31</v>
      </c>
      <c r="C412" s="34"/>
      <c r="D412" s="30" t="s">
        <v>26</v>
      </c>
      <c r="E412" s="31"/>
      <c r="F412" s="4">
        <v>5</v>
      </c>
      <c r="G412" s="20" t="s">
        <v>22</v>
      </c>
      <c r="H412" s="4"/>
      <c r="I412" s="21" t="s">
        <v>24</v>
      </c>
      <c r="J412" s="101"/>
      <c r="K412" s="102"/>
      <c r="L412" s="102"/>
      <c r="M412" s="102"/>
      <c r="N412" s="102"/>
      <c r="O412" s="103"/>
      <c r="P412" s="35"/>
      <c r="Q412" s="36"/>
      <c r="R412" s="22" t="str">
        <f t="shared" si="9"/>
        <v>ℓ</v>
      </c>
    </row>
    <row r="413" spans="1:18" ht="19.95" hidden="1" customHeight="1" outlineLevel="1">
      <c r="B413" s="30">
        <v>32</v>
      </c>
      <c r="C413" s="34"/>
      <c r="D413" s="30" t="s">
        <v>26</v>
      </c>
      <c r="E413" s="31"/>
      <c r="F413" s="4">
        <v>5</v>
      </c>
      <c r="G413" s="20" t="s">
        <v>22</v>
      </c>
      <c r="H413" s="4"/>
      <c r="I413" s="21" t="s">
        <v>24</v>
      </c>
      <c r="J413" s="101"/>
      <c r="K413" s="102"/>
      <c r="L413" s="102"/>
      <c r="M413" s="102"/>
      <c r="N413" s="102"/>
      <c r="O413" s="103"/>
      <c r="P413" s="35"/>
      <c r="Q413" s="36"/>
      <c r="R413" s="22" t="str">
        <f t="shared" si="9"/>
        <v>ℓ</v>
      </c>
    </row>
    <row r="414" spans="1:18" ht="19.95" hidden="1" customHeight="1" outlineLevel="1">
      <c r="B414" s="30">
        <v>33</v>
      </c>
      <c r="C414" s="34"/>
      <c r="D414" s="30" t="s">
        <v>26</v>
      </c>
      <c r="E414" s="31"/>
      <c r="F414" s="4">
        <v>5</v>
      </c>
      <c r="G414" s="20" t="s">
        <v>22</v>
      </c>
      <c r="H414" s="4"/>
      <c r="I414" s="21" t="s">
        <v>24</v>
      </c>
      <c r="J414" s="101"/>
      <c r="K414" s="102"/>
      <c r="L414" s="102"/>
      <c r="M414" s="102"/>
      <c r="N414" s="102"/>
      <c r="O414" s="103"/>
      <c r="P414" s="35"/>
      <c r="Q414" s="36"/>
      <c r="R414" s="22" t="str">
        <f t="shared" si="9"/>
        <v>ℓ</v>
      </c>
    </row>
    <row r="415" spans="1:18" ht="19.95" hidden="1" customHeight="1" outlineLevel="1">
      <c r="B415" s="30">
        <v>34</v>
      </c>
      <c r="C415" s="34"/>
      <c r="D415" s="30" t="s">
        <v>26</v>
      </c>
      <c r="E415" s="31"/>
      <c r="F415" s="4">
        <v>5</v>
      </c>
      <c r="G415" s="20" t="s">
        <v>22</v>
      </c>
      <c r="H415" s="4"/>
      <c r="I415" s="21" t="s">
        <v>24</v>
      </c>
      <c r="J415" s="101"/>
      <c r="K415" s="102"/>
      <c r="L415" s="102"/>
      <c r="M415" s="102"/>
      <c r="N415" s="102"/>
      <c r="O415" s="103"/>
      <c r="P415" s="35"/>
      <c r="Q415" s="36"/>
      <c r="R415" s="22" t="str">
        <f t="shared" si="9"/>
        <v>ℓ</v>
      </c>
    </row>
    <row r="416" spans="1:18" ht="19.95" hidden="1" customHeight="1" outlineLevel="1">
      <c r="B416" s="30">
        <v>35</v>
      </c>
      <c r="C416" s="34"/>
      <c r="D416" s="30" t="s">
        <v>26</v>
      </c>
      <c r="E416" s="31"/>
      <c r="F416" s="4">
        <v>5</v>
      </c>
      <c r="G416" s="20" t="s">
        <v>22</v>
      </c>
      <c r="H416" s="4"/>
      <c r="I416" s="21" t="s">
        <v>24</v>
      </c>
      <c r="J416" s="101"/>
      <c r="K416" s="102"/>
      <c r="L416" s="102"/>
      <c r="M416" s="102"/>
      <c r="N416" s="102"/>
      <c r="O416" s="103"/>
      <c r="P416" s="35"/>
      <c r="Q416" s="36"/>
      <c r="R416" s="22" t="str">
        <f t="shared" si="9"/>
        <v>ℓ</v>
      </c>
    </row>
    <row r="417" spans="2:18" ht="19.95" hidden="1" customHeight="1" outlineLevel="1">
      <c r="B417" s="30">
        <v>36</v>
      </c>
      <c r="C417" s="34"/>
      <c r="D417" s="30" t="s">
        <v>26</v>
      </c>
      <c r="E417" s="31"/>
      <c r="F417" s="4">
        <v>5</v>
      </c>
      <c r="G417" s="20" t="s">
        <v>22</v>
      </c>
      <c r="H417" s="4"/>
      <c r="I417" s="21" t="s">
        <v>24</v>
      </c>
      <c r="J417" s="101"/>
      <c r="K417" s="102"/>
      <c r="L417" s="102"/>
      <c r="M417" s="102"/>
      <c r="N417" s="102"/>
      <c r="O417" s="103"/>
      <c r="P417" s="35"/>
      <c r="Q417" s="36"/>
      <c r="R417" s="22" t="str">
        <f t="shared" si="9"/>
        <v>ℓ</v>
      </c>
    </row>
    <row r="418" spans="2:18" ht="19.95" hidden="1" customHeight="1" outlineLevel="1">
      <c r="B418" s="30">
        <v>37</v>
      </c>
      <c r="C418" s="34"/>
      <c r="D418" s="30" t="s">
        <v>26</v>
      </c>
      <c r="E418" s="31"/>
      <c r="F418" s="4">
        <v>5</v>
      </c>
      <c r="G418" s="20" t="s">
        <v>22</v>
      </c>
      <c r="H418" s="4"/>
      <c r="I418" s="21" t="s">
        <v>24</v>
      </c>
      <c r="J418" s="101"/>
      <c r="K418" s="102"/>
      <c r="L418" s="102"/>
      <c r="M418" s="102"/>
      <c r="N418" s="102"/>
      <c r="O418" s="103"/>
      <c r="P418" s="35"/>
      <c r="Q418" s="36"/>
      <c r="R418" s="22" t="str">
        <f t="shared" si="9"/>
        <v>ℓ</v>
      </c>
    </row>
    <row r="419" spans="2:18" ht="19.95" hidden="1" customHeight="1" outlineLevel="1">
      <c r="B419" s="30">
        <v>38</v>
      </c>
      <c r="C419" s="34"/>
      <c r="D419" s="30" t="s">
        <v>26</v>
      </c>
      <c r="E419" s="31"/>
      <c r="F419" s="4">
        <v>5</v>
      </c>
      <c r="G419" s="20" t="s">
        <v>22</v>
      </c>
      <c r="H419" s="4"/>
      <c r="I419" s="21" t="s">
        <v>24</v>
      </c>
      <c r="J419" s="101"/>
      <c r="K419" s="102"/>
      <c r="L419" s="102"/>
      <c r="M419" s="102"/>
      <c r="N419" s="102"/>
      <c r="O419" s="103"/>
      <c r="P419" s="35"/>
      <c r="Q419" s="36"/>
      <c r="R419" s="22" t="str">
        <f t="shared" si="9"/>
        <v>ℓ</v>
      </c>
    </row>
    <row r="420" spans="2:18" ht="19.95" hidden="1" customHeight="1" outlineLevel="1">
      <c r="B420" s="30">
        <v>39</v>
      </c>
      <c r="C420" s="34"/>
      <c r="D420" s="30" t="s">
        <v>26</v>
      </c>
      <c r="E420" s="31"/>
      <c r="F420" s="4">
        <v>5</v>
      </c>
      <c r="G420" s="20" t="s">
        <v>22</v>
      </c>
      <c r="H420" s="4"/>
      <c r="I420" s="21" t="s">
        <v>24</v>
      </c>
      <c r="J420" s="101"/>
      <c r="K420" s="102"/>
      <c r="L420" s="102"/>
      <c r="M420" s="102"/>
      <c r="N420" s="102"/>
      <c r="O420" s="103"/>
      <c r="P420" s="35"/>
      <c r="Q420" s="36"/>
      <c r="R420" s="22" t="str">
        <f t="shared" si="9"/>
        <v>ℓ</v>
      </c>
    </row>
    <row r="421" spans="2:18" ht="19.95" hidden="1" customHeight="1" outlineLevel="1">
      <c r="B421" s="30">
        <v>40</v>
      </c>
      <c r="C421" s="34"/>
      <c r="D421" s="30" t="s">
        <v>26</v>
      </c>
      <c r="E421" s="31"/>
      <c r="F421" s="4">
        <v>5</v>
      </c>
      <c r="G421" s="20" t="s">
        <v>22</v>
      </c>
      <c r="H421" s="4"/>
      <c r="I421" s="21" t="s">
        <v>24</v>
      </c>
      <c r="J421" s="101"/>
      <c r="K421" s="102"/>
      <c r="L421" s="102"/>
      <c r="M421" s="102"/>
      <c r="N421" s="102"/>
      <c r="O421" s="103"/>
      <c r="P421" s="35"/>
      <c r="Q421" s="36"/>
      <c r="R421" s="22" t="str">
        <f t="shared" si="9"/>
        <v>ℓ</v>
      </c>
    </row>
    <row r="422" spans="2:18" ht="19.95" hidden="1" customHeight="1" outlineLevel="1">
      <c r="B422" s="30">
        <v>41</v>
      </c>
      <c r="C422" s="34"/>
      <c r="D422" s="30" t="s">
        <v>26</v>
      </c>
      <c r="E422" s="31"/>
      <c r="F422" s="4">
        <v>5</v>
      </c>
      <c r="G422" s="20" t="s">
        <v>22</v>
      </c>
      <c r="H422" s="4"/>
      <c r="I422" s="21" t="s">
        <v>24</v>
      </c>
      <c r="J422" s="101"/>
      <c r="K422" s="102"/>
      <c r="L422" s="102"/>
      <c r="M422" s="102"/>
      <c r="N422" s="102"/>
      <c r="O422" s="103"/>
      <c r="P422" s="35"/>
      <c r="Q422" s="36"/>
      <c r="R422" s="22" t="str">
        <f t="shared" si="9"/>
        <v>ℓ</v>
      </c>
    </row>
    <row r="423" spans="2:18" ht="19.95" hidden="1" customHeight="1" outlineLevel="1">
      <c r="B423" s="30">
        <v>42</v>
      </c>
      <c r="C423" s="34"/>
      <c r="D423" s="30" t="s">
        <v>26</v>
      </c>
      <c r="E423" s="31"/>
      <c r="F423" s="4">
        <v>5</v>
      </c>
      <c r="G423" s="20" t="s">
        <v>22</v>
      </c>
      <c r="H423" s="4"/>
      <c r="I423" s="21" t="s">
        <v>24</v>
      </c>
      <c r="J423" s="101"/>
      <c r="K423" s="102"/>
      <c r="L423" s="102"/>
      <c r="M423" s="102"/>
      <c r="N423" s="102"/>
      <c r="O423" s="103"/>
      <c r="P423" s="35"/>
      <c r="Q423" s="36"/>
      <c r="R423" s="22" t="str">
        <f t="shared" si="9"/>
        <v>ℓ</v>
      </c>
    </row>
    <row r="424" spans="2:18" ht="19.95" hidden="1" customHeight="1" outlineLevel="1">
      <c r="B424" s="30">
        <v>43</v>
      </c>
      <c r="C424" s="34"/>
      <c r="D424" s="30" t="s">
        <v>26</v>
      </c>
      <c r="E424" s="31"/>
      <c r="F424" s="4">
        <v>5</v>
      </c>
      <c r="G424" s="20" t="s">
        <v>22</v>
      </c>
      <c r="H424" s="4"/>
      <c r="I424" s="21" t="s">
        <v>24</v>
      </c>
      <c r="J424" s="101"/>
      <c r="K424" s="102"/>
      <c r="L424" s="102"/>
      <c r="M424" s="102"/>
      <c r="N424" s="102"/>
      <c r="O424" s="103"/>
      <c r="P424" s="35"/>
      <c r="Q424" s="36"/>
      <c r="R424" s="22" t="str">
        <f t="shared" si="9"/>
        <v>ℓ</v>
      </c>
    </row>
    <row r="425" spans="2:18" ht="19.95" hidden="1" customHeight="1" outlineLevel="1">
      <c r="B425" s="30">
        <v>44</v>
      </c>
      <c r="C425" s="34"/>
      <c r="D425" s="30" t="s">
        <v>26</v>
      </c>
      <c r="E425" s="31"/>
      <c r="F425" s="4">
        <v>5</v>
      </c>
      <c r="G425" s="20" t="s">
        <v>22</v>
      </c>
      <c r="H425" s="4"/>
      <c r="I425" s="21" t="s">
        <v>24</v>
      </c>
      <c r="J425" s="101"/>
      <c r="K425" s="102"/>
      <c r="L425" s="102"/>
      <c r="M425" s="102"/>
      <c r="N425" s="102"/>
      <c r="O425" s="103"/>
      <c r="P425" s="35"/>
      <c r="Q425" s="36"/>
      <c r="R425" s="22" t="str">
        <f t="shared" si="9"/>
        <v>ℓ</v>
      </c>
    </row>
    <row r="426" spans="2:18" ht="19.95" hidden="1" customHeight="1" outlineLevel="1">
      <c r="B426" s="30">
        <v>45</v>
      </c>
      <c r="C426" s="34"/>
      <c r="D426" s="30" t="s">
        <v>26</v>
      </c>
      <c r="E426" s="31"/>
      <c r="F426" s="4">
        <v>5</v>
      </c>
      <c r="G426" s="20" t="s">
        <v>22</v>
      </c>
      <c r="H426" s="4"/>
      <c r="I426" s="21" t="s">
        <v>24</v>
      </c>
      <c r="J426" s="101"/>
      <c r="K426" s="102"/>
      <c r="L426" s="102"/>
      <c r="M426" s="102"/>
      <c r="N426" s="102"/>
      <c r="O426" s="103"/>
      <c r="P426" s="35"/>
      <c r="Q426" s="36"/>
      <c r="R426" s="22" t="str">
        <f t="shared" si="9"/>
        <v>ℓ</v>
      </c>
    </row>
    <row r="427" spans="2:18" ht="19.95" hidden="1" customHeight="1" outlineLevel="1">
      <c r="B427" s="30">
        <v>46</v>
      </c>
      <c r="C427" s="34"/>
      <c r="D427" s="30" t="s">
        <v>26</v>
      </c>
      <c r="E427" s="31"/>
      <c r="F427" s="4">
        <v>5</v>
      </c>
      <c r="G427" s="20" t="s">
        <v>22</v>
      </c>
      <c r="H427" s="4"/>
      <c r="I427" s="21" t="s">
        <v>24</v>
      </c>
      <c r="J427" s="101"/>
      <c r="K427" s="102"/>
      <c r="L427" s="102"/>
      <c r="M427" s="102"/>
      <c r="N427" s="102"/>
      <c r="O427" s="103"/>
      <c r="P427" s="35"/>
      <c r="Q427" s="36"/>
      <c r="R427" s="22" t="str">
        <f t="shared" si="9"/>
        <v>ℓ</v>
      </c>
    </row>
    <row r="428" spans="2:18" ht="19.95" hidden="1" customHeight="1" outlineLevel="1">
      <c r="B428" s="30">
        <v>47</v>
      </c>
      <c r="C428" s="34"/>
      <c r="D428" s="30" t="s">
        <v>26</v>
      </c>
      <c r="E428" s="31"/>
      <c r="F428" s="4">
        <v>5</v>
      </c>
      <c r="G428" s="20" t="s">
        <v>22</v>
      </c>
      <c r="H428" s="4"/>
      <c r="I428" s="21" t="s">
        <v>24</v>
      </c>
      <c r="J428" s="101"/>
      <c r="K428" s="102"/>
      <c r="L428" s="102"/>
      <c r="M428" s="102"/>
      <c r="N428" s="102"/>
      <c r="O428" s="103"/>
      <c r="P428" s="35"/>
      <c r="Q428" s="36"/>
      <c r="R428" s="22" t="str">
        <f t="shared" si="9"/>
        <v>ℓ</v>
      </c>
    </row>
    <row r="429" spans="2:18" ht="19.95" hidden="1" customHeight="1" outlineLevel="1">
      <c r="B429" s="30">
        <v>48</v>
      </c>
      <c r="C429" s="34"/>
      <c r="D429" s="30" t="s">
        <v>26</v>
      </c>
      <c r="E429" s="31"/>
      <c r="F429" s="4">
        <v>5</v>
      </c>
      <c r="G429" s="20" t="s">
        <v>22</v>
      </c>
      <c r="H429" s="4"/>
      <c r="I429" s="21" t="s">
        <v>24</v>
      </c>
      <c r="J429" s="101"/>
      <c r="K429" s="102"/>
      <c r="L429" s="102"/>
      <c r="M429" s="102"/>
      <c r="N429" s="102"/>
      <c r="O429" s="103"/>
      <c r="P429" s="35"/>
      <c r="Q429" s="36"/>
      <c r="R429" s="22" t="str">
        <f t="shared" si="9"/>
        <v>ℓ</v>
      </c>
    </row>
    <row r="430" spans="2:18" ht="19.95" hidden="1" customHeight="1" outlineLevel="1">
      <c r="B430" s="30">
        <v>49</v>
      </c>
      <c r="C430" s="34"/>
      <c r="D430" s="30" t="s">
        <v>26</v>
      </c>
      <c r="E430" s="31"/>
      <c r="F430" s="4">
        <v>5</v>
      </c>
      <c r="G430" s="20" t="s">
        <v>22</v>
      </c>
      <c r="H430" s="4"/>
      <c r="I430" s="21" t="s">
        <v>24</v>
      </c>
      <c r="J430" s="101"/>
      <c r="K430" s="102"/>
      <c r="L430" s="102"/>
      <c r="M430" s="102"/>
      <c r="N430" s="102"/>
      <c r="O430" s="103"/>
      <c r="P430" s="35"/>
      <c r="Q430" s="36"/>
      <c r="R430" s="22" t="str">
        <f t="shared" si="9"/>
        <v>ℓ</v>
      </c>
    </row>
    <row r="431" spans="2:18" ht="19.95" hidden="1" customHeight="1" outlineLevel="1">
      <c r="B431" s="30">
        <v>50</v>
      </c>
      <c r="C431" s="34"/>
      <c r="D431" s="30" t="s">
        <v>26</v>
      </c>
      <c r="E431" s="31"/>
      <c r="F431" s="4">
        <v>5</v>
      </c>
      <c r="G431" s="20" t="s">
        <v>22</v>
      </c>
      <c r="H431" s="4"/>
      <c r="I431" s="21" t="s">
        <v>24</v>
      </c>
      <c r="J431" s="101"/>
      <c r="K431" s="102"/>
      <c r="L431" s="102"/>
      <c r="M431" s="102"/>
      <c r="N431" s="102"/>
      <c r="O431" s="103"/>
      <c r="P431" s="35"/>
      <c r="Q431" s="36"/>
      <c r="R431" s="22" t="str">
        <f t="shared" si="9"/>
        <v>ℓ</v>
      </c>
    </row>
    <row r="432" spans="2:18" ht="19.95" hidden="1" customHeight="1" outlineLevel="1">
      <c r="B432" s="30">
        <v>51</v>
      </c>
      <c r="C432" s="34"/>
      <c r="D432" s="30" t="s">
        <v>26</v>
      </c>
      <c r="E432" s="31"/>
      <c r="F432" s="4">
        <v>5</v>
      </c>
      <c r="G432" s="20" t="s">
        <v>22</v>
      </c>
      <c r="H432" s="4"/>
      <c r="I432" s="21" t="s">
        <v>24</v>
      </c>
      <c r="J432" s="101"/>
      <c r="K432" s="102"/>
      <c r="L432" s="102"/>
      <c r="M432" s="102"/>
      <c r="N432" s="102"/>
      <c r="O432" s="103"/>
      <c r="P432" s="35"/>
      <c r="Q432" s="36"/>
      <c r="R432" s="22" t="str">
        <f t="shared" si="9"/>
        <v>ℓ</v>
      </c>
    </row>
    <row r="433" spans="2:18" ht="19.95" hidden="1" customHeight="1" outlineLevel="1">
      <c r="B433" s="30">
        <v>52</v>
      </c>
      <c r="C433" s="34"/>
      <c r="D433" s="30" t="s">
        <v>26</v>
      </c>
      <c r="E433" s="31"/>
      <c r="F433" s="4">
        <v>5</v>
      </c>
      <c r="G433" s="20" t="s">
        <v>22</v>
      </c>
      <c r="H433" s="4"/>
      <c r="I433" s="21" t="s">
        <v>24</v>
      </c>
      <c r="J433" s="101"/>
      <c r="K433" s="102"/>
      <c r="L433" s="102"/>
      <c r="M433" s="102"/>
      <c r="N433" s="102"/>
      <c r="O433" s="103"/>
      <c r="P433" s="35"/>
      <c r="Q433" s="36"/>
      <c r="R433" s="22" t="str">
        <f t="shared" si="9"/>
        <v>ℓ</v>
      </c>
    </row>
    <row r="434" spans="2:18" ht="19.95" hidden="1" customHeight="1" outlineLevel="1">
      <c r="B434" s="30">
        <v>53</v>
      </c>
      <c r="C434" s="34"/>
      <c r="D434" s="30" t="s">
        <v>26</v>
      </c>
      <c r="E434" s="31"/>
      <c r="F434" s="4">
        <v>5</v>
      </c>
      <c r="G434" s="20" t="s">
        <v>22</v>
      </c>
      <c r="H434" s="4"/>
      <c r="I434" s="21" t="s">
        <v>24</v>
      </c>
      <c r="J434" s="101"/>
      <c r="K434" s="102"/>
      <c r="L434" s="102"/>
      <c r="M434" s="102"/>
      <c r="N434" s="102"/>
      <c r="O434" s="103"/>
      <c r="P434" s="35"/>
      <c r="Q434" s="36"/>
      <c r="R434" s="22" t="str">
        <f t="shared" si="9"/>
        <v>ℓ</v>
      </c>
    </row>
    <row r="435" spans="2:18" ht="19.95" hidden="1" customHeight="1" outlineLevel="1">
      <c r="B435" s="30">
        <v>54</v>
      </c>
      <c r="C435" s="34"/>
      <c r="D435" s="30" t="s">
        <v>26</v>
      </c>
      <c r="E435" s="31"/>
      <c r="F435" s="4">
        <v>5</v>
      </c>
      <c r="G435" s="20" t="s">
        <v>22</v>
      </c>
      <c r="H435" s="4"/>
      <c r="I435" s="21" t="s">
        <v>24</v>
      </c>
      <c r="J435" s="101"/>
      <c r="K435" s="102"/>
      <c r="L435" s="102"/>
      <c r="M435" s="102"/>
      <c r="N435" s="102"/>
      <c r="O435" s="103"/>
      <c r="P435" s="35"/>
      <c r="Q435" s="36"/>
      <c r="R435" s="22" t="str">
        <f t="shared" si="9"/>
        <v>ℓ</v>
      </c>
    </row>
    <row r="436" spans="2:18" ht="19.95" hidden="1" customHeight="1" outlineLevel="1">
      <c r="B436" s="30">
        <v>55</v>
      </c>
      <c r="C436" s="34"/>
      <c r="D436" s="30" t="s">
        <v>26</v>
      </c>
      <c r="E436" s="31"/>
      <c r="F436" s="4">
        <v>5</v>
      </c>
      <c r="G436" s="20" t="s">
        <v>22</v>
      </c>
      <c r="H436" s="4"/>
      <c r="I436" s="21" t="s">
        <v>24</v>
      </c>
      <c r="J436" s="101"/>
      <c r="K436" s="102"/>
      <c r="L436" s="102"/>
      <c r="M436" s="102"/>
      <c r="N436" s="102"/>
      <c r="O436" s="103"/>
      <c r="P436" s="35"/>
      <c r="Q436" s="36"/>
      <c r="R436" s="22" t="str">
        <f t="shared" si="9"/>
        <v>ℓ</v>
      </c>
    </row>
    <row r="437" spans="2:18" ht="19.95" hidden="1" customHeight="1" outlineLevel="1">
      <c r="B437" s="30">
        <v>56</v>
      </c>
      <c r="C437" s="34"/>
      <c r="D437" s="30" t="s">
        <v>26</v>
      </c>
      <c r="E437" s="31"/>
      <c r="F437" s="4">
        <v>5</v>
      </c>
      <c r="G437" s="20" t="s">
        <v>22</v>
      </c>
      <c r="H437" s="4"/>
      <c r="I437" s="21" t="s">
        <v>24</v>
      </c>
      <c r="J437" s="101"/>
      <c r="K437" s="102"/>
      <c r="L437" s="102"/>
      <c r="M437" s="102"/>
      <c r="N437" s="102"/>
      <c r="O437" s="103"/>
      <c r="P437" s="35"/>
      <c r="Q437" s="36"/>
      <c r="R437" s="22" t="str">
        <f t="shared" si="9"/>
        <v>ℓ</v>
      </c>
    </row>
    <row r="438" spans="2:18" ht="19.95" hidden="1" customHeight="1" outlineLevel="1">
      <c r="B438" s="30">
        <v>57</v>
      </c>
      <c r="C438" s="34"/>
      <c r="D438" s="30" t="s">
        <v>26</v>
      </c>
      <c r="E438" s="31"/>
      <c r="F438" s="4">
        <v>5</v>
      </c>
      <c r="G438" s="20" t="s">
        <v>22</v>
      </c>
      <c r="H438" s="4"/>
      <c r="I438" s="21" t="s">
        <v>24</v>
      </c>
      <c r="J438" s="101"/>
      <c r="K438" s="102"/>
      <c r="L438" s="102"/>
      <c r="M438" s="102"/>
      <c r="N438" s="102"/>
      <c r="O438" s="103"/>
      <c r="P438" s="35"/>
      <c r="Q438" s="36"/>
      <c r="R438" s="22" t="str">
        <f t="shared" si="9"/>
        <v>ℓ</v>
      </c>
    </row>
    <row r="439" spans="2:18" ht="19.95" hidden="1" customHeight="1" outlineLevel="1">
      <c r="B439" s="30">
        <v>58</v>
      </c>
      <c r="C439" s="34"/>
      <c r="D439" s="30" t="s">
        <v>26</v>
      </c>
      <c r="E439" s="31"/>
      <c r="F439" s="4">
        <v>5</v>
      </c>
      <c r="G439" s="20" t="s">
        <v>22</v>
      </c>
      <c r="H439" s="4"/>
      <c r="I439" s="21" t="s">
        <v>24</v>
      </c>
      <c r="J439" s="101"/>
      <c r="K439" s="102"/>
      <c r="L439" s="102"/>
      <c r="M439" s="102"/>
      <c r="N439" s="102"/>
      <c r="O439" s="103"/>
      <c r="P439" s="35"/>
      <c r="Q439" s="36"/>
      <c r="R439" s="22" t="str">
        <f t="shared" si="9"/>
        <v>ℓ</v>
      </c>
    </row>
    <row r="440" spans="2:18" ht="19.95" hidden="1" customHeight="1" outlineLevel="1">
      <c r="B440" s="30">
        <v>59</v>
      </c>
      <c r="C440" s="34"/>
      <c r="D440" s="30" t="s">
        <v>26</v>
      </c>
      <c r="E440" s="31"/>
      <c r="F440" s="4">
        <v>5</v>
      </c>
      <c r="G440" s="20" t="s">
        <v>22</v>
      </c>
      <c r="H440" s="4"/>
      <c r="I440" s="21" t="s">
        <v>24</v>
      </c>
      <c r="J440" s="101"/>
      <c r="K440" s="102"/>
      <c r="L440" s="102"/>
      <c r="M440" s="102"/>
      <c r="N440" s="102"/>
      <c r="O440" s="103"/>
      <c r="P440" s="35"/>
      <c r="Q440" s="36"/>
      <c r="R440" s="22" t="str">
        <f t="shared" si="9"/>
        <v>ℓ</v>
      </c>
    </row>
    <row r="441" spans="2:18" ht="19.95" hidden="1" customHeight="1" outlineLevel="1">
      <c r="B441" s="30">
        <v>60</v>
      </c>
      <c r="C441" s="34"/>
      <c r="D441" s="30" t="s">
        <v>26</v>
      </c>
      <c r="E441" s="31"/>
      <c r="F441" s="4">
        <v>5</v>
      </c>
      <c r="G441" s="20" t="s">
        <v>22</v>
      </c>
      <c r="H441" s="4"/>
      <c r="I441" s="21" t="s">
        <v>24</v>
      </c>
      <c r="J441" s="101"/>
      <c r="K441" s="102"/>
      <c r="L441" s="102"/>
      <c r="M441" s="102"/>
      <c r="N441" s="102"/>
      <c r="O441" s="103"/>
      <c r="P441" s="35"/>
      <c r="Q441" s="36"/>
      <c r="R441" s="22" t="str">
        <f t="shared" si="9"/>
        <v>ℓ</v>
      </c>
    </row>
    <row r="442" spans="2:18" ht="19.95" hidden="1" customHeight="1" outlineLevel="1">
      <c r="B442" s="30">
        <v>61</v>
      </c>
      <c r="C442" s="34"/>
      <c r="D442" s="30" t="s">
        <v>26</v>
      </c>
      <c r="E442" s="31"/>
      <c r="F442" s="4">
        <v>5</v>
      </c>
      <c r="G442" s="20" t="s">
        <v>22</v>
      </c>
      <c r="H442" s="4"/>
      <c r="I442" s="21" t="s">
        <v>24</v>
      </c>
      <c r="J442" s="101"/>
      <c r="K442" s="102"/>
      <c r="L442" s="102"/>
      <c r="M442" s="102"/>
      <c r="N442" s="102"/>
      <c r="O442" s="103"/>
      <c r="P442" s="35"/>
      <c r="Q442" s="36"/>
      <c r="R442" s="22" t="str">
        <f t="shared" si="9"/>
        <v>ℓ</v>
      </c>
    </row>
    <row r="443" spans="2:18" ht="19.95" hidden="1" customHeight="1" outlineLevel="1">
      <c r="B443" s="30">
        <v>62</v>
      </c>
      <c r="C443" s="34"/>
      <c r="D443" s="30" t="s">
        <v>26</v>
      </c>
      <c r="E443" s="31"/>
      <c r="F443" s="4">
        <v>5</v>
      </c>
      <c r="G443" s="20" t="s">
        <v>22</v>
      </c>
      <c r="H443" s="4"/>
      <c r="I443" s="21" t="s">
        <v>24</v>
      </c>
      <c r="J443" s="101"/>
      <c r="K443" s="102"/>
      <c r="L443" s="102"/>
      <c r="M443" s="102"/>
      <c r="N443" s="102"/>
      <c r="O443" s="103"/>
      <c r="P443" s="35"/>
      <c r="Q443" s="36"/>
      <c r="R443" s="22" t="str">
        <f t="shared" si="9"/>
        <v>ℓ</v>
      </c>
    </row>
    <row r="444" spans="2:18" ht="19.95" hidden="1" customHeight="1" outlineLevel="1">
      <c r="B444" s="30">
        <v>63</v>
      </c>
      <c r="C444" s="34"/>
      <c r="D444" s="30" t="s">
        <v>26</v>
      </c>
      <c r="E444" s="31"/>
      <c r="F444" s="4">
        <v>5</v>
      </c>
      <c r="G444" s="20" t="s">
        <v>22</v>
      </c>
      <c r="H444" s="4"/>
      <c r="I444" s="21" t="s">
        <v>24</v>
      </c>
      <c r="J444" s="101"/>
      <c r="K444" s="102"/>
      <c r="L444" s="102"/>
      <c r="M444" s="102"/>
      <c r="N444" s="102"/>
      <c r="O444" s="103"/>
      <c r="P444" s="35"/>
      <c r="Q444" s="36"/>
      <c r="R444" s="22" t="str">
        <f t="shared" si="9"/>
        <v>ℓ</v>
      </c>
    </row>
    <row r="445" spans="2:18" ht="19.95" hidden="1" customHeight="1" outlineLevel="1">
      <c r="B445" s="30">
        <v>64</v>
      </c>
      <c r="C445" s="34"/>
      <c r="D445" s="30" t="s">
        <v>26</v>
      </c>
      <c r="E445" s="31"/>
      <c r="F445" s="4">
        <v>5</v>
      </c>
      <c r="G445" s="20" t="s">
        <v>22</v>
      </c>
      <c r="H445" s="4"/>
      <c r="I445" s="21" t="s">
        <v>24</v>
      </c>
      <c r="J445" s="101"/>
      <c r="K445" s="102"/>
      <c r="L445" s="102"/>
      <c r="M445" s="102"/>
      <c r="N445" s="102"/>
      <c r="O445" s="103"/>
      <c r="P445" s="35"/>
      <c r="Q445" s="36"/>
      <c r="R445" s="22" t="str">
        <f t="shared" si="9"/>
        <v>ℓ</v>
      </c>
    </row>
    <row r="446" spans="2:18" ht="19.95" hidden="1" customHeight="1" outlineLevel="1">
      <c r="B446" s="30">
        <v>65</v>
      </c>
      <c r="C446" s="34"/>
      <c r="D446" s="30" t="s">
        <v>26</v>
      </c>
      <c r="E446" s="31"/>
      <c r="F446" s="4">
        <v>5</v>
      </c>
      <c r="G446" s="20" t="s">
        <v>22</v>
      </c>
      <c r="H446" s="4"/>
      <c r="I446" s="21" t="s">
        <v>24</v>
      </c>
      <c r="J446" s="101"/>
      <c r="K446" s="102"/>
      <c r="L446" s="102"/>
      <c r="M446" s="102"/>
      <c r="N446" s="102"/>
      <c r="O446" s="103"/>
      <c r="P446" s="35"/>
      <c r="Q446" s="36"/>
      <c r="R446" s="22" t="str">
        <f t="shared" si="9"/>
        <v>ℓ</v>
      </c>
    </row>
    <row r="447" spans="2:18" ht="19.95" hidden="1" customHeight="1" outlineLevel="1">
      <c r="B447" s="30">
        <v>66</v>
      </c>
      <c r="C447" s="34"/>
      <c r="D447" s="30" t="s">
        <v>26</v>
      </c>
      <c r="E447" s="31"/>
      <c r="F447" s="4">
        <v>5</v>
      </c>
      <c r="G447" s="20" t="s">
        <v>22</v>
      </c>
      <c r="H447" s="4"/>
      <c r="I447" s="21" t="s">
        <v>24</v>
      </c>
      <c r="J447" s="101"/>
      <c r="K447" s="102"/>
      <c r="L447" s="102"/>
      <c r="M447" s="102"/>
      <c r="N447" s="102"/>
      <c r="O447" s="103"/>
      <c r="P447" s="35"/>
      <c r="Q447" s="36"/>
      <c r="R447" s="22" t="str">
        <f t="shared" si="9"/>
        <v>ℓ</v>
      </c>
    </row>
    <row r="448" spans="2:18" ht="19.95" hidden="1" customHeight="1" outlineLevel="1">
      <c r="B448" s="30">
        <v>67</v>
      </c>
      <c r="C448" s="34"/>
      <c r="D448" s="30" t="s">
        <v>26</v>
      </c>
      <c r="E448" s="31"/>
      <c r="F448" s="4">
        <v>5</v>
      </c>
      <c r="G448" s="20" t="s">
        <v>22</v>
      </c>
      <c r="H448" s="4"/>
      <c r="I448" s="21" t="s">
        <v>24</v>
      </c>
      <c r="J448" s="101"/>
      <c r="K448" s="102"/>
      <c r="L448" s="102"/>
      <c r="M448" s="102"/>
      <c r="N448" s="102"/>
      <c r="O448" s="103"/>
      <c r="P448" s="35"/>
      <c r="Q448" s="36"/>
      <c r="R448" s="22" t="str">
        <f t="shared" si="9"/>
        <v>ℓ</v>
      </c>
    </row>
    <row r="449" spans="1:33" ht="19.95" hidden="1" customHeight="1" outlineLevel="1">
      <c r="B449" s="30">
        <v>68</v>
      </c>
      <c r="C449" s="34"/>
      <c r="D449" s="30" t="s">
        <v>26</v>
      </c>
      <c r="E449" s="31"/>
      <c r="F449" s="4">
        <v>5</v>
      </c>
      <c r="G449" s="20" t="s">
        <v>22</v>
      </c>
      <c r="H449" s="4"/>
      <c r="I449" s="21" t="s">
        <v>24</v>
      </c>
      <c r="J449" s="101"/>
      <c r="K449" s="102"/>
      <c r="L449" s="102"/>
      <c r="M449" s="102"/>
      <c r="N449" s="102"/>
      <c r="O449" s="103"/>
      <c r="P449" s="35"/>
      <c r="Q449" s="36"/>
      <c r="R449" s="22" t="str">
        <f t="shared" si="9"/>
        <v>ℓ</v>
      </c>
    </row>
    <row r="450" spans="1:33" ht="19.95" hidden="1" customHeight="1" outlineLevel="1">
      <c r="B450" s="30">
        <v>69</v>
      </c>
      <c r="C450" s="34"/>
      <c r="D450" s="30" t="s">
        <v>26</v>
      </c>
      <c r="E450" s="31"/>
      <c r="F450" s="4">
        <v>5</v>
      </c>
      <c r="G450" s="20" t="s">
        <v>22</v>
      </c>
      <c r="H450" s="4"/>
      <c r="I450" s="21" t="s">
        <v>24</v>
      </c>
      <c r="J450" s="101"/>
      <c r="K450" s="102"/>
      <c r="L450" s="102"/>
      <c r="M450" s="102"/>
      <c r="N450" s="102"/>
      <c r="O450" s="103"/>
      <c r="P450" s="35"/>
      <c r="Q450" s="36"/>
      <c r="R450" s="22" t="str">
        <f t="shared" si="9"/>
        <v>ℓ</v>
      </c>
    </row>
    <row r="451" spans="1:33" ht="19.95" hidden="1" customHeight="1" outlineLevel="1">
      <c r="B451" s="30">
        <v>70</v>
      </c>
      <c r="C451" s="34"/>
      <c r="D451" s="30" t="s">
        <v>26</v>
      </c>
      <c r="E451" s="31"/>
      <c r="F451" s="4">
        <v>5</v>
      </c>
      <c r="G451" s="20" t="s">
        <v>22</v>
      </c>
      <c r="H451" s="4"/>
      <c r="I451" s="21" t="s">
        <v>24</v>
      </c>
      <c r="J451" s="101"/>
      <c r="K451" s="102"/>
      <c r="L451" s="102"/>
      <c r="M451" s="102"/>
      <c r="N451" s="102"/>
      <c r="O451" s="103"/>
      <c r="P451" s="35"/>
      <c r="Q451" s="36"/>
      <c r="R451" s="22" t="str">
        <f t="shared" si="9"/>
        <v>ℓ</v>
      </c>
    </row>
    <row r="452" spans="1:33" ht="19.95" hidden="1" customHeight="1" outlineLevel="1">
      <c r="B452" s="30">
        <v>71</v>
      </c>
      <c r="C452" s="34"/>
      <c r="D452" s="30" t="s">
        <v>26</v>
      </c>
      <c r="E452" s="31"/>
      <c r="F452" s="4">
        <v>5</v>
      </c>
      <c r="G452" s="20" t="s">
        <v>22</v>
      </c>
      <c r="H452" s="4"/>
      <c r="I452" s="21" t="s">
        <v>24</v>
      </c>
      <c r="J452" s="101"/>
      <c r="K452" s="102"/>
      <c r="L452" s="102"/>
      <c r="M452" s="102"/>
      <c r="N452" s="102"/>
      <c r="O452" s="103"/>
      <c r="P452" s="35"/>
      <c r="Q452" s="36"/>
      <c r="R452" s="22" t="str">
        <f t="shared" si="9"/>
        <v>ℓ</v>
      </c>
    </row>
    <row r="453" spans="1:33" ht="19.95" hidden="1" customHeight="1" outlineLevel="1" thickBot="1">
      <c r="B453" s="30">
        <v>72</v>
      </c>
      <c r="C453" s="34"/>
      <c r="D453" s="30" t="s">
        <v>26</v>
      </c>
      <c r="E453" s="31"/>
      <c r="F453" s="4">
        <v>5</v>
      </c>
      <c r="G453" s="20" t="s">
        <v>22</v>
      </c>
      <c r="H453" s="4"/>
      <c r="I453" s="21" t="s">
        <v>24</v>
      </c>
      <c r="J453" s="101"/>
      <c r="K453" s="102"/>
      <c r="L453" s="102"/>
      <c r="M453" s="102"/>
      <c r="N453" s="102"/>
      <c r="O453" s="103"/>
      <c r="P453" s="35"/>
      <c r="Q453" s="36"/>
      <c r="R453" s="22" t="str">
        <f t="shared" si="9"/>
        <v>ℓ</v>
      </c>
    </row>
    <row r="454" spans="1:33" ht="25.05" customHeight="1" collapsed="1" thickBot="1">
      <c r="J454" s="59" t="str">
        <f>"【"&amp;$H$378&amp;"】使用量の合計"</f>
        <v>【灯　油】使用量の合計</v>
      </c>
      <c r="K454" s="52"/>
      <c r="L454" s="52"/>
      <c r="M454" s="52"/>
      <c r="N454" s="52"/>
      <c r="O454" s="60"/>
      <c r="P454" s="93" t="str">
        <f>IF(SUM(P382:Q453)=0,"",SUM(P382:Q453))</f>
        <v/>
      </c>
      <c r="Q454" s="94"/>
      <c r="R454" s="23" t="str">
        <f>IF($H$378="電　気","kwh",IF(OR($H$378="ガソリン",$H$378="軽　油",$H$378="重　油",$H$378="灯　油"),"ℓ",IF(OR($H$378="オートガス",$H$378="LPガス"),"㎥","")))</f>
        <v>ℓ</v>
      </c>
      <c r="T454" s="1" t="s">
        <v>32</v>
      </c>
    </row>
    <row r="455" spans="1:33" ht="13.5" customHeight="1">
      <c r="Q455" s="49" t="s">
        <v>3</v>
      </c>
      <c r="R455" s="49"/>
      <c r="S455" s="49"/>
    </row>
    <row r="456" spans="1:33" ht="13.5" customHeight="1">
      <c r="Q456" s="16"/>
      <c r="R456" s="16"/>
      <c r="S456" s="16"/>
    </row>
    <row r="457" spans="1:33" ht="23.25" customHeight="1">
      <c r="A457" s="50" t="str">
        <f>$A$3</f>
        <v>エネルギー価格高騰対策事業者支援金申請金額計算書</v>
      </c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1" t="s">
        <v>38</v>
      </c>
    </row>
    <row r="458" spans="1:33" ht="12.75" customHeight="1" thickBot="1"/>
    <row r="459" spans="1:33" ht="30" customHeight="1" thickBot="1">
      <c r="C459" s="51" t="str">
        <f>$C$5</f>
        <v>申請者名</v>
      </c>
      <c r="D459" s="52"/>
      <c r="E459" s="53"/>
      <c r="F459" s="41" t="str">
        <f>IF($F$5="","",$F$5)</f>
        <v/>
      </c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3"/>
    </row>
    <row r="460" spans="1:33" ht="13.2" customHeight="1" thickBot="1">
      <c r="A460" s="17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1:33" ht="16.8" thickBot="1">
      <c r="C461" s="19"/>
      <c r="D461" s="54" t="str">
        <f>$D$46</f>
        <v>積算表</v>
      </c>
      <c r="E461" s="54"/>
      <c r="F461" s="54" t="str">
        <f>$F$46</f>
        <v>種別：</v>
      </c>
      <c r="G461" s="54"/>
      <c r="H461" s="59" t="s">
        <v>6</v>
      </c>
      <c r="I461" s="52"/>
      <c r="J461" s="52"/>
      <c r="K461" s="60"/>
      <c r="L461" s="25" t="str">
        <f>$AA$461&amp;$AB$461&amp;$AC$461&amp;$AD$461&amp;$AE$461&amp;$AF$461&amp;$AG$461</f>
        <v/>
      </c>
      <c r="N461" s="19"/>
      <c r="O461" s="19"/>
      <c r="P461" s="19"/>
      <c r="Q461" s="19"/>
      <c r="R461" s="19"/>
      <c r="S461" s="19"/>
      <c r="T461" s="24"/>
      <c r="AA461" s="1" t="str">
        <f>IF(OR($H$461="ガソリン",$H$461="軽　油",$H$461="重　油",$H$461="灯　油",$H$461="オートガス",$H$461="LPガス"),"",IF($H$461="電　気",IF(OR($H$46="電　気",$H$129="電　気",$H$212="電　気",$H$295="電　気",$H$378="電　気",$H$544="電　気"),"種別【電　気】が複数あります！","")))</f>
        <v/>
      </c>
      <c r="AB461" s="1" t="str">
        <f>IF(OR($H$461="電　気",$H$461="軽　油",$H$461="重　油",$H$461="灯　油",$H$461="オートガス",$H$461="LPガス"),"",IF($H$461="ガソリン",IF(OR($H$46="ガソリン",$H$129="ガソリン",$H$212="ガソリン",$H$295="ガソリン",$H$378="ガソリン",$H$544="ガソリン"),"種別【ガソリン】が複数あります！","")))</f>
        <v/>
      </c>
      <c r="AC461" s="1" t="str">
        <f>IF(OR($H$461="電　気",$H$461="ガソリン",$H$461="重　油",$H$461="灯　油",$H$461="オートガス",$H$461="LPガス"),"",IF($H$461="軽　油",IF(OR($H$46="軽　油",$H$129="軽　油",$H$212="軽　油",$H$295="軽　油",$H$378="軽　油",$H$544="軽　油"),"種別【軽　油】が複数あります！","")))</f>
        <v/>
      </c>
      <c r="AD461" s="1" t="str">
        <f>IF(OR($H$461="電　気",$H$461="ガソリン",$H$461="軽　油",$H$461="灯　油",$H$461="オートガス",$H$461="LPガス"),"",IF($H$461="重　油",IF(OR($H$46="重　油",$H$129="重　油",$H$212="重　油",$H$295="重　油",$H$378="重　油",$H$544="重　油"),"種別【重　油】が複数あります！","")))</f>
        <v/>
      </c>
      <c r="AE461" s="1" t="str">
        <f>IF(OR($H$461="電　気",$H$461="ガソリン",$H$461="軽　油",$H$461="重　油",$H$461="オートガス",$H$461="LPガス"),"",IF($H$461="灯　油",IF(OR($H$46="灯　油",$H$129="灯　油",$H$212="灯　油",$H$295="灯　油",$H$378="灯　油",$H$544="灯　油"),"種別【灯　油】が複数あります！","")))</f>
        <v/>
      </c>
      <c r="AF461" s="1" t="str">
        <f>IF(OR($H$461="電　気",$H$461="ガソリン",$H$461="軽　油",$H$461="重　油",$H$461="灯　油",$H$461="LPガス"),"",IF($H$461="オートガス",IF(OR($H$46="オートガス",$H$129="オートガス",$H$212="オートガス",$H$295="オートガス",$H$378="オートガス",$H$544="オートガス"),"種別【オートガス】が複数あります！","")))</f>
        <v/>
      </c>
      <c r="AG461" s="1" t="str">
        <f>IF(OR($H$461="電　気",$H$461="ガソリン",$H$461="軽　油",$H$461="重　油",$H$461="灯　油",$H$461="オートガス"),"",IF($H$461="LPガス",IF(OR($H$46="LPガス",$H$129="LPガス",$H$212="LPガス",$H$295="LPガス",$H$378="LPガス",$H$544="LPガス"),"種別【LPガス】が複数あります！","")))</f>
        <v/>
      </c>
    </row>
    <row r="462" spans="1:33" ht="13.2" customHeight="1">
      <c r="B462" s="96" t="str">
        <f>$B$47</f>
        <v>※使用量は小数点以下もそのまま記入してください。
※四捨五入をせず、伝票・レシート等に記載されたものをそのまま記入してください。</v>
      </c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19"/>
      <c r="T462" s="24"/>
    </row>
    <row r="463" spans="1:33">
      <c r="A463" s="26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28"/>
    </row>
    <row r="464" spans="1:33" ht="27.75" customHeight="1">
      <c r="B464" s="55" t="s">
        <v>21</v>
      </c>
      <c r="C464" s="55"/>
      <c r="D464" s="44" t="s">
        <v>23</v>
      </c>
      <c r="E464" s="45"/>
      <c r="F464" s="45"/>
      <c r="G464" s="45"/>
      <c r="H464" s="45"/>
      <c r="I464" s="46"/>
      <c r="J464" s="56" t="s">
        <v>0</v>
      </c>
      <c r="K464" s="57"/>
      <c r="L464" s="57"/>
      <c r="M464" s="57"/>
      <c r="N464" s="57"/>
      <c r="O464" s="58"/>
      <c r="P464" s="44" t="s">
        <v>25</v>
      </c>
      <c r="Q464" s="45"/>
      <c r="R464" s="46"/>
    </row>
    <row r="465" spans="2:18" ht="19.95" customHeight="1">
      <c r="B465" s="29">
        <v>1</v>
      </c>
      <c r="C465" s="29"/>
      <c r="D465" s="30" t="s">
        <v>26</v>
      </c>
      <c r="E465" s="31"/>
      <c r="F465" s="4">
        <v>5</v>
      </c>
      <c r="G465" s="20" t="s">
        <v>22</v>
      </c>
      <c r="H465" s="4"/>
      <c r="I465" s="21" t="s">
        <v>24</v>
      </c>
      <c r="J465" s="101"/>
      <c r="K465" s="102"/>
      <c r="L465" s="102"/>
      <c r="M465" s="102"/>
      <c r="N465" s="102"/>
      <c r="O465" s="103"/>
      <c r="P465" s="32"/>
      <c r="Q465" s="33"/>
      <c r="R465" s="22" t="str">
        <f>IF($H$461="電　気","kwh",IF(OR($H$461="ガソリン",$H$461="軽　油",$H$461="重　油",$H$461="灯　油"),"ℓ",IF(OR($H$461="オートガス",$H$461="LPガス"),"㎥","")))</f>
        <v>㎥</v>
      </c>
    </row>
    <row r="466" spans="2:18" ht="19.95" customHeight="1">
      <c r="B466" s="29">
        <v>2</v>
      </c>
      <c r="C466" s="29"/>
      <c r="D466" s="30" t="s">
        <v>26</v>
      </c>
      <c r="E466" s="31"/>
      <c r="F466" s="4">
        <v>5</v>
      </c>
      <c r="G466" s="20" t="s">
        <v>22</v>
      </c>
      <c r="H466" s="4"/>
      <c r="I466" s="21" t="s">
        <v>24</v>
      </c>
      <c r="J466" s="101"/>
      <c r="K466" s="102"/>
      <c r="L466" s="102"/>
      <c r="M466" s="102"/>
      <c r="N466" s="102"/>
      <c r="O466" s="103"/>
      <c r="P466" s="32"/>
      <c r="Q466" s="33"/>
      <c r="R466" s="22" t="str">
        <f t="shared" ref="R466:R537" si="10">IF($H$461="電　気","kwh",IF(OR($H$461="ガソリン",$H$461="軽　油",$H$461="重　油",$H$461="灯　油"),"ℓ",IF(OR($H$461="オートガス",$H$461="LPガス"),"㎥","")))</f>
        <v>㎥</v>
      </c>
    </row>
    <row r="467" spans="2:18" ht="19.95" customHeight="1">
      <c r="B467" s="29">
        <v>3</v>
      </c>
      <c r="C467" s="29"/>
      <c r="D467" s="30" t="s">
        <v>26</v>
      </c>
      <c r="E467" s="31"/>
      <c r="F467" s="4">
        <v>5</v>
      </c>
      <c r="G467" s="20" t="s">
        <v>22</v>
      </c>
      <c r="H467" s="4"/>
      <c r="I467" s="21" t="s">
        <v>24</v>
      </c>
      <c r="J467" s="101"/>
      <c r="K467" s="102"/>
      <c r="L467" s="102"/>
      <c r="M467" s="102"/>
      <c r="N467" s="102"/>
      <c r="O467" s="103"/>
      <c r="P467" s="32"/>
      <c r="Q467" s="33"/>
      <c r="R467" s="22" t="str">
        <f t="shared" si="10"/>
        <v>㎥</v>
      </c>
    </row>
    <row r="468" spans="2:18" ht="19.95" customHeight="1">
      <c r="B468" s="29">
        <v>4</v>
      </c>
      <c r="C468" s="29"/>
      <c r="D468" s="30" t="s">
        <v>26</v>
      </c>
      <c r="E468" s="31"/>
      <c r="F468" s="4">
        <v>5</v>
      </c>
      <c r="G468" s="20" t="s">
        <v>22</v>
      </c>
      <c r="H468" s="4"/>
      <c r="I468" s="21" t="s">
        <v>24</v>
      </c>
      <c r="J468" s="101"/>
      <c r="K468" s="102"/>
      <c r="L468" s="102"/>
      <c r="M468" s="102"/>
      <c r="N468" s="102"/>
      <c r="O468" s="103"/>
      <c r="P468" s="32"/>
      <c r="Q468" s="33"/>
      <c r="R468" s="22" t="str">
        <f t="shared" si="10"/>
        <v>㎥</v>
      </c>
    </row>
    <row r="469" spans="2:18" ht="19.95" customHeight="1">
      <c r="B469" s="29">
        <v>5</v>
      </c>
      <c r="C469" s="29"/>
      <c r="D469" s="30" t="s">
        <v>26</v>
      </c>
      <c r="E469" s="31"/>
      <c r="F469" s="4">
        <v>5</v>
      </c>
      <c r="G469" s="20" t="s">
        <v>22</v>
      </c>
      <c r="H469" s="4"/>
      <c r="I469" s="21" t="s">
        <v>24</v>
      </c>
      <c r="J469" s="101"/>
      <c r="K469" s="102"/>
      <c r="L469" s="102"/>
      <c r="M469" s="102"/>
      <c r="N469" s="102"/>
      <c r="O469" s="103"/>
      <c r="P469" s="32"/>
      <c r="Q469" s="33"/>
      <c r="R469" s="22" t="str">
        <f t="shared" si="10"/>
        <v>㎥</v>
      </c>
    </row>
    <row r="470" spans="2:18" ht="19.95" customHeight="1">
      <c r="B470" s="29">
        <v>6</v>
      </c>
      <c r="C470" s="29"/>
      <c r="D470" s="30" t="s">
        <v>26</v>
      </c>
      <c r="E470" s="31"/>
      <c r="F470" s="4">
        <v>5</v>
      </c>
      <c r="G470" s="20" t="s">
        <v>22</v>
      </c>
      <c r="H470" s="4"/>
      <c r="I470" s="21" t="s">
        <v>24</v>
      </c>
      <c r="J470" s="101"/>
      <c r="K470" s="102"/>
      <c r="L470" s="102"/>
      <c r="M470" s="102"/>
      <c r="N470" s="102"/>
      <c r="O470" s="103"/>
      <c r="P470" s="32"/>
      <c r="Q470" s="33"/>
      <c r="R470" s="22" t="str">
        <f t="shared" si="10"/>
        <v>㎥</v>
      </c>
    </row>
    <row r="471" spans="2:18" ht="19.95" customHeight="1">
      <c r="B471" s="29">
        <v>7</v>
      </c>
      <c r="C471" s="29"/>
      <c r="D471" s="30" t="s">
        <v>26</v>
      </c>
      <c r="E471" s="31"/>
      <c r="F471" s="4">
        <v>5</v>
      </c>
      <c r="G471" s="20" t="s">
        <v>22</v>
      </c>
      <c r="H471" s="4"/>
      <c r="I471" s="21" t="s">
        <v>24</v>
      </c>
      <c r="J471" s="101"/>
      <c r="K471" s="102"/>
      <c r="L471" s="102"/>
      <c r="M471" s="102"/>
      <c r="N471" s="102"/>
      <c r="O471" s="103"/>
      <c r="P471" s="32"/>
      <c r="Q471" s="33"/>
      <c r="R471" s="22" t="str">
        <f t="shared" si="10"/>
        <v>㎥</v>
      </c>
    </row>
    <row r="472" spans="2:18" ht="19.95" customHeight="1">
      <c r="B472" s="29">
        <v>8</v>
      </c>
      <c r="C472" s="29"/>
      <c r="D472" s="30" t="s">
        <v>26</v>
      </c>
      <c r="E472" s="31"/>
      <c r="F472" s="4">
        <v>5</v>
      </c>
      <c r="G472" s="20" t="s">
        <v>22</v>
      </c>
      <c r="H472" s="4"/>
      <c r="I472" s="21" t="s">
        <v>24</v>
      </c>
      <c r="J472" s="101"/>
      <c r="K472" s="102"/>
      <c r="L472" s="102"/>
      <c r="M472" s="102"/>
      <c r="N472" s="102"/>
      <c r="O472" s="103"/>
      <c r="P472" s="32"/>
      <c r="Q472" s="33"/>
      <c r="R472" s="22" t="str">
        <f t="shared" si="10"/>
        <v>㎥</v>
      </c>
    </row>
    <row r="473" spans="2:18" ht="19.95" customHeight="1">
      <c r="B473" s="29">
        <v>9</v>
      </c>
      <c r="C473" s="29"/>
      <c r="D473" s="30" t="s">
        <v>26</v>
      </c>
      <c r="E473" s="31"/>
      <c r="F473" s="4">
        <v>5</v>
      </c>
      <c r="G473" s="20" t="s">
        <v>22</v>
      </c>
      <c r="H473" s="4"/>
      <c r="I473" s="21" t="s">
        <v>24</v>
      </c>
      <c r="J473" s="101"/>
      <c r="K473" s="102"/>
      <c r="L473" s="102"/>
      <c r="M473" s="102"/>
      <c r="N473" s="102"/>
      <c r="O473" s="103"/>
      <c r="P473" s="32"/>
      <c r="Q473" s="33"/>
      <c r="R473" s="22" t="str">
        <f t="shared" si="10"/>
        <v>㎥</v>
      </c>
    </row>
    <row r="474" spans="2:18" ht="19.95" customHeight="1">
      <c r="B474" s="29">
        <v>10</v>
      </c>
      <c r="C474" s="29"/>
      <c r="D474" s="30" t="s">
        <v>26</v>
      </c>
      <c r="E474" s="31"/>
      <c r="F474" s="4">
        <v>5</v>
      </c>
      <c r="G474" s="20" t="s">
        <v>22</v>
      </c>
      <c r="H474" s="4"/>
      <c r="I474" s="21" t="s">
        <v>24</v>
      </c>
      <c r="J474" s="101"/>
      <c r="K474" s="102"/>
      <c r="L474" s="102"/>
      <c r="M474" s="102"/>
      <c r="N474" s="102"/>
      <c r="O474" s="103"/>
      <c r="P474" s="32"/>
      <c r="Q474" s="33"/>
      <c r="R474" s="22" t="str">
        <f t="shared" si="10"/>
        <v>㎥</v>
      </c>
    </row>
    <row r="475" spans="2:18" ht="19.95" customHeight="1">
      <c r="B475" s="29">
        <v>11</v>
      </c>
      <c r="C475" s="29"/>
      <c r="D475" s="30" t="s">
        <v>26</v>
      </c>
      <c r="E475" s="31"/>
      <c r="F475" s="4">
        <v>5</v>
      </c>
      <c r="G475" s="20" t="s">
        <v>22</v>
      </c>
      <c r="H475" s="4"/>
      <c r="I475" s="21" t="s">
        <v>24</v>
      </c>
      <c r="J475" s="101"/>
      <c r="K475" s="102"/>
      <c r="L475" s="102"/>
      <c r="M475" s="102"/>
      <c r="N475" s="102"/>
      <c r="O475" s="103"/>
      <c r="P475" s="32"/>
      <c r="Q475" s="33"/>
      <c r="R475" s="22" t="str">
        <f t="shared" si="10"/>
        <v>㎥</v>
      </c>
    </row>
    <row r="476" spans="2:18" ht="19.95" customHeight="1">
      <c r="B476" s="29">
        <v>12</v>
      </c>
      <c r="C476" s="29"/>
      <c r="D476" s="30" t="s">
        <v>26</v>
      </c>
      <c r="E476" s="31"/>
      <c r="F476" s="4">
        <v>5</v>
      </c>
      <c r="G476" s="20" t="s">
        <v>22</v>
      </c>
      <c r="H476" s="4"/>
      <c r="I476" s="21" t="s">
        <v>24</v>
      </c>
      <c r="J476" s="101"/>
      <c r="K476" s="102"/>
      <c r="L476" s="102"/>
      <c r="M476" s="102"/>
      <c r="N476" s="102"/>
      <c r="O476" s="103"/>
      <c r="P476" s="32"/>
      <c r="Q476" s="33"/>
      <c r="R476" s="22" t="str">
        <f t="shared" si="10"/>
        <v>㎥</v>
      </c>
    </row>
    <row r="477" spans="2:18" ht="19.95" customHeight="1">
      <c r="B477" s="29">
        <v>13</v>
      </c>
      <c r="C477" s="29"/>
      <c r="D477" s="30" t="s">
        <v>26</v>
      </c>
      <c r="E477" s="31"/>
      <c r="F477" s="4">
        <v>5</v>
      </c>
      <c r="G477" s="20" t="s">
        <v>22</v>
      </c>
      <c r="H477" s="4"/>
      <c r="I477" s="21" t="s">
        <v>24</v>
      </c>
      <c r="J477" s="101"/>
      <c r="K477" s="102"/>
      <c r="L477" s="102"/>
      <c r="M477" s="102"/>
      <c r="N477" s="102"/>
      <c r="O477" s="103"/>
      <c r="P477" s="32"/>
      <c r="Q477" s="33"/>
      <c r="R477" s="22" t="str">
        <f t="shared" si="10"/>
        <v>㎥</v>
      </c>
    </row>
    <row r="478" spans="2:18" ht="19.95" customHeight="1">
      <c r="B478" s="29">
        <v>14</v>
      </c>
      <c r="C478" s="29"/>
      <c r="D478" s="30" t="s">
        <v>26</v>
      </c>
      <c r="E478" s="31"/>
      <c r="F478" s="4">
        <v>5</v>
      </c>
      <c r="G478" s="20" t="s">
        <v>22</v>
      </c>
      <c r="H478" s="4"/>
      <c r="I478" s="21" t="s">
        <v>24</v>
      </c>
      <c r="J478" s="101"/>
      <c r="K478" s="102"/>
      <c r="L478" s="102"/>
      <c r="M478" s="102"/>
      <c r="N478" s="102"/>
      <c r="O478" s="103"/>
      <c r="P478" s="32"/>
      <c r="Q478" s="33"/>
      <c r="R478" s="22" t="str">
        <f t="shared" si="10"/>
        <v>㎥</v>
      </c>
    </row>
    <row r="479" spans="2:18" ht="19.95" customHeight="1">
      <c r="B479" s="29">
        <v>15</v>
      </c>
      <c r="C479" s="29"/>
      <c r="D479" s="30" t="s">
        <v>26</v>
      </c>
      <c r="E479" s="31"/>
      <c r="F479" s="4">
        <v>5</v>
      </c>
      <c r="G479" s="20" t="s">
        <v>22</v>
      </c>
      <c r="H479" s="4"/>
      <c r="I479" s="21" t="s">
        <v>24</v>
      </c>
      <c r="J479" s="101"/>
      <c r="K479" s="102"/>
      <c r="L479" s="102"/>
      <c r="M479" s="102"/>
      <c r="N479" s="102"/>
      <c r="O479" s="103"/>
      <c r="P479" s="32"/>
      <c r="Q479" s="33"/>
      <c r="R479" s="22" t="str">
        <f t="shared" si="10"/>
        <v>㎥</v>
      </c>
    </row>
    <row r="480" spans="2:18" ht="19.95" customHeight="1">
      <c r="B480" s="29">
        <v>16</v>
      </c>
      <c r="C480" s="29"/>
      <c r="D480" s="30" t="s">
        <v>26</v>
      </c>
      <c r="E480" s="31"/>
      <c r="F480" s="4">
        <v>5</v>
      </c>
      <c r="G480" s="20" t="s">
        <v>22</v>
      </c>
      <c r="H480" s="4"/>
      <c r="I480" s="21" t="s">
        <v>24</v>
      </c>
      <c r="J480" s="101"/>
      <c r="K480" s="102"/>
      <c r="L480" s="102"/>
      <c r="M480" s="102"/>
      <c r="N480" s="102"/>
      <c r="O480" s="103"/>
      <c r="P480" s="32"/>
      <c r="Q480" s="33"/>
      <c r="R480" s="22" t="str">
        <f t="shared" si="10"/>
        <v>㎥</v>
      </c>
    </row>
    <row r="481" spans="1:18" ht="19.95" customHeight="1">
      <c r="B481" s="29">
        <v>17</v>
      </c>
      <c r="C481" s="29"/>
      <c r="D481" s="30" t="s">
        <v>26</v>
      </c>
      <c r="E481" s="31"/>
      <c r="F481" s="4">
        <v>5</v>
      </c>
      <c r="G481" s="20" t="s">
        <v>22</v>
      </c>
      <c r="H481" s="4"/>
      <c r="I481" s="21" t="s">
        <v>24</v>
      </c>
      <c r="J481" s="101"/>
      <c r="K481" s="102"/>
      <c r="L481" s="102"/>
      <c r="M481" s="102"/>
      <c r="N481" s="102"/>
      <c r="O481" s="103"/>
      <c r="P481" s="32"/>
      <c r="Q481" s="33"/>
      <c r="R481" s="22" t="str">
        <f t="shared" si="10"/>
        <v>㎥</v>
      </c>
    </row>
    <row r="482" spans="1:18" ht="19.95" customHeight="1">
      <c r="B482" s="29">
        <v>18</v>
      </c>
      <c r="C482" s="29"/>
      <c r="D482" s="30" t="s">
        <v>26</v>
      </c>
      <c r="E482" s="31"/>
      <c r="F482" s="4">
        <v>5</v>
      </c>
      <c r="G482" s="20" t="s">
        <v>22</v>
      </c>
      <c r="H482" s="4"/>
      <c r="I482" s="21" t="s">
        <v>24</v>
      </c>
      <c r="J482" s="101"/>
      <c r="K482" s="102"/>
      <c r="L482" s="102"/>
      <c r="M482" s="102"/>
      <c r="N482" s="102"/>
      <c r="O482" s="103"/>
      <c r="P482" s="32"/>
      <c r="Q482" s="33"/>
      <c r="R482" s="22" t="str">
        <f t="shared" si="10"/>
        <v>㎥</v>
      </c>
    </row>
    <row r="483" spans="1:18" ht="19.95" customHeight="1">
      <c r="B483" s="29">
        <v>19</v>
      </c>
      <c r="C483" s="29"/>
      <c r="D483" s="30" t="s">
        <v>26</v>
      </c>
      <c r="E483" s="31"/>
      <c r="F483" s="4">
        <v>5</v>
      </c>
      <c r="G483" s="20" t="s">
        <v>22</v>
      </c>
      <c r="H483" s="4"/>
      <c r="I483" s="21" t="s">
        <v>24</v>
      </c>
      <c r="J483" s="101"/>
      <c r="K483" s="102"/>
      <c r="L483" s="102"/>
      <c r="M483" s="102"/>
      <c r="N483" s="102"/>
      <c r="O483" s="103"/>
      <c r="P483" s="32"/>
      <c r="Q483" s="33"/>
      <c r="R483" s="22" t="str">
        <f t="shared" si="10"/>
        <v>㎥</v>
      </c>
    </row>
    <row r="484" spans="1:18" ht="19.95" customHeight="1">
      <c r="B484" s="29">
        <v>20</v>
      </c>
      <c r="C484" s="29"/>
      <c r="D484" s="30" t="s">
        <v>26</v>
      </c>
      <c r="E484" s="31"/>
      <c r="F484" s="4">
        <v>5</v>
      </c>
      <c r="G484" s="20" t="s">
        <v>22</v>
      </c>
      <c r="H484" s="4"/>
      <c r="I484" s="21" t="s">
        <v>24</v>
      </c>
      <c r="J484" s="101"/>
      <c r="K484" s="102"/>
      <c r="L484" s="102"/>
      <c r="M484" s="102"/>
      <c r="N484" s="102"/>
      <c r="O484" s="103"/>
      <c r="P484" s="32"/>
      <c r="Q484" s="33"/>
      <c r="R484" s="22" t="str">
        <f t="shared" si="10"/>
        <v>㎥</v>
      </c>
    </row>
    <row r="485" spans="1:18" ht="19.95" customHeight="1">
      <c r="B485" s="29">
        <v>21</v>
      </c>
      <c r="C485" s="29"/>
      <c r="D485" s="30" t="s">
        <v>26</v>
      </c>
      <c r="E485" s="31"/>
      <c r="F485" s="4">
        <v>5</v>
      </c>
      <c r="G485" s="20" t="s">
        <v>22</v>
      </c>
      <c r="H485" s="4"/>
      <c r="I485" s="21" t="s">
        <v>24</v>
      </c>
      <c r="J485" s="101"/>
      <c r="K485" s="102"/>
      <c r="L485" s="102"/>
      <c r="M485" s="102"/>
      <c r="N485" s="102"/>
      <c r="O485" s="103"/>
      <c r="P485" s="32"/>
      <c r="Q485" s="33"/>
      <c r="R485" s="22" t="str">
        <f t="shared" si="10"/>
        <v>㎥</v>
      </c>
    </row>
    <row r="486" spans="1:18" ht="19.95" customHeight="1">
      <c r="B486" s="29">
        <v>22</v>
      </c>
      <c r="C486" s="29"/>
      <c r="D486" s="30" t="s">
        <v>26</v>
      </c>
      <c r="E486" s="31"/>
      <c r="F486" s="4">
        <v>5</v>
      </c>
      <c r="G486" s="20" t="s">
        <v>22</v>
      </c>
      <c r="H486" s="4"/>
      <c r="I486" s="21" t="s">
        <v>24</v>
      </c>
      <c r="J486" s="101"/>
      <c r="K486" s="102"/>
      <c r="L486" s="102"/>
      <c r="M486" s="102"/>
      <c r="N486" s="102"/>
      <c r="O486" s="103"/>
      <c r="P486" s="32"/>
      <c r="Q486" s="33"/>
      <c r="R486" s="22" t="str">
        <f t="shared" si="10"/>
        <v>㎥</v>
      </c>
    </row>
    <row r="487" spans="1:18" ht="19.95" customHeight="1">
      <c r="B487" s="29">
        <v>23</v>
      </c>
      <c r="C487" s="29"/>
      <c r="D487" s="30" t="s">
        <v>26</v>
      </c>
      <c r="E487" s="31"/>
      <c r="F487" s="4">
        <v>5</v>
      </c>
      <c r="G487" s="20" t="s">
        <v>22</v>
      </c>
      <c r="H487" s="4"/>
      <c r="I487" s="21" t="s">
        <v>24</v>
      </c>
      <c r="J487" s="101"/>
      <c r="K487" s="102"/>
      <c r="L487" s="102"/>
      <c r="M487" s="102"/>
      <c r="N487" s="102"/>
      <c r="O487" s="103"/>
      <c r="P487" s="32"/>
      <c r="Q487" s="33"/>
      <c r="R487" s="22" t="str">
        <f t="shared" si="10"/>
        <v>㎥</v>
      </c>
    </row>
    <row r="488" spans="1:18" ht="19.95" customHeight="1">
      <c r="B488" s="29">
        <v>24</v>
      </c>
      <c r="C488" s="29"/>
      <c r="D488" s="30" t="s">
        <v>26</v>
      </c>
      <c r="E488" s="31"/>
      <c r="F488" s="4">
        <v>5</v>
      </c>
      <c r="G488" s="20" t="s">
        <v>22</v>
      </c>
      <c r="H488" s="4"/>
      <c r="I488" s="21" t="s">
        <v>24</v>
      </c>
      <c r="J488" s="101"/>
      <c r="K488" s="102"/>
      <c r="L488" s="102"/>
      <c r="M488" s="102"/>
      <c r="N488" s="102"/>
      <c r="O488" s="103"/>
      <c r="P488" s="32"/>
      <c r="Q488" s="33"/>
      <c r="R488" s="22" t="str">
        <f t="shared" si="10"/>
        <v>㎥</v>
      </c>
    </row>
    <row r="489" spans="1:18" ht="19.95" customHeight="1">
      <c r="B489" s="29">
        <v>25</v>
      </c>
      <c r="C489" s="29"/>
      <c r="D489" s="30" t="s">
        <v>26</v>
      </c>
      <c r="E489" s="31"/>
      <c r="F489" s="4">
        <v>5</v>
      </c>
      <c r="G489" s="20" t="s">
        <v>22</v>
      </c>
      <c r="H489" s="4"/>
      <c r="I489" s="21" t="s">
        <v>24</v>
      </c>
      <c r="J489" s="101"/>
      <c r="K489" s="102"/>
      <c r="L489" s="102"/>
      <c r="M489" s="102"/>
      <c r="N489" s="102"/>
      <c r="O489" s="103"/>
      <c r="P489" s="32"/>
      <c r="Q489" s="33"/>
      <c r="R489" s="22" t="str">
        <f t="shared" si="10"/>
        <v>㎥</v>
      </c>
    </row>
    <row r="490" spans="1:18" ht="19.95" customHeight="1">
      <c r="B490" s="29">
        <v>26</v>
      </c>
      <c r="C490" s="29"/>
      <c r="D490" s="30" t="s">
        <v>26</v>
      </c>
      <c r="E490" s="31"/>
      <c r="F490" s="4">
        <v>5</v>
      </c>
      <c r="G490" s="20" t="s">
        <v>22</v>
      </c>
      <c r="H490" s="4"/>
      <c r="I490" s="21" t="s">
        <v>24</v>
      </c>
      <c r="J490" s="101"/>
      <c r="K490" s="102"/>
      <c r="L490" s="102"/>
      <c r="M490" s="102"/>
      <c r="N490" s="102"/>
      <c r="O490" s="103"/>
      <c r="P490" s="32"/>
      <c r="Q490" s="33"/>
      <c r="R490" s="22" t="str">
        <f t="shared" si="10"/>
        <v>㎥</v>
      </c>
    </row>
    <row r="491" spans="1:18" ht="19.95" customHeight="1">
      <c r="B491" s="29">
        <v>27</v>
      </c>
      <c r="C491" s="29"/>
      <c r="D491" s="30" t="s">
        <v>26</v>
      </c>
      <c r="E491" s="31"/>
      <c r="F491" s="4">
        <v>5</v>
      </c>
      <c r="G491" s="20" t="s">
        <v>22</v>
      </c>
      <c r="H491" s="4"/>
      <c r="I491" s="21" t="s">
        <v>24</v>
      </c>
      <c r="J491" s="101"/>
      <c r="K491" s="102"/>
      <c r="L491" s="102"/>
      <c r="M491" s="102"/>
      <c r="N491" s="102"/>
      <c r="O491" s="103"/>
      <c r="P491" s="32"/>
      <c r="Q491" s="33"/>
      <c r="R491" s="22" t="str">
        <f t="shared" si="10"/>
        <v>㎥</v>
      </c>
    </row>
    <row r="492" spans="1:18" ht="19.95" customHeight="1">
      <c r="B492" s="29">
        <v>28</v>
      </c>
      <c r="C492" s="29"/>
      <c r="D492" s="30" t="s">
        <v>26</v>
      </c>
      <c r="E492" s="31"/>
      <c r="F492" s="4">
        <v>5</v>
      </c>
      <c r="G492" s="20" t="s">
        <v>22</v>
      </c>
      <c r="H492" s="4"/>
      <c r="I492" s="21" t="s">
        <v>24</v>
      </c>
      <c r="J492" s="101"/>
      <c r="K492" s="102"/>
      <c r="L492" s="102"/>
      <c r="M492" s="102"/>
      <c r="N492" s="102"/>
      <c r="O492" s="103"/>
      <c r="P492" s="32"/>
      <c r="Q492" s="33"/>
      <c r="R492" s="22" t="str">
        <f t="shared" si="10"/>
        <v>㎥</v>
      </c>
    </row>
    <row r="493" spans="1:18" ht="19.95" customHeight="1">
      <c r="B493" s="29">
        <v>29</v>
      </c>
      <c r="C493" s="29"/>
      <c r="D493" s="30" t="s">
        <v>26</v>
      </c>
      <c r="E493" s="31"/>
      <c r="F493" s="4">
        <v>5</v>
      </c>
      <c r="G493" s="20" t="s">
        <v>22</v>
      </c>
      <c r="H493" s="4"/>
      <c r="I493" s="21" t="s">
        <v>24</v>
      </c>
      <c r="J493" s="101"/>
      <c r="K493" s="102"/>
      <c r="L493" s="102"/>
      <c r="M493" s="102"/>
      <c r="N493" s="102"/>
      <c r="O493" s="103"/>
      <c r="P493" s="32"/>
      <c r="Q493" s="33"/>
      <c r="R493" s="22" t="str">
        <f t="shared" si="10"/>
        <v>㎥</v>
      </c>
    </row>
    <row r="494" spans="1:18" ht="19.95" customHeight="1" thickBot="1">
      <c r="B494" s="29">
        <v>30</v>
      </c>
      <c r="C494" s="29"/>
      <c r="D494" s="30" t="s">
        <v>26</v>
      </c>
      <c r="E494" s="31"/>
      <c r="F494" s="4">
        <v>5</v>
      </c>
      <c r="G494" s="20" t="s">
        <v>22</v>
      </c>
      <c r="H494" s="4"/>
      <c r="I494" s="21" t="s">
        <v>24</v>
      </c>
      <c r="J494" s="101"/>
      <c r="K494" s="102"/>
      <c r="L494" s="102"/>
      <c r="M494" s="102"/>
      <c r="N494" s="102"/>
      <c r="O494" s="103"/>
      <c r="P494" s="32"/>
      <c r="Q494" s="33"/>
      <c r="R494" s="22" t="str">
        <f t="shared" si="10"/>
        <v>㎥</v>
      </c>
    </row>
    <row r="495" spans="1:18" ht="19.95" hidden="1" customHeight="1" outlineLevel="1">
      <c r="B495" s="29">
        <v>31</v>
      </c>
      <c r="C495" s="29"/>
      <c r="D495" s="30" t="s">
        <v>26</v>
      </c>
      <c r="E495" s="31"/>
      <c r="F495" s="4">
        <v>5</v>
      </c>
      <c r="G495" s="20" t="s">
        <v>22</v>
      </c>
      <c r="H495" s="4"/>
      <c r="I495" s="21" t="s">
        <v>24</v>
      </c>
      <c r="J495" s="101"/>
      <c r="K495" s="102"/>
      <c r="L495" s="102"/>
      <c r="M495" s="102"/>
      <c r="N495" s="102"/>
      <c r="O495" s="103"/>
      <c r="P495" s="32"/>
      <c r="Q495" s="33"/>
      <c r="R495" s="22" t="str">
        <f t="shared" si="10"/>
        <v>㎥</v>
      </c>
    </row>
    <row r="496" spans="1:18" ht="19.95" hidden="1" customHeight="1" outlineLevel="1">
      <c r="B496" s="29">
        <v>32</v>
      </c>
      <c r="C496" s="29"/>
      <c r="D496" s="30" t="s">
        <v>26</v>
      </c>
      <c r="E496" s="31"/>
      <c r="F496" s="4">
        <v>5</v>
      </c>
      <c r="G496" s="20" t="s">
        <v>22</v>
      </c>
      <c r="H496" s="4"/>
      <c r="I496" s="21" t="s">
        <v>24</v>
      </c>
      <c r="J496" s="101"/>
      <c r="K496" s="102"/>
      <c r="L496" s="102"/>
      <c r="M496" s="102"/>
      <c r="N496" s="102"/>
      <c r="O496" s="103"/>
      <c r="P496" s="32"/>
      <c r="Q496" s="33"/>
      <c r="R496" s="22" t="str">
        <f t="shared" si="10"/>
        <v>㎥</v>
      </c>
    </row>
    <row r="497" spans="2:18" ht="19.95" hidden="1" customHeight="1" outlineLevel="1">
      <c r="B497" s="29">
        <v>33</v>
      </c>
      <c r="C497" s="29"/>
      <c r="D497" s="30" t="s">
        <v>26</v>
      </c>
      <c r="E497" s="31"/>
      <c r="F497" s="4">
        <v>5</v>
      </c>
      <c r="G497" s="20" t="s">
        <v>22</v>
      </c>
      <c r="H497" s="4"/>
      <c r="I497" s="21" t="s">
        <v>24</v>
      </c>
      <c r="J497" s="101"/>
      <c r="K497" s="102"/>
      <c r="L497" s="102"/>
      <c r="M497" s="102"/>
      <c r="N497" s="102"/>
      <c r="O497" s="103"/>
      <c r="P497" s="32"/>
      <c r="Q497" s="33"/>
      <c r="R497" s="22" t="str">
        <f t="shared" si="10"/>
        <v>㎥</v>
      </c>
    </row>
    <row r="498" spans="2:18" ht="19.95" hidden="1" customHeight="1" outlineLevel="1">
      <c r="B498" s="29">
        <v>34</v>
      </c>
      <c r="C498" s="29"/>
      <c r="D498" s="30" t="s">
        <v>26</v>
      </c>
      <c r="E498" s="31"/>
      <c r="F498" s="4">
        <v>5</v>
      </c>
      <c r="G498" s="20" t="s">
        <v>22</v>
      </c>
      <c r="H498" s="4"/>
      <c r="I498" s="21" t="s">
        <v>24</v>
      </c>
      <c r="J498" s="101"/>
      <c r="K498" s="102"/>
      <c r="L498" s="102"/>
      <c r="M498" s="102"/>
      <c r="N498" s="102"/>
      <c r="O498" s="103"/>
      <c r="P498" s="32"/>
      <c r="Q498" s="33"/>
      <c r="R498" s="22" t="str">
        <f t="shared" si="10"/>
        <v>㎥</v>
      </c>
    </row>
    <row r="499" spans="2:18" ht="19.95" hidden="1" customHeight="1" outlineLevel="1">
      <c r="B499" s="29">
        <v>35</v>
      </c>
      <c r="C499" s="29"/>
      <c r="D499" s="30" t="s">
        <v>26</v>
      </c>
      <c r="E499" s="31"/>
      <c r="F499" s="4">
        <v>5</v>
      </c>
      <c r="G499" s="20" t="s">
        <v>22</v>
      </c>
      <c r="H499" s="4"/>
      <c r="I499" s="21" t="s">
        <v>24</v>
      </c>
      <c r="J499" s="101"/>
      <c r="K499" s="102"/>
      <c r="L499" s="102"/>
      <c r="M499" s="102"/>
      <c r="N499" s="102"/>
      <c r="O499" s="103"/>
      <c r="P499" s="32"/>
      <c r="Q499" s="33"/>
      <c r="R499" s="22" t="str">
        <f t="shared" si="10"/>
        <v>㎥</v>
      </c>
    </row>
    <row r="500" spans="2:18" ht="19.95" hidden="1" customHeight="1" outlineLevel="1">
      <c r="B500" s="29">
        <v>36</v>
      </c>
      <c r="C500" s="29"/>
      <c r="D500" s="30" t="s">
        <v>26</v>
      </c>
      <c r="E500" s="31"/>
      <c r="F500" s="4">
        <v>5</v>
      </c>
      <c r="G500" s="20" t="s">
        <v>22</v>
      </c>
      <c r="H500" s="4"/>
      <c r="I500" s="21" t="s">
        <v>24</v>
      </c>
      <c r="J500" s="101"/>
      <c r="K500" s="102"/>
      <c r="L500" s="102"/>
      <c r="M500" s="102"/>
      <c r="N500" s="102"/>
      <c r="O500" s="103"/>
      <c r="P500" s="32"/>
      <c r="Q500" s="33"/>
      <c r="R500" s="22" t="str">
        <f t="shared" si="10"/>
        <v>㎥</v>
      </c>
    </row>
    <row r="501" spans="2:18" ht="19.95" hidden="1" customHeight="1" outlineLevel="1">
      <c r="B501" s="29">
        <v>37</v>
      </c>
      <c r="C501" s="29"/>
      <c r="D501" s="30" t="s">
        <v>26</v>
      </c>
      <c r="E501" s="31"/>
      <c r="F501" s="4">
        <v>5</v>
      </c>
      <c r="G501" s="20" t="s">
        <v>22</v>
      </c>
      <c r="H501" s="4"/>
      <c r="I501" s="21" t="s">
        <v>24</v>
      </c>
      <c r="J501" s="101"/>
      <c r="K501" s="102"/>
      <c r="L501" s="102"/>
      <c r="M501" s="102"/>
      <c r="N501" s="102"/>
      <c r="O501" s="103"/>
      <c r="P501" s="32"/>
      <c r="Q501" s="33"/>
      <c r="R501" s="22" t="str">
        <f t="shared" si="10"/>
        <v>㎥</v>
      </c>
    </row>
    <row r="502" spans="2:18" ht="19.95" hidden="1" customHeight="1" outlineLevel="1">
      <c r="B502" s="29">
        <v>38</v>
      </c>
      <c r="C502" s="29"/>
      <c r="D502" s="30" t="s">
        <v>26</v>
      </c>
      <c r="E502" s="31"/>
      <c r="F502" s="4">
        <v>5</v>
      </c>
      <c r="G502" s="20" t="s">
        <v>22</v>
      </c>
      <c r="H502" s="4"/>
      <c r="I502" s="21" t="s">
        <v>24</v>
      </c>
      <c r="J502" s="101"/>
      <c r="K502" s="102"/>
      <c r="L502" s="102"/>
      <c r="M502" s="102"/>
      <c r="N502" s="102"/>
      <c r="O502" s="103"/>
      <c r="P502" s="32"/>
      <c r="Q502" s="33"/>
      <c r="R502" s="22" t="str">
        <f t="shared" si="10"/>
        <v>㎥</v>
      </c>
    </row>
    <row r="503" spans="2:18" ht="19.95" hidden="1" customHeight="1" outlineLevel="1">
      <c r="B503" s="29">
        <v>39</v>
      </c>
      <c r="C503" s="29"/>
      <c r="D503" s="30" t="s">
        <v>26</v>
      </c>
      <c r="E503" s="31"/>
      <c r="F503" s="4">
        <v>5</v>
      </c>
      <c r="G503" s="20" t="s">
        <v>22</v>
      </c>
      <c r="H503" s="4"/>
      <c r="I503" s="21" t="s">
        <v>24</v>
      </c>
      <c r="J503" s="101"/>
      <c r="K503" s="102"/>
      <c r="L503" s="102"/>
      <c r="M503" s="102"/>
      <c r="N503" s="102"/>
      <c r="O503" s="103"/>
      <c r="P503" s="32"/>
      <c r="Q503" s="33"/>
      <c r="R503" s="22" t="str">
        <f t="shared" si="10"/>
        <v>㎥</v>
      </c>
    </row>
    <row r="504" spans="2:18" ht="19.95" hidden="1" customHeight="1" outlineLevel="1">
      <c r="B504" s="29">
        <v>40</v>
      </c>
      <c r="C504" s="29"/>
      <c r="D504" s="30" t="s">
        <v>26</v>
      </c>
      <c r="E504" s="31"/>
      <c r="F504" s="4">
        <v>5</v>
      </c>
      <c r="G504" s="20" t="s">
        <v>22</v>
      </c>
      <c r="H504" s="4"/>
      <c r="I504" s="21" t="s">
        <v>24</v>
      </c>
      <c r="J504" s="101"/>
      <c r="K504" s="102"/>
      <c r="L504" s="102"/>
      <c r="M504" s="102"/>
      <c r="N504" s="102"/>
      <c r="O504" s="103"/>
      <c r="P504" s="32"/>
      <c r="Q504" s="33"/>
      <c r="R504" s="22" t="str">
        <f t="shared" si="10"/>
        <v>㎥</v>
      </c>
    </row>
    <row r="505" spans="2:18" ht="19.95" hidden="1" customHeight="1" outlineLevel="1">
      <c r="B505" s="29">
        <v>41</v>
      </c>
      <c r="C505" s="29"/>
      <c r="D505" s="30" t="s">
        <v>26</v>
      </c>
      <c r="E505" s="31"/>
      <c r="F505" s="4">
        <v>5</v>
      </c>
      <c r="G505" s="20" t="s">
        <v>22</v>
      </c>
      <c r="H505" s="4"/>
      <c r="I505" s="21" t="s">
        <v>24</v>
      </c>
      <c r="J505" s="101"/>
      <c r="K505" s="102"/>
      <c r="L505" s="102"/>
      <c r="M505" s="102"/>
      <c r="N505" s="102"/>
      <c r="O505" s="103"/>
      <c r="P505" s="32"/>
      <c r="Q505" s="33"/>
      <c r="R505" s="22" t="str">
        <f t="shared" si="10"/>
        <v>㎥</v>
      </c>
    </row>
    <row r="506" spans="2:18" ht="19.95" hidden="1" customHeight="1" outlineLevel="1">
      <c r="B506" s="29">
        <v>42</v>
      </c>
      <c r="C506" s="29"/>
      <c r="D506" s="30" t="s">
        <v>26</v>
      </c>
      <c r="E506" s="31"/>
      <c r="F506" s="4">
        <v>5</v>
      </c>
      <c r="G506" s="20" t="s">
        <v>22</v>
      </c>
      <c r="H506" s="4"/>
      <c r="I506" s="21" t="s">
        <v>24</v>
      </c>
      <c r="J506" s="101"/>
      <c r="K506" s="102"/>
      <c r="L506" s="102"/>
      <c r="M506" s="102"/>
      <c r="N506" s="102"/>
      <c r="O506" s="103"/>
      <c r="P506" s="32"/>
      <c r="Q506" s="33"/>
      <c r="R506" s="22" t="str">
        <f t="shared" si="10"/>
        <v>㎥</v>
      </c>
    </row>
    <row r="507" spans="2:18" ht="19.95" hidden="1" customHeight="1" outlineLevel="1">
      <c r="B507" s="29">
        <v>43</v>
      </c>
      <c r="C507" s="29"/>
      <c r="D507" s="30" t="s">
        <v>26</v>
      </c>
      <c r="E507" s="31"/>
      <c r="F507" s="4">
        <v>5</v>
      </c>
      <c r="G507" s="20" t="s">
        <v>22</v>
      </c>
      <c r="H507" s="4"/>
      <c r="I507" s="21" t="s">
        <v>24</v>
      </c>
      <c r="J507" s="101"/>
      <c r="K507" s="102"/>
      <c r="L507" s="102"/>
      <c r="M507" s="102"/>
      <c r="N507" s="102"/>
      <c r="O507" s="103"/>
      <c r="P507" s="32"/>
      <c r="Q507" s="33"/>
      <c r="R507" s="22" t="str">
        <f t="shared" si="10"/>
        <v>㎥</v>
      </c>
    </row>
    <row r="508" spans="2:18" ht="19.95" hidden="1" customHeight="1" outlineLevel="1">
      <c r="B508" s="29">
        <v>44</v>
      </c>
      <c r="C508" s="29"/>
      <c r="D508" s="30" t="s">
        <v>26</v>
      </c>
      <c r="E508" s="31"/>
      <c r="F508" s="4">
        <v>5</v>
      </c>
      <c r="G508" s="20" t="s">
        <v>22</v>
      </c>
      <c r="H508" s="4"/>
      <c r="I508" s="21" t="s">
        <v>24</v>
      </c>
      <c r="J508" s="101"/>
      <c r="K508" s="102"/>
      <c r="L508" s="102"/>
      <c r="M508" s="102"/>
      <c r="N508" s="102"/>
      <c r="O508" s="103"/>
      <c r="P508" s="32"/>
      <c r="Q508" s="33"/>
      <c r="R508" s="22" t="str">
        <f t="shared" si="10"/>
        <v>㎥</v>
      </c>
    </row>
    <row r="509" spans="2:18" ht="19.95" hidden="1" customHeight="1" outlineLevel="1">
      <c r="B509" s="29">
        <v>45</v>
      </c>
      <c r="C509" s="29"/>
      <c r="D509" s="30" t="s">
        <v>26</v>
      </c>
      <c r="E509" s="31"/>
      <c r="F509" s="4">
        <v>5</v>
      </c>
      <c r="G509" s="20" t="s">
        <v>22</v>
      </c>
      <c r="H509" s="4"/>
      <c r="I509" s="21" t="s">
        <v>24</v>
      </c>
      <c r="J509" s="101"/>
      <c r="K509" s="102"/>
      <c r="L509" s="102"/>
      <c r="M509" s="102"/>
      <c r="N509" s="102"/>
      <c r="O509" s="103"/>
      <c r="P509" s="32"/>
      <c r="Q509" s="33"/>
      <c r="R509" s="22" t="str">
        <f t="shared" si="10"/>
        <v>㎥</v>
      </c>
    </row>
    <row r="510" spans="2:18" ht="19.95" hidden="1" customHeight="1" outlineLevel="1">
      <c r="B510" s="29">
        <v>46</v>
      </c>
      <c r="C510" s="29"/>
      <c r="D510" s="30" t="s">
        <v>26</v>
      </c>
      <c r="E510" s="31"/>
      <c r="F510" s="4">
        <v>5</v>
      </c>
      <c r="G510" s="20" t="s">
        <v>22</v>
      </c>
      <c r="H510" s="4"/>
      <c r="I510" s="21" t="s">
        <v>24</v>
      </c>
      <c r="J510" s="101"/>
      <c r="K510" s="102"/>
      <c r="L510" s="102"/>
      <c r="M510" s="102"/>
      <c r="N510" s="102"/>
      <c r="O510" s="103"/>
      <c r="P510" s="32"/>
      <c r="Q510" s="33"/>
      <c r="R510" s="22" t="str">
        <f t="shared" si="10"/>
        <v>㎥</v>
      </c>
    </row>
    <row r="511" spans="2:18" ht="19.95" hidden="1" customHeight="1" outlineLevel="1">
      <c r="B511" s="29">
        <v>47</v>
      </c>
      <c r="C511" s="29"/>
      <c r="D511" s="30" t="s">
        <v>26</v>
      </c>
      <c r="E511" s="31"/>
      <c r="F511" s="4">
        <v>5</v>
      </c>
      <c r="G511" s="20" t="s">
        <v>22</v>
      </c>
      <c r="H511" s="4"/>
      <c r="I511" s="21" t="s">
        <v>24</v>
      </c>
      <c r="J511" s="101"/>
      <c r="K511" s="102"/>
      <c r="L511" s="102"/>
      <c r="M511" s="102"/>
      <c r="N511" s="102"/>
      <c r="O511" s="103"/>
      <c r="P511" s="32"/>
      <c r="Q511" s="33"/>
      <c r="R511" s="22" t="str">
        <f t="shared" si="10"/>
        <v>㎥</v>
      </c>
    </row>
    <row r="512" spans="2:18" ht="19.95" hidden="1" customHeight="1" outlineLevel="1">
      <c r="B512" s="29">
        <v>48</v>
      </c>
      <c r="C512" s="29"/>
      <c r="D512" s="30" t="s">
        <v>26</v>
      </c>
      <c r="E512" s="31"/>
      <c r="F512" s="4">
        <v>5</v>
      </c>
      <c r="G512" s="20" t="s">
        <v>22</v>
      </c>
      <c r="H512" s="4"/>
      <c r="I512" s="21" t="s">
        <v>24</v>
      </c>
      <c r="J512" s="101"/>
      <c r="K512" s="102"/>
      <c r="L512" s="102"/>
      <c r="M512" s="102"/>
      <c r="N512" s="102"/>
      <c r="O512" s="103"/>
      <c r="P512" s="32"/>
      <c r="Q512" s="33"/>
      <c r="R512" s="22" t="str">
        <f t="shared" si="10"/>
        <v>㎥</v>
      </c>
    </row>
    <row r="513" spans="2:18" ht="19.95" hidden="1" customHeight="1" outlineLevel="1">
      <c r="B513" s="29">
        <v>49</v>
      </c>
      <c r="C513" s="29"/>
      <c r="D513" s="30" t="s">
        <v>26</v>
      </c>
      <c r="E513" s="31"/>
      <c r="F513" s="4">
        <v>5</v>
      </c>
      <c r="G513" s="20" t="s">
        <v>22</v>
      </c>
      <c r="H513" s="4"/>
      <c r="I513" s="21" t="s">
        <v>24</v>
      </c>
      <c r="J513" s="101"/>
      <c r="K513" s="102"/>
      <c r="L513" s="102"/>
      <c r="M513" s="102"/>
      <c r="N513" s="102"/>
      <c r="O513" s="103"/>
      <c r="P513" s="32"/>
      <c r="Q513" s="33"/>
      <c r="R513" s="22" t="str">
        <f t="shared" si="10"/>
        <v>㎥</v>
      </c>
    </row>
    <row r="514" spans="2:18" ht="19.95" hidden="1" customHeight="1" outlineLevel="1">
      <c r="B514" s="29">
        <v>50</v>
      </c>
      <c r="C514" s="29"/>
      <c r="D514" s="30" t="s">
        <v>26</v>
      </c>
      <c r="E514" s="31"/>
      <c r="F514" s="4">
        <v>5</v>
      </c>
      <c r="G514" s="20" t="s">
        <v>22</v>
      </c>
      <c r="H514" s="4"/>
      <c r="I514" s="21" t="s">
        <v>24</v>
      </c>
      <c r="J514" s="101"/>
      <c r="K514" s="102"/>
      <c r="L514" s="102"/>
      <c r="M514" s="102"/>
      <c r="N514" s="102"/>
      <c r="O514" s="103"/>
      <c r="P514" s="32"/>
      <c r="Q514" s="33"/>
      <c r="R514" s="22" t="str">
        <f t="shared" si="10"/>
        <v>㎥</v>
      </c>
    </row>
    <row r="515" spans="2:18" ht="19.95" hidden="1" customHeight="1" outlineLevel="1">
      <c r="B515" s="29">
        <v>51</v>
      </c>
      <c r="C515" s="29"/>
      <c r="D515" s="30" t="s">
        <v>26</v>
      </c>
      <c r="E515" s="31"/>
      <c r="F515" s="4">
        <v>5</v>
      </c>
      <c r="G515" s="20" t="s">
        <v>22</v>
      </c>
      <c r="H515" s="4"/>
      <c r="I515" s="21" t="s">
        <v>24</v>
      </c>
      <c r="J515" s="101"/>
      <c r="K515" s="102"/>
      <c r="L515" s="102"/>
      <c r="M515" s="102"/>
      <c r="N515" s="102"/>
      <c r="O515" s="103"/>
      <c r="P515" s="32"/>
      <c r="Q515" s="33"/>
      <c r="R515" s="22" t="str">
        <f t="shared" si="10"/>
        <v>㎥</v>
      </c>
    </row>
    <row r="516" spans="2:18" ht="19.95" hidden="1" customHeight="1" outlineLevel="1">
      <c r="B516" s="29">
        <v>52</v>
      </c>
      <c r="C516" s="29"/>
      <c r="D516" s="30" t="s">
        <v>26</v>
      </c>
      <c r="E516" s="31"/>
      <c r="F516" s="4">
        <v>5</v>
      </c>
      <c r="G516" s="20" t="s">
        <v>22</v>
      </c>
      <c r="H516" s="4"/>
      <c r="I516" s="21" t="s">
        <v>24</v>
      </c>
      <c r="J516" s="101"/>
      <c r="K516" s="102"/>
      <c r="L516" s="102"/>
      <c r="M516" s="102"/>
      <c r="N516" s="102"/>
      <c r="O516" s="103"/>
      <c r="P516" s="32"/>
      <c r="Q516" s="33"/>
      <c r="R516" s="22" t="str">
        <f t="shared" si="10"/>
        <v>㎥</v>
      </c>
    </row>
    <row r="517" spans="2:18" ht="19.95" hidden="1" customHeight="1" outlineLevel="1">
      <c r="B517" s="29">
        <v>53</v>
      </c>
      <c r="C517" s="29"/>
      <c r="D517" s="30" t="s">
        <v>26</v>
      </c>
      <c r="E517" s="31"/>
      <c r="F517" s="4">
        <v>5</v>
      </c>
      <c r="G517" s="20" t="s">
        <v>22</v>
      </c>
      <c r="H517" s="4"/>
      <c r="I517" s="21" t="s">
        <v>24</v>
      </c>
      <c r="J517" s="101"/>
      <c r="K517" s="102"/>
      <c r="L517" s="102"/>
      <c r="M517" s="102"/>
      <c r="N517" s="102"/>
      <c r="O517" s="103"/>
      <c r="P517" s="32"/>
      <c r="Q517" s="33"/>
      <c r="R517" s="22" t="str">
        <f t="shared" si="10"/>
        <v>㎥</v>
      </c>
    </row>
    <row r="518" spans="2:18" ht="19.95" hidden="1" customHeight="1" outlineLevel="1">
      <c r="B518" s="29">
        <v>54</v>
      </c>
      <c r="C518" s="29"/>
      <c r="D518" s="30" t="s">
        <v>26</v>
      </c>
      <c r="E518" s="31"/>
      <c r="F518" s="4">
        <v>5</v>
      </c>
      <c r="G518" s="20" t="s">
        <v>22</v>
      </c>
      <c r="H518" s="4"/>
      <c r="I518" s="21" t="s">
        <v>24</v>
      </c>
      <c r="J518" s="101"/>
      <c r="K518" s="102"/>
      <c r="L518" s="102"/>
      <c r="M518" s="102"/>
      <c r="N518" s="102"/>
      <c r="O518" s="103"/>
      <c r="P518" s="32"/>
      <c r="Q518" s="33"/>
      <c r="R518" s="22" t="str">
        <f t="shared" si="10"/>
        <v>㎥</v>
      </c>
    </row>
    <row r="519" spans="2:18" ht="19.95" hidden="1" customHeight="1" outlineLevel="1">
      <c r="B519" s="29">
        <v>55</v>
      </c>
      <c r="C519" s="29"/>
      <c r="D519" s="30" t="s">
        <v>26</v>
      </c>
      <c r="E519" s="31"/>
      <c r="F519" s="4">
        <v>5</v>
      </c>
      <c r="G519" s="20" t="s">
        <v>22</v>
      </c>
      <c r="H519" s="4"/>
      <c r="I519" s="21" t="s">
        <v>24</v>
      </c>
      <c r="J519" s="101"/>
      <c r="K519" s="102"/>
      <c r="L519" s="102"/>
      <c r="M519" s="102"/>
      <c r="N519" s="102"/>
      <c r="O519" s="103"/>
      <c r="P519" s="32"/>
      <c r="Q519" s="33"/>
      <c r="R519" s="22" t="str">
        <f t="shared" si="10"/>
        <v>㎥</v>
      </c>
    </row>
    <row r="520" spans="2:18" ht="19.95" hidden="1" customHeight="1" outlineLevel="1">
      <c r="B520" s="29">
        <v>56</v>
      </c>
      <c r="C520" s="29"/>
      <c r="D520" s="30" t="s">
        <v>26</v>
      </c>
      <c r="E520" s="31"/>
      <c r="F520" s="4">
        <v>5</v>
      </c>
      <c r="G520" s="20" t="s">
        <v>22</v>
      </c>
      <c r="H520" s="4"/>
      <c r="I520" s="21" t="s">
        <v>24</v>
      </c>
      <c r="J520" s="101"/>
      <c r="K520" s="102"/>
      <c r="L520" s="102"/>
      <c r="M520" s="102"/>
      <c r="N520" s="102"/>
      <c r="O520" s="103"/>
      <c r="P520" s="32"/>
      <c r="Q520" s="33"/>
      <c r="R520" s="22" t="str">
        <f t="shared" si="10"/>
        <v>㎥</v>
      </c>
    </row>
    <row r="521" spans="2:18" ht="19.95" hidden="1" customHeight="1" outlineLevel="1">
      <c r="B521" s="29">
        <v>57</v>
      </c>
      <c r="C521" s="29"/>
      <c r="D521" s="30" t="s">
        <v>26</v>
      </c>
      <c r="E521" s="31"/>
      <c r="F521" s="4">
        <v>5</v>
      </c>
      <c r="G521" s="20" t="s">
        <v>22</v>
      </c>
      <c r="H521" s="4"/>
      <c r="I521" s="21" t="s">
        <v>24</v>
      </c>
      <c r="J521" s="101"/>
      <c r="K521" s="102"/>
      <c r="L521" s="102"/>
      <c r="M521" s="102"/>
      <c r="N521" s="102"/>
      <c r="O521" s="103"/>
      <c r="P521" s="32"/>
      <c r="Q521" s="33"/>
      <c r="R521" s="22" t="str">
        <f t="shared" si="10"/>
        <v>㎥</v>
      </c>
    </row>
    <row r="522" spans="2:18" ht="19.95" hidden="1" customHeight="1" outlineLevel="1">
      <c r="B522" s="29">
        <v>58</v>
      </c>
      <c r="C522" s="29"/>
      <c r="D522" s="30" t="s">
        <v>26</v>
      </c>
      <c r="E522" s="31"/>
      <c r="F522" s="4">
        <v>5</v>
      </c>
      <c r="G522" s="20" t="s">
        <v>22</v>
      </c>
      <c r="H522" s="4"/>
      <c r="I522" s="21" t="s">
        <v>24</v>
      </c>
      <c r="J522" s="101"/>
      <c r="K522" s="102"/>
      <c r="L522" s="102"/>
      <c r="M522" s="102"/>
      <c r="N522" s="102"/>
      <c r="O522" s="103"/>
      <c r="P522" s="32"/>
      <c r="Q522" s="33"/>
      <c r="R522" s="22" t="str">
        <f t="shared" si="10"/>
        <v>㎥</v>
      </c>
    </row>
    <row r="523" spans="2:18" ht="19.95" hidden="1" customHeight="1" outlineLevel="1">
      <c r="B523" s="29">
        <v>59</v>
      </c>
      <c r="C523" s="29"/>
      <c r="D523" s="30" t="s">
        <v>26</v>
      </c>
      <c r="E523" s="31"/>
      <c r="F523" s="4">
        <v>5</v>
      </c>
      <c r="G523" s="20" t="s">
        <v>22</v>
      </c>
      <c r="H523" s="4"/>
      <c r="I523" s="21" t="s">
        <v>24</v>
      </c>
      <c r="J523" s="101"/>
      <c r="K523" s="102"/>
      <c r="L523" s="102"/>
      <c r="M523" s="102"/>
      <c r="N523" s="102"/>
      <c r="O523" s="103"/>
      <c r="P523" s="32"/>
      <c r="Q523" s="33"/>
      <c r="R523" s="22" t="str">
        <f t="shared" si="10"/>
        <v>㎥</v>
      </c>
    </row>
    <row r="524" spans="2:18" ht="19.95" hidden="1" customHeight="1" outlineLevel="1">
      <c r="B524" s="29">
        <v>60</v>
      </c>
      <c r="C524" s="29"/>
      <c r="D524" s="30" t="s">
        <v>26</v>
      </c>
      <c r="E524" s="31"/>
      <c r="F524" s="4">
        <v>5</v>
      </c>
      <c r="G524" s="20" t="s">
        <v>22</v>
      </c>
      <c r="H524" s="4"/>
      <c r="I524" s="21" t="s">
        <v>24</v>
      </c>
      <c r="J524" s="101"/>
      <c r="K524" s="102"/>
      <c r="L524" s="102"/>
      <c r="M524" s="102"/>
      <c r="N524" s="102"/>
      <c r="O524" s="103"/>
      <c r="P524" s="32"/>
      <c r="Q524" s="33"/>
      <c r="R524" s="22" t="str">
        <f t="shared" si="10"/>
        <v>㎥</v>
      </c>
    </row>
    <row r="525" spans="2:18" ht="19.95" hidden="1" customHeight="1" outlineLevel="1">
      <c r="B525" s="29">
        <v>61</v>
      </c>
      <c r="C525" s="29"/>
      <c r="D525" s="30" t="s">
        <v>26</v>
      </c>
      <c r="E525" s="31"/>
      <c r="F525" s="4">
        <v>5</v>
      </c>
      <c r="G525" s="20" t="s">
        <v>22</v>
      </c>
      <c r="H525" s="4"/>
      <c r="I525" s="21" t="s">
        <v>24</v>
      </c>
      <c r="J525" s="101"/>
      <c r="K525" s="102"/>
      <c r="L525" s="102"/>
      <c r="M525" s="102"/>
      <c r="N525" s="102"/>
      <c r="O525" s="103"/>
      <c r="P525" s="32"/>
      <c r="Q525" s="33"/>
      <c r="R525" s="22" t="str">
        <f t="shared" si="10"/>
        <v>㎥</v>
      </c>
    </row>
    <row r="526" spans="2:18" ht="19.95" hidden="1" customHeight="1" outlineLevel="1">
      <c r="B526" s="29">
        <v>62</v>
      </c>
      <c r="C526" s="29"/>
      <c r="D526" s="30" t="s">
        <v>26</v>
      </c>
      <c r="E526" s="31"/>
      <c r="F526" s="4">
        <v>5</v>
      </c>
      <c r="G526" s="20" t="s">
        <v>22</v>
      </c>
      <c r="H526" s="4"/>
      <c r="I526" s="21" t="s">
        <v>24</v>
      </c>
      <c r="J526" s="101"/>
      <c r="K526" s="102"/>
      <c r="L526" s="102"/>
      <c r="M526" s="102"/>
      <c r="N526" s="102"/>
      <c r="O526" s="103"/>
      <c r="P526" s="32"/>
      <c r="Q526" s="33"/>
      <c r="R526" s="22" t="str">
        <f t="shared" si="10"/>
        <v>㎥</v>
      </c>
    </row>
    <row r="527" spans="2:18" ht="19.95" hidden="1" customHeight="1" outlineLevel="1">
      <c r="B527" s="29">
        <v>63</v>
      </c>
      <c r="C527" s="29"/>
      <c r="D527" s="30" t="s">
        <v>26</v>
      </c>
      <c r="E527" s="31"/>
      <c r="F527" s="4">
        <v>5</v>
      </c>
      <c r="G527" s="20" t="s">
        <v>22</v>
      </c>
      <c r="H527" s="4"/>
      <c r="I527" s="21" t="s">
        <v>24</v>
      </c>
      <c r="J527" s="101"/>
      <c r="K527" s="102"/>
      <c r="L527" s="102"/>
      <c r="M527" s="102"/>
      <c r="N527" s="102"/>
      <c r="O527" s="103"/>
      <c r="P527" s="32"/>
      <c r="Q527" s="33"/>
      <c r="R527" s="22" t="str">
        <f t="shared" si="10"/>
        <v>㎥</v>
      </c>
    </row>
    <row r="528" spans="2:18" ht="19.95" hidden="1" customHeight="1" outlineLevel="1">
      <c r="B528" s="29">
        <v>64</v>
      </c>
      <c r="C528" s="29"/>
      <c r="D528" s="30" t="s">
        <v>26</v>
      </c>
      <c r="E528" s="31"/>
      <c r="F528" s="4">
        <v>5</v>
      </c>
      <c r="G528" s="20" t="s">
        <v>22</v>
      </c>
      <c r="H528" s="4"/>
      <c r="I528" s="21" t="s">
        <v>24</v>
      </c>
      <c r="J528" s="101"/>
      <c r="K528" s="102"/>
      <c r="L528" s="102"/>
      <c r="M528" s="102"/>
      <c r="N528" s="102"/>
      <c r="O528" s="103"/>
      <c r="P528" s="32"/>
      <c r="Q528" s="33"/>
      <c r="R528" s="22" t="str">
        <f t="shared" si="10"/>
        <v>㎥</v>
      </c>
    </row>
    <row r="529" spans="1:33" ht="19.95" hidden="1" customHeight="1" outlineLevel="1">
      <c r="B529" s="29">
        <v>65</v>
      </c>
      <c r="C529" s="29"/>
      <c r="D529" s="30" t="s">
        <v>26</v>
      </c>
      <c r="E529" s="31"/>
      <c r="F529" s="4">
        <v>5</v>
      </c>
      <c r="G529" s="20" t="s">
        <v>22</v>
      </c>
      <c r="H529" s="4"/>
      <c r="I529" s="21" t="s">
        <v>24</v>
      </c>
      <c r="J529" s="101"/>
      <c r="K529" s="102"/>
      <c r="L529" s="102"/>
      <c r="M529" s="102"/>
      <c r="N529" s="102"/>
      <c r="O529" s="103"/>
      <c r="P529" s="32"/>
      <c r="Q529" s="33"/>
      <c r="R529" s="22" t="str">
        <f t="shared" si="10"/>
        <v>㎥</v>
      </c>
    </row>
    <row r="530" spans="1:33" ht="19.95" hidden="1" customHeight="1" outlineLevel="1">
      <c r="B530" s="29">
        <v>66</v>
      </c>
      <c r="C530" s="29"/>
      <c r="D530" s="30" t="s">
        <v>26</v>
      </c>
      <c r="E530" s="31"/>
      <c r="F530" s="4">
        <v>5</v>
      </c>
      <c r="G530" s="20" t="s">
        <v>22</v>
      </c>
      <c r="H530" s="4"/>
      <c r="I530" s="21" t="s">
        <v>24</v>
      </c>
      <c r="J530" s="101"/>
      <c r="K530" s="102"/>
      <c r="L530" s="102"/>
      <c r="M530" s="102"/>
      <c r="N530" s="102"/>
      <c r="O530" s="103"/>
      <c r="P530" s="32"/>
      <c r="Q530" s="33"/>
      <c r="R530" s="22" t="str">
        <f t="shared" si="10"/>
        <v>㎥</v>
      </c>
    </row>
    <row r="531" spans="1:33" ht="19.95" hidden="1" customHeight="1" outlineLevel="1">
      <c r="B531" s="29">
        <v>67</v>
      </c>
      <c r="C531" s="29"/>
      <c r="D531" s="30" t="s">
        <v>26</v>
      </c>
      <c r="E531" s="31"/>
      <c r="F531" s="4">
        <v>5</v>
      </c>
      <c r="G531" s="20" t="s">
        <v>22</v>
      </c>
      <c r="H531" s="4"/>
      <c r="I531" s="21" t="s">
        <v>24</v>
      </c>
      <c r="J531" s="101"/>
      <c r="K531" s="102"/>
      <c r="L531" s="102"/>
      <c r="M531" s="102"/>
      <c r="N531" s="102"/>
      <c r="O531" s="103"/>
      <c r="P531" s="32"/>
      <c r="Q531" s="33"/>
      <c r="R531" s="22" t="str">
        <f t="shared" si="10"/>
        <v>㎥</v>
      </c>
    </row>
    <row r="532" spans="1:33" ht="19.95" hidden="1" customHeight="1" outlineLevel="1">
      <c r="B532" s="29">
        <v>68</v>
      </c>
      <c r="C532" s="29"/>
      <c r="D532" s="30" t="s">
        <v>26</v>
      </c>
      <c r="E532" s="31"/>
      <c r="F532" s="4">
        <v>5</v>
      </c>
      <c r="G532" s="20" t="s">
        <v>22</v>
      </c>
      <c r="H532" s="4"/>
      <c r="I532" s="21" t="s">
        <v>24</v>
      </c>
      <c r="J532" s="101"/>
      <c r="K532" s="102"/>
      <c r="L532" s="102"/>
      <c r="M532" s="102"/>
      <c r="N532" s="102"/>
      <c r="O532" s="103"/>
      <c r="P532" s="32"/>
      <c r="Q532" s="33"/>
      <c r="R532" s="22" t="str">
        <f t="shared" si="10"/>
        <v>㎥</v>
      </c>
    </row>
    <row r="533" spans="1:33" ht="19.95" hidden="1" customHeight="1" outlineLevel="1">
      <c r="B533" s="29">
        <v>69</v>
      </c>
      <c r="C533" s="29"/>
      <c r="D533" s="30" t="s">
        <v>26</v>
      </c>
      <c r="E533" s="31"/>
      <c r="F533" s="4">
        <v>5</v>
      </c>
      <c r="G533" s="20" t="s">
        <v>22</v>
      </c>
      <c r="H533" s="4"/>
      <c r="I533" s="21" t="s">
        <v>24</v>
      </c>
      <c r="J533" s="101"/>
      <c r="K533" s="102"/>
      <c r="L533" s="102"/>
      <c r="M533" s="102"/>
      <c r="N533" s="102"/>
      <c r="O533" s="103"/>
      <c r="P533" s="32"/>
      <c r="Q533" s="33"/>
      <c r="R533" s="22" t="str">
        <f t="shared" si="10"/>
        <v>㎥</v>
      </c>
    </row>
    <row r="534" spans="1:33" ht="19.95" hidden="1" customHeight="1" outlineLevel="1">
      <c r="B534" s="29">
        <v>70</v>
      </c>
      <c r="C534" s="29"/>
      <c r="D534" s="30" t="s">
        <v>26</v>
      </c>
      <c r="E534" s="31"/>
      <c r="F534" s="4">
        <v>5</v>
      </c>
      <c r="G534" s="20" t="s">
        <v>22</v>
      </c>
      <c r="H534" s="4"/>
      <c r="I534" s="21" t="s">
        <v>24</v>
      </c>
      <c r="J534" s="101"/>
      <c r="K534" s="102"/>
      <c r="L534" s="102"/>
      <c r="M534" s="102"/>
      <c r="N534" s="102"/>
      <c r="O534" s="103"/>
      <c r="P534" s="32"/>
      <c r="Q534" s="33"/>
      <c r="R534" s="22" t="str">
        <f t="shared" si="10"/>
        <v>㎥</v>
      </c>
    </row>
    <row r="535" spans="1:33" ht="19.95" hidden="1" customHeight="1" outlineLevel="1">
      <c r="B535" s="29">
        <v>71</v>
      </c>
      <c r="C535" s="29"/>
      <c r="D535" s="30" t="s">
        <v>26</v>
      </c>
      <c r="E535" s="31"/>
      <c r="F535" s="4">
        <v>5</v>
      </c>
      <c r="G535" s="20" t="s">
        <v>22</v>
      </c>
      <c r="H535" s="4"/>
      <c r="I535" s="21" t="s">
        <v>24</v>
      </c>
      <c r="J535" s="101"/>
      <c r="K535" s="102"/>
      <c r="L535" s="102"/>
      <c r="M535" s="102"/>
      <c r="N535" s="102"/>
      <c r="O535" s="103"/>
      <c r="P535" s="32"/>
      <c r="Q535" s="33"/>
      <c r="R535" s="22" t="str">
        <f t="shared" si="10"/>
        <v>㎥</v>
      </c>
    </row>
    <row r="536" spans="1:33" ht="19.95" hidden="1" customHeight="1" outlineLevel="1" thickBot="1">
      <c r="B536" s="29">
        <v>72</v>
      </c>
      <c r="C536" s="29"/>
      <c r="D536" s="30" t="s">
        <v>26</v>
      </c>
      <c r="E536" s="31"/>
      <c r="F536" s="4">
        <v>5</v>
      </c>
      <c r="G536" s="20" t="s">
        <v>22</v>
      </c>
      <c r="H536" s="4"/>
      <c r="I536" s="21" t="s">
        <v>24</v>
      </c>
      <c r="J536" s="101"/>
      <c r="K536" s="102"/>
      <c r="L536" s="102"/>
      <c r="M536" s="102"/>
      <c r="N536" s="102"/>
      <c r="O536" s="103"/>
      <c r="P536" s="32"/>
      <c r="Q536" s="33"/>
      <c r="R536" s="22" t="str">
        <f t="shared" si="10"/>
        <v>㎥</v>
      </c>
    </row>
    <row r="537" spans="1:33" ht="25.05" customHeight="1" collapsed="1" thickBot="1">
      <c r="J537" s="59" t="str">
        <f>"【"&amp;$H$461&amp;"】使用量の合計"</f>
        <v>【オートガス】使用量の合計</v>
      </c>
      <c r="K537" s="52"/>
      <c r="L537" s="52"/>
      <c r="M537" s="52"/>
      <c r="N537" s="52"/>
      <c r="O537" s="60"/>
      <c r="P537" s="47" t="str">
        <f>IF(SUM(P465:Q536)=0,"",SUM(P465:Q536))</f>
        <v/>
      </c>
      <c r="Q537" s="48"/>
      <c r="R537" s="23" t="str">
        <f t="shared" si="10"/>
        <v>㎥</v>
      </c>
      <c r="T537" s="1" t="s">
        <v>32</v>
      </c>
    </row>
    <row r="538" spans="1:33" ht="13.5" customHeight="1">
      <c r="Q538" s="49" t="s">
        <v>3</v>
      </c>
      <c r="R538" s="49"/>
      <c r="S538" s="49"/>
    </row>
    <row r="539" spans="1:33" ht="13.5" customHeight="1">
      <c r="Q539" s="16"/>
      <c r="R539" s="16"/>
      <c r="S539" s="16"/>
    </row>
    <row r="540" spans="1:33" ht="23.25" customHeight="1">
      <c r="A540" s="50" t="str">
        <f>$A$3</f>
        <v>エネルギー価格高騰対策事業者支援金申請金額計算書</v>
      </c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</row>
    <row r="541" spans="1:33" ht="12.75" customHeight="1" thickBot="1"/>
    <row r="542" spans="1:33" ht="30" customHeight="1" thickBot="1">
      <c r="C542" s="51" t="str">
        <f>$C$5</f>
        <v>申請者名</v>
      </c>
      <c r="D542" s="52"/>
      <c r="E542" s="53"/>
      <c r="F542" s="41" t="str">
        <f>IF($F$5="","",$F$5)</f>
        <v/>
      </c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3"/>
      <c r="T542" s="1" t="s">
        <v>38</v>
      </c>
    </row>
    <row r="543" spans="1:33" ht="13.2" customHeight="1" thickBot="1">
      <c r="A543" s="17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1:33" ht="16.8" thickBot="1">
      <c r="C544" s="19"/>
      <c r="D544" s="54" t="str">
        <f>$D$46</f>
        <v>積算表</v>
      </c>
      <c r="E544" s="54"/>
      <c r="F544" s="54" t="str">
        <f>$F$46</f>
        <v>種別：</v>
      </c>
      <c r="G544" s="54"/>
      <c r="H544" s="59" t="s">
        <v>8</v>
      </c>
      <c r="I544" s="52"/>
      <c r="J544" s="52"/>
      <c r="K544" s="60"/>
      <c r="L544" s="25" t="str">
        <f>$AA$544&amp;$AB$544&amp;$AC$544&amp;$AD$544&amp;$AE$544&amp;$AF$544&amp;$AG$544</f>
        <v/>
      </c>
      <c r="N544" s="19"/>
      <c r="O544" s="19"/>
      <c r="P544" s="19"/>
      <c r="Q544" s="19"/>
      <c r="R544" s="19"/>
      <c r="S544" s="19"/>
      <c r="T544" s="24"/>
      <c r="AA544" s="1" t="str">
        <f>IF(OR($H$544="ガソリン",$H$544="軽　油",$H$544="重　油",$H$544="灯　油",$H$544="オートガス",$H$544="LPガス"),"",IF($H$544="電　気",IF(OR($H$46="電　気",$H$129="電　気",$H$212="電　気",$H$295="電　気",$H$378="電　気",$H$461="電　気"),"種別【電　気】が複数あります！","")))</f>
        <v/>
      </c>
      <c r="AB544" s="1" t="str">
        <f>IF(OR($H$544="電　気",$H$544="軽　油",$H$544="重　油",$H$544="灯　油",$H$544="オートガス",$H$544="LPガス"),"",IF($H$544="ガソリン",IF(OR($H$46="ガソリン",$H$129="ガソリン",$H$212="ガソリン",$H$295="ガソリン",$H$378="ガソリン",$H$461="ガソリン"),"種別【ガソリン】が複数あります！","")))</f>
        <v/>
      </c>
      <c r="AC544" s="1" t="str">
        <f>IF(OR($H$544="電　気",$H$544="ガソリン",$H$544="重　油",$H$544="灯　油",$H$544="オートガス",$H$544="LPガス"),"",IF($H$544="軽　油",IF(OR($H$46="軽　油",$H$129="軽　油",$H$212="軽　油",$H$295="軽　油",$H$378="軽　油",$H$461="軽　油"),"種別【軽　油】が複数あります！","")))</f>
        <v/>
      </c>
      <c r="AD544" s="1" t="str">
        <f>IF(OR($H$544="電　気",$H$544="ガソリン",$H$544="軽　油",$H$544="灯　油",$H$544="オートガス",$H$544="LPガス"),"",IF($H$544="重　油",IF(OR($H$46="重　油",$H$129="重　油",$H$212="重　油",$H$295="重　油",$H$378="重　油",$H$461="重　油"),"種別【重　油】が複数あります！","")))</f>
        <v/>
      </c>
      <c r="AE544" s="1" t="str">
        <f>IF(OR($H$544="電　気",$H$544="ガソリン",$H$544="軽　油",$H$544="重　油",$H$544="オートガス",$H$544="LPガス"),"",IF($H$544="灯　油",IF(OR($H$46="灯　油",$H$129="灯　油",$H$212="灯　油",$H$295="灯　油",$H$378="灯　油",$H$461="灯　油"),"種別【灯　油】が複数あります！","")))</f>
        <v/>
      </c>
      <c r="AF544" s="1" t="str">
        <f>IF(OR($H$544="電　気",$H$544="ガソリン",$H$544="軽　油",$H$544="重　油",$H$544="灯　油",$H$544="LPガス"),"",IF($H$544="オートガス",IF(OR($H$46="オートガス",$H$129="オートガス",$H$212="オートガス",$H$295="オートガス",$H$378="オートガス",$H$461="オートガス"),"種別【オートガス】が複数あります！","")))</f>
        <v/>
      </c>
      <c r="AG544" s="1" t="str">
        <f>IF(OR($H$544="電　気",$H$544="ガソリン",$H$544="軽　油",$H$544="重　油",$H$544="灯　油",$H$544="オートガス"),"",IF($H$544="LPガス",IF(OR($H$46="LPガス",$H$129="LPガス",$H$212="LPガス",$H$295="LPガス",$H$378="LPガス",$H$461="LPガス"),"種別【LPガス】が複数あります！","")))</f>
        <v/>
      </c>
    </row>
    <row r="545" spans="1:20" ht="13.2" customHeight="1">
      <c r="B545" s="96" t="str">
        <f>$B$47</f>
        <v>※使用量は小数点以下もそのまま記入してください。
※四捨五入をせず、伝票・レシート等に記載されたものをそのまま記入してください。</v>
      </c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19"/>
      <c r="T545" s="24"/>
    </row>
    <row r="546" spans="1:20">
      <c r="A546" s="26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28"/>
    </row>
    <row r="547" spans="1:20" ht="27.75" customHeight="1">
      <c r="B547" s="55" t="s">
        <v>21</v>
      </c>
      <c r="C547" s="55"/>
      <c r="D547" s="44" t="s">
        <v>23</v>
      </c>
      <c r="E547" s="45"/>
      <c r="F547" s="45"/>
      <c r="G547" s="45"/>
      <c r="H547" s="45"/>
      <c r="I547" s="46"/>
      <c r="J547" s="56" t="s">
        <v>0</v>
      </c>
      <c r="K547" s="57"/>
      <c r="L547" s="57"/>
      <c r="M547" s="57"/>
      <c r="N547" s="57"/>
      <c r="O547" s="58"/>
      <c r="P547" s="44" t="s">
        <v>25</v>
      </c>
      <c r="Q547" s="45"/>
      <c r="R547" s="46"/>
    </row>
    <row r="548" spans="1:20" ht="19.95" customHeight="1">
      <c r="B548" s="29">
        <v>1</v>
      </c>
      <c r="C548" s="29"/>
      <c r="D548" s="30" t="s">
        <v>26</v>
      </c>
      <c r="E548" s="31"/>
      <c r="F548" s="4">
        <v>5</v>
      </c>
      <c r="G548" s="20" t="s">
        <v>22</v>
      </c>
      <c r="H548" s="4"/>
      <c r="I548" s="21" t="s">
        <v>24</v>
      </c>
      <c r="J548" s="101"/>
      <c r="K548" s="102"/>
      <c r="L548" s="102"/>
      <c r="M548" s="102"/>
      <c r="N548" s="102"/>
      <c r="O548" s="103"/>
      <c r="P548" s="32"/>
      <c r="Q548" s="33"/>
      <c r="R548" s="22" t="s">
        <v>12</v>
      </c>
    </row>
    <row r="549" spans="1:20" ht="19.95" customHeight="1">
      <c r="B549" s="29">
        <v>2</v>
      </c>
      <c r="C549" s="29"/>
      <c r="D549" s="30" t="s">
        <v>26</v>
      </c>
      <c r="E549" s="31"/>
      <c r="F549" s="4">
        <v>5</v>
      </c>
      <c r="G549" s="20" t="s">
        <v>22</v>
      </c>
      <c r="H549" s="4"/>
      <c r="I549" s="21" t="s">
        <v>24</v>
      </c>
      <c r="J549" s="101"/>
      <c r="K549" s="102"/>
      <c r="L549" s="102"/>
      <c r="M549" s="102"/>
      <c r="N549" s="102"/>
      <c r="O549" s="103"/>
      <c r="P549" s="32"/>
      <c r="Q549" s="33"/>
      <c r="R549" s="22" t="s">
        <v>12</v>
      </c>
    </row>
    <row r="550" spans="1:20" ht="19.95" customHeight="1">
      <c r="B550" s="29">
        <v>3</v>
      </c>
      <c r="C550" s="29"/>
      <c r="D550" s="30" t="s">
        <v>26</v>
      </c>
      <c r="E550" s="31"/>
      <c r="F550" s="4">
        <v>5</v>
      </c>
      <c r="G550" s="20" t="s">
        <v>22</v>
      </c>
      <c r="H550" s="4"/>
      <c r="I550" s="21" t="s">
        <v>24</v>
      </c>
      <c r="J550" s="101"/>
      <c r="K550" s="102"/>
      <c r="L550" s="102"/>
      <c r="M550" s="102"/>
      <c r="N550" s="102"/>
      <c r="O550" s="103"/>
      <c r="P550" s="32"/>
      <c r="Q550" s="33"/>
      <c r="R550" s="22" t="s">
        <v>12</v>
      </c>
    </row>
    <row r="551" spans="1:20" ht="19.95" customHeight="1">
      <c r="B551" s="29">
        <v>4</v>
      </c>
      <c r="C551" s="29"/>
      <c r="D551" s="30" t="s">
        <v>26</v>
      </c>
      <c r="E551" s="31"/>
      <c r="F551" s="4">
        <v>5</v>
      </c>
      <c r="G551" s="20" t="s">
        <v>22</v>
      </c>
      <c r="H551" s="4"/>
      <c r="I551" s="21" t="s">
        <v>24</v>
      </c>
      <c r="J551" s="101"/>
      <c r="K551" s="102"/>
      <c r="L551" s="102"/>
      <c r="M551" s="102"/>
      <c r="N551" s="102"/>
      <c r="O551" s="103"/>
      <c r="P551" s="32"/>
      <c r="Q551" s="33"/>
      <c r="R551" s="22" t="s">
        <v>12</v>
      </c>
    </row>
    <row r="552" spans="1:20" ht="19.95" customHeight="1">
      <c r="B552" s="29">
        <v>5</v>
      </c>
      <c r="C552" s="29"/>
      <c r="D552" s="30" t="s">
        <v>26</v>
      </c>
      <c r="E552" s="31"/>
      <c r="F552" s="4">
        <v>5</v>
      </c>
      <c r="G552" s="20" t="s">
        <v>22</v>
      </c>
      <c r="H552" s="4"/>
      <c r="I552" s="21" t="s">
        <v>24</v>
      </c>
      <c r="J552" s="101"/>
      <c r="K552" s="102"/>
      <c r="L552" s="102"/>
      <c r="M552" s="102"/>
      <c r="N552" s="102"/>
      <c r="O552" s="103"/>
      <c r="P552" s="32"/>
      <c r="Q552" s="33"/>
      <c r="R552" s="22" t="s">
        <v>12</v>
      </c>
    </row>
    <row r="553" spans="1:20" ht="19.95" customHeight="1">
      <c r="B553" s="29">
        <v>6</v>
      </c>
      <c r="C553" s="29"/>
      <c r="D553" s="30" t="s">
        <v>26</v>
      </c>
      <c r="E553" s="31"/>
      <c r="F553" s="4">
        <v>5</v>
      </c>
      <c r="G553" s="20" t="s">
        <v>22</v>
      </c>
      <c r="H553" s="4"/>
      <c r="I553" s="21" t="s">
        <v>24</v>
      </c>
      <c r="J553" s="101"/>
      <c r="K553" s="102"/>
      <c r="L553" s="102"/>
      <c r="M553" s="102"/>
      <c r="N553" s="102"/>
      <c r="O553" s="103"/>
      <c r="P553" s="32"/>
      <c r="Q553" s="33"/>
      <c r="R553" s="22" t="s">
        <v>12</v>
      </c>
    </row>
    <row r="554" spans="1:20" ht="19.95" customHeight="1">
      <c r="B554" s="29">
        <v>7</v>
      </c>
      <c r="C554" s="29"/>
      <c r="D554" s="30" t="s">
        <v>26</v>
      </c>
      <c r="E554" s="31"/>
      <c r="F554" s="4">
        <v>5</v>
      </c>
      <c r="G554" s="20" t="s">
        <v>22</v>
      </c>
      <c r="H554" s="4"/>
      <c r="I554" s="21" t="s">
        <v>24</v>
      </c>
      <c r="J554" s="101"/>
      <c r="K554" s="102"/>
      <c r="L554" s="102"/>
      <c r="M554" s="102"/>
      <c r="N554" s="102"/>
      <c r="O554" s="103"/>
      <c r="P554" s="32"/>
      <c r="Q554" s="33"/>
      <c r="R554" s="22" t="s">
        <v>12</v>
      </c>
    </row>
    <row r="555" spans="1:20" ht="19.95" customHeight="1">
      <c r="B555" s="29">
        <v>8</v>
      </c>
      <c r="C555" s="29"/>
      <c r="D555" s="30" t="s">
        <v>26</v>
      </c>
      <c r="E555" s="31"/>
      <c r="F555" s="4">
        <v>5</v>
      </c>
      <c r="G555" s="20" t="s">
        <v>22</v>
      </c>
      <c r="H555" s="4"/>
      <c r="I555" s="21" t="s">
        <v>24</v>
      </c>
      <c r="J555" s="101"/>
      <c r="K555" s="102"/>
      <c r="L555" s="102"/>
      <c r="M555" s="102"/>
      <c r="N555" s="102"/>
      <c r="O555" s="103"/>
      <c r="P555" s="32"/>
      <c r="Q555" s="33"/>
      <c r="R555" s="22" t="s">
        <v>12</v>
      </c>
    </row>
    <row r="556" spans="1:20" ht="19.95" customHeight="1">
      <c r="B556" s="29">
        <v>9</v>
      </c>
      <c r="C556" s="29"/>
      <c r="D556" s="30" t="s">
        <v>26</v>
      </c>
      <c r="E556" s="31"/>
      <c r="F556" s="4">
        <v>5</v>
      </c>
      <c r="G556" s="20" t="s">
        <v>22</v>
      </c>
      <c r="H556" s="4"/>
      <c r="I556" s="21" t="s">
        <v>24</v>
      </c>
      <c r="J556" s="101"/>
      <c r="K556" s="102"/>
      <c r="L556" s="102"/>
      <c r="M556" s="102"/>
      <c r="N556" s="102"/>
      <c r="O556" s="103"/>
      <c r="P556" s="32"/>
      <c r="Q556" s="33"/>
      <c r="R556" s="22" t="s">
        <v>12</v>
      </c>
    </row>
    <row r="557" spans="1:20" ht="19.95" customHeight="1">
      <c r="B557" s="29">
        <v>10</v>
      </c>
      <c r="C557" s="29"/>
      <c r="D557" s="30" t="s">
        <v>26</v>
      </c>
      <c r="E557" s="31"/>
      <c r="F557" s="4">
        <v>5</v>
      </c>
      <c r="G557" s="20" t="s">
        <v>22</v>
      </c>
      <c r="H557" s="4"/>
      <c r="I557" s="21" t="s">
        <v>24</v>
      </c>
      <c r="J557" s="101"/>
      <c r="K557" s="102"/>
      <c r="L557" s="102"/>
      <c r="M557" s="102"/>
      <c r="N557" s="102"/>
      <c r="O557" s="103"/>
      <c r="P557" s="32"/>
      <c r="Q557" s="33"/>
      <c r="R557" s="22" t="s">
        <v>12</v>
      </c>
    </row>
    <row r="558" spans="1:20" ht="19.95" customHeight="1">
      <c r="B558" s="29">
        <v>11</v>
      </c>
      <c r="C558" s="29"/>
      <c r="D558" s="30" t="s">
        <v>26</v>
      </c>
      <c r="E558" s="31"/>
      <c r="F558" s="4">
        <v>5</v>
      </c>
      <c r="G558" s="20" t="s">
        <v>22</v>
      </c>
      <c r="H558" s="4"/>
      <c r="I558" s="21" t="s">
        <v>24</v>
      </c>
      <c r="J558" s="101"/>
      <c r="K558" s="102"/>
      <c r="L558" s="102"/>
      <c r="M558" s="102"/>
      <c r="N558" s="102"/>
      <c r="O558" s="103"/>
      <c r="P558" s="32"/>
      <c r="Q558" s="33"/>
      <c r="R558" s="22" t="s">
        <v>12</v>
      </c>
    </row>
    <row r="559" spans="1:20" ht="19.95" customHeight="1">
      <c r="B559" s="29">
        <v>12</v>
      </c>
      <c r="C559" s="29"/>
      <c r="D559" s="30" t="s">
        <v>26</v>
      </c>
      <c r="E559" s="31"/>
      <c r="F559" s="4">
        <v>5</v>
      </c>
      <c r="G559" s="20" t="s">
        <v>22</v>
      </c>
      <c r="H559" s="4"/>
      <c r="I559" s="21" t="s">
        <v>24</v>
      </c>
      <c r="J559" s="101"/>
      <c r="K559" s="102"/>
      <c r="L559" s="102"/>
      <c r="M559" s="102"/>
      <c r="N559" s="102"/>
      <c r="O559" s="103"/>
      <c r="P559" s="32"/>
      <c r="Q559" s="33"/>
      <c r="R559" s="22" t="s">
        <v>12</v>
      </c>
    </row>
    <row r="560" spans="1:20" ht="19.95" customHeight="1">
      <c r="B560" s="29">
        <v>13</v>
      </c>
      <c r="C560" s="29"/>
      <c r="D560" s="30" t="s">
        <v>26</v>
      </c>
      <c r="E560" s="31"/>
      <c r="F560" s="4">
        <v>5</v>
      </c>
      <c r="G560" s="20" t="s">
        <v>22</v>
      </c>
      <c r="H560" s="4"/>
      <c r="I560" s="21" t="s">
        <v>24</v>
      </c>
      <c r="J560" s="101"/>
      <c r="K560" s="102"/>
      <c r="L560" s="102"/>
      <c r="M560" s="102"/>
      <c r="N560" s="102"/>
      <c r="O560" s="103"/>
      <c r="P560" s="32"/>
      <c r="Q560" s="33"/>
      <c r="R560" s="22" t="s">
        <v>12</v>
      </c>
    </row>
    <row r="561" spans="2:18" ht="19.95" customHeight="1">
      <c r="B561" s="29">
        <v>14</v>
      </c>
      <c r="C561" s="29"/>
      <c r="D561" s="30" t="s">
        <v>26</v>
      </c>
      <c r="E561" s="31"/>
      <c r="F561" s="4">
        <v>5</v>
      </c>
      <c r="G561" s="20" t="s">
        <v>22</v>
      </c>
      <c r="H561" s="4"/>
      <c r="I561" s="21" t="s">
        <v>24</v>
      </c>
      <c r="J561" s="101"/>
      <c r="K561" s="102"/>
      <c r="L561" s="102"/>
      <c r="M561" s="102"/>
      <c r="N561" s="102"/>
      <c r="O561" s="103"/>
      <c r="P561" s="32"/>
      <c r="Q561" s="33"/>
      <c r="R561" s="22" t="s">
        <v>12</v>
      </c>
    </row>
    <row r="562" spans="2:18" ht="19.95" customHeight="1">
      <c r="B562" s="29">
        <v>15</v>
      </c>
      <c r="C562" s="29"/>
      <c r="D562" s="30" t="s">
        <v>26</v>
      </c>
      <c r="E562" s="31"/>
      <c r="F562" s="4">
        <v>5</v>
      </c>
      <c r="G562" s="20" t="s">
        <v>22</v>
      </c>
      <c r="H562" s="4"/>
      <c r="I562" s="21" t="s">
        <v>24</v>
      </c>
      <c r="J562" s="101"/>
      <c r="K562" s="102"/>
      <c r="L562" s="102"/>
      <c r="M562" s="102"/>
      <c r="N562" s="102"/>
      <c r="O562" s="103"/>
      <c r="P562" s="32"/>
      <c r="Q562" s="33"/>
      <c r="R562" s="22" t="s">
        <v>12</v>
      </c>
    </row>
    <row r="563" spans="2:18" ht="19.95" customHeight="1">
      <c r="B563" s="29">
        <v>16</v>
      </c>
      <c r="C563" s="29"/>
      <c r="D563" s="30" t="s">
        <v>26</v>
      </c>
      <c r="E563" s="31"/>
      <c r="F563" s="4">
        <v>5</v>
      </c>
      <c r="G563" s="20" t="s">
        <v>22</v>
      </c>
      <c r="H563" s="4"/>
      <c r="I563" s="21" t="s">
        <v>24</v>
      </c>
      <c r="J563" s="101"/>
      <c r="K563" s="102"/>
      <c r="L563" s="102"/>
      <c r="M563" s="102"/>
      <c r="N563" s="102"/>
      <c r="O563" s="103"/>
      <c r="P563" s="32"/>
      <c r="Q563" s="33"/>
      <c r="R563" s="22" t="s">
        <v>12</v>
      </c>
    </row>
    <row r="564" spans="2:18" ht="19.95" customHeight="1">
      <c r="B564" s="29">
        <v>17</v>
      </c>
      <c r="C564" s="29"/>
      <c r="D564" s="30" t="s">
        <v>26</v>
      </c>
      <c r="E564" s="31"/>
      <c r="F564" s="4">
        <v>5</v>
      </c>
      <c r="G564" s="20" t="s">
        <v>22</v>
      </c>
      <c r="H564" s="4"/>
      <c r="I564" s="21" t="s">
        <v>24</v>
      </c>
      <c r="J564" s="101"/>
      <c r="K564" s="102"/>
      <c r="L564" s="102"/>
      <c r="M564" s="102"/>
      <c r="N564" s="102"/>
      <c r="O564" s="103"/>
      <c r="P564" s="32"/>
      <c r="Q564" s="33"/>
      <c r="R564" s="22" t="s">
        <v>12</v>
      </c>
    </row>
    <row r="565" spans="2:18" ht="19.95" customHeight="1">
      <c r="B565" s="29">
        <v>18</v>
      </c>
      <c r="C565" s="29"/>
      <c r="D565" s="30" t="s">
        <v>26</v>
      </c>
      <c r="E565" s="31"/>
      <c r="F565" s="4">
        <v>5</v>
      </c>
      <c r="G565" s="20" t="s">
        <v>22</v>
      </c>
      <c r="H565" s="4"/>
      <c r="I565" s="21" t="s">
        <v>24</v>
      </c>
      <c r="J565" s="101"/>
      <c r="K565" s="102"/>
      <c r="L565" s="102"/>
      <c r="M565" s="102"/>
      <c r="N565" s="102"/>
      <c r="O565" s="103"/>
      <c r="P565" s="32"/>
      <c r="Q565" s="33"/>
      <c r="R565" s="22" t="s">
        <v>12</v>
      </c>
    </row>
    <row r="566" spans="2:18" ht="19.95" customHeight="1">
      <c r="B566" s="29">
        <v>19</v>
      </c>
      <c r="C566" s="29"/>
      <c r="D566" s="30" t="s">
        <v>26</v>
      </c>
      <c r="E566" s="31"/>
      <c r="F566" s="4">
        <v>5</v>
      </c>
      <c r="G566" s="20" t="s">
        <v>22</v>
      </c>
      <c r="H566" s="4"/>
      <c r="I566" s="21" t="s">
        <v>24</v>
      </c>
      <c r="J566" s="101"/>
      <c r="K566" s="102"/>
      <c r="L566" s="102"/>
      <c r="M566" s="102"/>
      <c r="N566" s="102"/>
      <c r="O566" s="103"/>
      <c r="P566" s="32"/>
      <c r="Q566" s="33"/>
      <c r="R566" s="22" t="s">
        <v>12</v>
      </c>
    </row>
    <row r="567" spans="2:18" ht="19.95" customHeight="1">
      <c r="B567" s="29">
        <v>20</v>
      </c>
      <c r="C567" s="29"/>
      <c r="D567" s="30" t="s">
        <v>26</v>
      </c>
      <c r="E567" s="31"/>
      <c r="F567" s="4">
        <v>5</v>
      </c>
      <c r="G567" s="20" t="s">
        <v>22</v>
      </c>
      <c r="H567" s="4"/>
      <c r="I567" s="21" t="s">
        <v>24</v>
      </c>
      <c r="J567" s="101"/>
      <c r="K567" s="102"/>
      <c r="L567" s="102"/>
      <c r="M567" s="102"/>
      <c r="N567" s="102"/>
      <c r="O567" s="103"/>
      <c r="P567" s="32"/>
      <c r="Q567" s="33"/>
      <c r="R567" s="22" t="s">
        <v>12</v>
      </c>
    </row>
    <row r="568" spans="2:18" ht="19.95" customHeight="1">
      <c r="B568" s="29">
        <v>21</v>
      </c>
      <c r="C568" s="29"/>
      <c r="D568" s="30" t="s">
        <v>26</v>
      </c>
      <c r="E568" s="31"/>
      <c r="F568" s="4">
        <v>5</v>
      </c>
      <c r="G568" s="20" t="s">
        <v>22</v>
      </c>
      <c r="H568" s="4"/>
      <c r="I568" s="21" t="s">
        <v>24</v>
      </c>
      <c r="J568" s="101"/>
      <c r="K568" s="102"/>
      <c r="L568" s="102"/>
      <c r="M568" s="102"/>
      <c r="N568" s="102"/>
      <c r="O568" s="103"/>
      <c r="P568" s="32"/>
      <c r="Q568" s="33"/>
      <c r="R568" s="22" t="s">
        <v>12</v>
      </c>
    </row>
    <row r="569" spans="2:18" ht="19.95" customHeight="1">
      <c r="B569" s="29">
        <v>22</v>
      </c>
      <c r="C569" s="29"/>
      <c r="D569" s="30" t="s">
        <v>26</v>
      </c>
      <c r="E569" s="31"/>
      <c r="F569" s="4">
        <v>5</v>
      </c>
      <c r="G569" s="20" t="s">
        <v>22</v>
      </c>
      <c r="H569" s="4"/>
      <c r="I569" s="21" t="s">
        <v>24</v>
      </c>
      <c r="J569" s="101"/>
      <c r="K569" s="102"/>
      <c r="L569" s="102"/>
      <c r="M569" s="102"/>
      <c r="N569" s="102"/>
      <c r="O569" s="103"/>
      <c r="P569" s="32"/>
      <c r="Q569" s="33"/>
      <c r="R569" s="22" t="s">
        <v>12</v>
      </c>
    </row>
    <row r="570" spans="2:18" ht="19.95" customHeight="1">
      <c r="B570" s="29">
        <v>23</v>
      </c>
      <c r="C570" s="29"/>
      <c r="D570" s="30" t="s">
        <v>26</v>
      </c>
      <c r="E570" s="31"/>
      <c r="F570" s="4">
        <v>5</v>
      </c>
      <c r="G570" s="20" t="s">
        <v>22</v>
      </c>
      <c r="H570" s="4"/>
      <c r="I570" s="21" t="s">
        <v>24</v>
      </c>
      <c r="J570" s="101"/>
      <c r="K570" s="102"/>
      <c r="L570" s="102"/>
      <c r="M570" s="102"/>
      <c r="N570" s="102"/>
      <c r="O570" s="103"/>
      <c r="P570" s="32"/>
      <c r="Q570" s="33"/>
      <c r="R570" s="22" t="s">
        <v>12</v>
      </c>
    </row>
    <row r="571" spans="2:18" ht="19.95" customHeight="1">
      <c r="B571" s="29">
        <v>24</v>
      </c>
      <c r="C571" s="29"/>
      <c r="D571" s="30" t="s">
        <v>26</v>
      </c>
      <c r="E571" s="31"/>
      <c r="F571" s="4">
        <v>5</v>
      </c>
      <c r="G571" s="20" t="s">
        <v>22</v>
      </c>
      <c r="H571" s="4"/>
      <c r="I571" s="21" t="s">
        <v>24</v>
      </c>
      <c r="J571" s="101"/>
      <c r="K571" s="102"/>
      <c r="L571" s="102"/>
      <c r="M571" s="102"/>
      <c r="N571" s="102"/>
      <c r="O571" s="103"/>
      <c r="P571" s="32"/>
      <c r="Q571" s="33"/>
      <c r="R571" s="22" t="s">
        <v>12</v>
      </c>
    </row>
    <row r="572" spans="2:18" ht="19.95" customHeight="1">
      <c r="B572" s="29">
        <v>25</v>
      </c>
      <c r="C572" s="29"/>
      <c r="D572" s="30" t="s">
        <v>26</v>
      </c>
      <c r="E572" s="31"/>
      <c r="F572" s="4">
        <v>5</v>
      </c>
      <c r="G572" s="20" t="s">
        <v>22</v>
      </c>
      <c r="H572" s="4"/>
      <c r="I572" s="21" t="s">
        <v>24</v>
      </c>
      <c r="J572" s="101"/>
      <c r="K572" s="102"/>
      <c r="L572" s="102"/>
      <c r="M572" s="102"/>
      <c r="N572" s="102"/>
      <c r="O572" s="103"/>
      <c r="P572" s="32"/>
      <c r="Q572" s="33"/>
      <c r="R572" s="22" t="s">
        <v>12</v>
      </c>
    </row>
    <row r="573" spans="2:18" ht="19.95" customHeight="1">
      <c r="B573" s="29">
        <v>26</v>
      </c>
      <c r="C573" s="29"/>
      <c r="D573" s="30" t="s">
        <v>26</v>
      </c>
      <c r="E573" s="31"/>
      <c r="F573" s="4">
        <v>5</v>
      </c>
      <c r="G573" s="20" t="s">
        <v>22</v>
      </c>
      <c r="H573" s="4"/>
      <c r="I573" s="21" t="s">
        <v>24</v>
      </c>
      <c r="J573" s="101"/>
      <c r="K573" s="102"/>
      <c r="L573" s="102"/>
      <c r="M573" s="102"/>
      <c r="N573" s="102"/>
      <c r="O573" s="103"/>
      <c r="P573" s="32"/>
      <c r="Q573" s="33"/>
      <c r="R573" s="22" t="s">
        <v>12</v>
      </c>
    </row>
    <row r="574" spans="2:18" ht="19.95" customHeight="1">
      <c r="B574" s="29">
        <v>27</v>
      </c>
      <c r="C574" s="29"/>
      <c r="D574" s="30" t="s">
        <v>26</v>
      </c>
      <c r="E574" s="31"/>
      <c r="F574" s="4">
        <v>5</v>
      </c>
      <c r="G574" s="20" t="s">
        <v>22</v>
      </c>
      <c r="H574" s="4"/>
      <c r="I574" s="21" t="s">
        <v>24</v>
      </c>
      <c r="J574" s="101"/>
      <c r="K574" s="102"/>
      <c r="L574" s="102"/>
      <c r="M574" s="102"/>
      <c r="N574" s="102"/>
      <c r="O574" s="103"/>
      <c r="P574" s="32"/>
      <c r="Q574" s="33"/>
      <c r="R574" s="22" t="s">
        <v>12</v>
      </c>
    </row>
    <row r="575" spans="2:18" ht="19.95" customHeight="1">
      <c r="B575" s="29">
        <v>28</v>
      </c>
      <c r="C575" s="29"/>
      <c r="D575" s="30" t="s">
        <v>26</v>
      </c>
      <c r="E575" s="31"/>
      <c r="F575" s="4">
        <v>5</v>
      </c>
      <c r="G575" s="20" t="s">
        <v>22</v>
      </c>
      <c r="H575" s="4"/>
      <c r="I575" s="21" t="s">
        <v>24</v>
      </c>
      <c r="J575" s="101"/>
      <c r="K575" s="102"/>
      <c r="L575" s="102"/>
      <c r="M575" s="102"/>
      <c r="N575" s="102"/>
      <c r="O575" s="103"/>
      <c r="P575" s="32"/>
      <c r="Q575" s="33"/>
      <c r="R575" s="22" t="s">
        <v>12</v>
      </c>
    </row>
    <row r="576" spans="2:18" ht="19.95" customHeight="1">
      <c r="B576" s="29">
        <v>29</v>
      </c>
      <c r="C576" s="29"/>
      <c r="D576" s="30" t="s">
        <v>26</v>
      </c>
      <c r="E576" s="31"/>
      <c r="F576" s="4">
        <v>5</v>
      </c>
      <c r="G576" s="20" t="s">
        <v>22</v>
      </c>
      <c r="H576" s="4"/>
      <c r="I576" s="21" t="s">
        <v>24</v>
      </c>
      <c r="J576" s="101"/>
      <c r="K576" s="102"/>
      <c r="L576" s="102"/>
      <c r="M576" s="102"/>
      <c r="N576" s="102"/>
      <c r="O576" s="103"/>
      <c r="P576" s="32"/>
      <c r="Q576" s="33"/>
      <c r="R576" s="22" t="s">
        <v>12</v>
      </c>
    </row>
    <row r="577" spans="1:18" ht="19.95" customHeight="1" thickBot="1">
      <c r="B577" s="29">
        <v>30</v>
      </c>
      <c r="C577" s="29"/>
      <c r="D577" s="30" t="s">
        <v>26</v>
      </c>
      <c r="E577" s="31"/>
      <c r="F577" s="4">
        <v>5</v>
      </c>
      <c r="G577" s="20" t="s">
        <v>22</v>
      </c>
      <c r="H577" s="4"/>
      <c r="I577" s="21" t="s">
        <v>24</v>
      </c>
      <c r="J577" s="101"/>
      <c r="K577" s="102"/>
      <c r="L577" s="102"/>
      <c r="M577" s="102"/>
      <c r="N577" s="102"/>
      <c r="O577" s="103"/>
      <c r="P577" s="32"/>
      <c r="Q577" s="33"/>
      <c r="R577" s="22" t="s">
        <v>12</v>
      </c>
    </row>
    <row r="578" spans="1:18" ht="19.95" hidden="1" customHeight="1" outlineLevel="1">
      <c r="B578" s="29">
        <v>31</v>
      </c>
      <c r="C578" s="29"/>
      <c r="D578" s="30" t="s">
        <v>26</v>
      </c>
      <c r="E578" s="31"/>
      <c r="F578" s="4">
        <v>5</v>
      </c>
      <c r="G578" s="20" t="s">
        <v>22</v>
      </c>
      <c r="H578" s="4"/>
      <c r="I578" s="21" t="s">
        <v>24</v>
      </c>
      <c r="J578" s="101"/>
      <c r="K578" s="102"/>
      <c r="L578" s="102"/>
      <c r="M578" s="102"/>
      <c r="N578" s="102"/>
      <c r="O578" s="103"/>
      <c r="P578" s="32"/>
      <c r="Q578" s="33"/>
      <c r="R578" s="22" t="s">
        <v>12</v>
      </c>
    </row>
    <row r="579" spans="1:18" ht="19.95" hidden="1" customHeight="1" outlineLevel="1">
      <c r="B579" s="29">
        <v>32</v>
      </c>
      <c r="C579" s="29"/>
      <c r="D579" s="30" t="s">
        <v>26</v>
      </c>
      <c r="E579" s="31"/>
      <c r="F579" s="4">
        <v>5</v>
      </c>
      <c r="G579" s="20" t="s">
        <v>22</v>
      </c>
      <c r="H579" s="4"/>
      <c r="I579" s="21" t="s">
        <v>24</v>
      </c>
      <c r="J579" s="101"/>
      <c r="K579" s="102"/>
      <c r="L579" s="102"/>
      <c r="M579" s="102"/>
      <c r="N579" s="102"/>
      <c r="O579" s="103"/>
      <c r="P579" s="32"/>
      <c r="Q579" s="33"/>
      <c r="R579" s="22" t="s">
        <v>12</v>
      </c>
    </row>
    <row r="580" spans="1:18" ht="19.95" hidden="1" customHeight="1" outlineLevel="1">
      <c r="B580" s="29">
        <v>33</v>
      </c>
      <c r="C580" s="29"/>
      <c r="D580" s="30" t="s">
        <v>26</v>
      </c>
      <c r="E580" s="31"/>
      <c r="F580" s="4">
        <v>5</v>
      </c>
      <c r="G580" s="20" t="s">
        <v>22</v>
      </c>
      <c r="H580" s="4"/>
      <c r="I580" s="21" t="s">
        <v>24</v>
      </c>
      <c r="J580" s="101"/>
      <c r="K580" s="102"/>
      <c r="L580" s="102"/>
      <c r="M580" s="102"/>
      <c r="N580" s="102"/>
      <c r="O580" s="103"/>
      <c r="P580" s="32"/>
      <c r="Q580" s="33"/>
      <c r="R580" s="22" t="s">
        <v>12</v>
      </c>
    </row>
    <row r="581" spans="1:18" ht="19.95" hidden="1" customHeight="1" outlineLevel="1">
      <c r="B581" s="29">
        <v>34</v>
      </c>
      <c r="C581" s="29"/>
      <c r="D581" s="30" t="s">
        <v>26</v>
      </c>
      <c r="E581" s="31"/>
      <c r="F581" s="4">
        <v>5</v>
      </c>
      <c r="G581" s="20" t="s">
        <v>22</v>
      </c>
      <c r="H581" s="4"/>
      <c r="I581" s="21" t="s">
        <v>24</v>
      </c>
      <c r="J581" s="101"/>
      <c r="K581" s="102"/>
      <c r="L581" s="102"/>
      <c r="M581" s="102"/>
      <c r="N581" s="102"/>
      <c r="O581" s="103"/>
      <c r="P581" s="32"/>
      <c r="Q581" s="33"/>
      <c r="R581" s="22" t="s">
        <v>12</v>
      </c>
    </row>
    <row r="582" spans="1:18" ht="19.95" hidden="1" customHeight="1" outlineLevel="1">
      <c r="B582" s="29">
        <v>35</v>
      </c>
      <c r="C582" s="29"/>
      <c r="D582" s="30" t="s">
        <v>26</v>
      </c>
      <c r="E582" s="31"/>
      <c r="F582" s="4">
        <v>5</v>
      </c>
      <c r="G582" s="20" t="s">
        <v>22</v>
      </c>
      <c r="H582" s="4"/>
      <c r="I582" s="21" t="s">
        <v>24</v>
      </c>
      <c r="J582" s="101"/>
      <c r="K582" s="102"/>
      <c r="L582" s="102"/>
      <c r="M582" s="102"/>
      <c r="N582" s="102"/>
      <c r="O582" s="103"/>
      <c r="P582" s="32"/>
      <c r="Q582" s="33"/>
      <c r="R582" s="22" t="s">
        <v>12</v>
      </c>
    </row>
    <row r="583" spans="1:18" ht="19.95" hidden="1" customHeight="1" outlineLevel="1">
      <c r="B583" s="29">
        <v>36</v>
      </c>
      <c r="C583" s="29"/>
      <c r="D583" s="30" t="s">
        <v>26</v>
      </c>
      <c r="E583" s="31"/>
      <c r="F583" s="4">
        <v>5</v>
      </c>
      <c r="G583" s="20" t="s">
        <v>22</v>
      </c>
      <c r="H583" s="4"/>
      <c r="I583" s="21" t="s">
        <v>24</v>
      </c>
      <c r="J583" s="101"/>
      <c r="K583" s="102"/>
      <c r="L583" s="102"/>
      <c r="M583" s="102"/>
      <c r="N583" s="102"/>
      <c r="O583" s="103"/>
      <c r="P583" s="32"/>
      <c r="Q583" s="33"/>
      <c r="R583" s="22" t="s">
        <v>12</v>
      </c>
    </row>
    <row r="584" spans="1:18" ht="19.95" hidden="1" customHeight="1" outlineLevel="1">
      <c r="B584" s="29">
        <v>37</v>
      </c>
      <c r="C584" s="29"/>
      <c r="D584" s="30" t="s">
        <v>26</v>
      </c>
      <c r="E584" s="31"/>
      <c r="F584" s="4">
        <v>5</v>
      </c>
      <c r="G584" s="20" t="s">
        <v>22</v>
      </c>
      <c r="H584" s="4"/>
      <c r="I584" s="21" t="s">
        <v>24</v>
      </c>
      <c r="J584" s="101"/>
      <c r="K584" s="102"/>
      <c r="L584" s="102"/>
      <c r="M584" s="102"/>
      <c r="N584" s="102"/>
      <c r="O584" s="103"/>
      <c r="P584" s="32"/>
      <c r="Q584" s="33"/>
      <c r="R584" s="22" t="s">
        <v>12</v>
      </c>
    </row>
    <row r="585" spans="1:18" ht="19.95" hidden="1" customHeight="1" outlineLevel="1">
      <c r="B585" s="29">
        <v>38</v>
      </c>
      <c r="C585" s="29"/>
      <c r="D585" s="30" t="s">
        <v>26</v>
      </c>
      <c r="E585" s="31"/>
      <c r="F585" s="4">
        <v>5</v>
      </c>
      <c r="G585" s="20" t="s">
        <v>22</v>
      </c>
      <c r="H585" s="4"/>
      <c r="I585" s="21" t="s">
        <v>24</v>
      </c>
      <c r="J585" s="101"/>
      <c r="K585" s="102"/>
      <c r="L585" s="102"/>
      <c r="M585" s="102"/>
      <c r="N585" s="102"/>
      <c r="O585" s="103"/>
      <c r="P585" s="32"/>
      <c r="Q585" s="33"/>
      <c r="R585" s="22" t="s">
        <v>12</v>
      </c>
    </row>
    <row r="586" spans="1:18" ht="19.95" hidden="1" customHeight="1" outlineLevel="1">
      <c r="B586" s="29">
        <v>39</v>
      </c>
      <c r="C586" s="29"/>
      <c r="D586" s="30" t="s">
        <v>26</v>
      </c>
      <c r="E586" s="31"/>
      <c r="F586" s="4">
        <v>5</v>
      </c>
      <c r="G586" s="20" t="s">
        <v>22</v>
      </c>
      <c r="H586" s="4"/>
      <c r="I586" s="21" t="s">
        <v>24</v>
      </c>
      <c r="J586" s="101"/>
      <c r="K586" s="102"/>
      <c r="L586" s="102"/>
      <c r="M586" s="102"/>
      <c r="N586" s="102"/>
      <c r="O586" s="103"/>
      <c r="P586" s="32"/>
      <c r="Q586" s="33"/>
      <c r="R586" s="22" t="s">
        <v>12</v>
      </c>
    </row>
    <row r="587" spans="1:18" ht="19.95" hidden="1" customHeight="1" outlineLevel="1">
      <c r="B587" s="29">
        <v>40</v>
      </c>
      <c r="C587" s="29"/>
      <c r="D587" s="30" t="s">
        <v>26</v>
      </c>
      <c r="E587" s="31"/>
      <c r="F587" s="4">
        <v>5</v>
      </c>
      <c r="G587" s="20" t="s">
        <v>22</v>
      </c>
      <c r="H587" s="4"/>
      <c r="I587" s="21" t="s">
        <v>24</v>
      </c>
      <c r="J587" s="101"/>
      <c r="K587" s="102"/>
      <c r="L587" s="102"/>
      <c r="M587" s="102"/>
      <c r="N587" s="102"/>
      <c r="O587" s="103"/>
      <c r="P587" s="32"/>
      <c r="Q587" s="33"/>
      <c r="R587" s="22" t="s">
        <v>12</v>
      </c>
    </row>
    <row r="588" spans="1:18" ht="19.95" hidden="1" customHeight="1" outlineLevel="1">
      <c r="B588" s="29">
        <v>41</v>
      </c>
      <c r="C588" s="29"/>
      <c r="D588" s="30" t="s">
        <v>26</v>
      </c>
      <c r="E588" s="31"/>
      <c r="F588" s="4">
        <v>5</v>
      </c>
      <c r="G588" s="20" t="s">
        <v>22</v>
      </c>
      <c r="H588" s="4"/>
      <c r="I588" s="21" t="s">
        <v>24</v>
      </c>
      <c r="J588" s="101"/>
      <c r="K588" s="102"/>
      <c r="L588" s="102"/>
      <c r="M588" s="102"/>
      <c r="N588" s="102"/>
      <c r="O588" s="103"/>
      <c r="P588" s="32"/>
      <c r="Q588" s="33"/>
      <c r="R588" s="22" t="s">
        <v>12</v>
      </c>
    </row>
    <row r="589" spans="1:18" ht="19.95" hidden="1" customHeight="1" outlineLevel="1">
      <c r="B589" s="29">
        <v>42</v>
      </c>
      <c r="C589" s="29"/>
      <c r="D589" s="30" t="s">
        <v>26</v>
      </c>
      <c r="E589" s="31"/>
      <c r="F589" s="4">
        <v>5</v>
      </c>
      <c r="G589" s="20" t="s">
        <v>22</v>
      </c>
      <c r="H589" s="4"/>
      <c r="I589" s="21" t="s">
        <v>24</v>
      </c>
      <c r="J589" s="101"/>
      <c r="K589" s="102"/>
      <c r="L589" s="102"/>
      <c r="M589" s="102"/>
      <c r="N589" s="102"/>
      <c r="O589" s="103"/>
      <c r="P589" s="32"/>
      <c r="Q589" s="33"/>
      <c r="R589" s="22" t="s">
        <v>12</v>
      </c>
    </row>
    <row r="590" spans="1:18" ht="19.95" hidden="1" customHeight="1" outlineLevel="1">
      <c r="B590" s="29">
        <v>43</v>
      </c>
      <c r="C590" s="29"/>
      <c r="D590" s="30" t="s">
        <v>26</v>
      </c>
      <c r="E590" s="31"/>
      <c r="F590" s="4">
        <v>5</v>
      </c>
      <c r="G590" s="20" t="s">
        <v>22</v>
      </c>
      <c r="H590" s="4"/>
      <c r="I590" s="21" t="s">
        <v>24</v>
      </c>
      <c r="J590" s="101"/>
      <c r="K590" s="102"/>
      <c r="L590" s="102"/>
      <c r="M590" s="102"/>
      <c r="N590" s="102"/>
      <c r="O590" s="103"/>
      <c r="P590" s="32"/>
      <c r="Q590" s="33"/>
      <c r="R590" s="22" t="s">
        <v>12</v>
      </c>
    </row>
    <row r="591" spans="1:18" ht="19.95" hidden="1" customHeight="1" outlineLevel="1">
      <c r="B591" s="29">
        <v>44</v>
      </c>
      <c r="C591" s="29"/>
      <c r="D591" s="30" t="s">
        <v>26</v>
      </c>
      <c r="E591" s="31"/>
      <c r="F591" s="4">
        <v>5</v>
      </c>
      <c r="G591" s="20" t="s">
        <v>22</v>
      </c>
      <c r="H591" s="4"/>
      <c r="I591" s="21" t="s">
        <v>24</v>
      </c>
      <c r="J591" s="101"/>
      <c r="K591" s="102"/>
      <c r="L591" s="102"/>
      <c r="M591" s="102"/>
      <c r="N591" s="102"/>
      <c r="O591" s="103"/>
      <c r="P591" s="32"/>
      <c r="Q591" s="33"/>
      <c r="R591" s="22" t="s">
        <v>12</v>
      </c>
    </row>
    <row r="592" spans="1:18" ht="19.95" hidden="1" customHeight="1" outlineLevel="1">
      <c r="B592" s="29">
        <v>45</v>
      </c>
      <c r="C592" s="29"/>
      <c r="D592" s="30" t="s">
        <v>26</v>
      </c>
      <c r="E592" s="31"/>
      <c r="F592" s="4">
        <v>5</v>
      </c>
      <c r="G592" s="20" t="s">
        <v>22</v>
      </c>
      <c r="H592" s="4"/>
      <c r="I592" s="21" t="s">
        <v>24</v>
      </c>
      <c r="J592" s="101"/>
      <c r="K592" s="102"/>
      <c r="L592" s="102"/>
      <c r="M592" s="102"/>
      <c r="N592" s="102"/>
      <c r="O592" s="103"/>
      <c r="P592" s="32"/>
      <c r="Q592" s="33"/>
      <c r="R592" s="22" t="s">
        <v>12</v>
      </c>
    </row>
    <row r="593" spans="2:18" ht="19.95" hidden="1" customHeight="1" outlineLevel="1">
      <c r="B593" s="29">
        <v>46</v>
      </c>
      <c r="C593" s="29"/>
      <c r="D593" s="30" t="s">
        <v>26</v>
      </c>
      <c r="E593" s="31"/>
      <c r="F593" s="4">
        <v>5</v>
      </c>
      <c r="G593" s="20" t="s">
        <v>22</v>
      </c>
      <c r="H593" s="4"/>
      <c r="I593" s="21" t="s">
        <v>24</v>
      </c>
      <c r="J593" s="101"/>
      <c r="K593" s="102"/>
      <c r="L593" s="102"/>
      <c r="M593" s="102"/>
      <c r="N593" s="102"/>
      <c r="O593" s="103"/>
      <c r="P593" s="32"/>
      <c r="Q593" s="33"/>
      <c r="R593" s="22" t="s">
        <v>12</v>
      </c>
    </row>
    <row r="594" spans="2:18" ht="19.95" hidden="1" customHeight="1" outlineLevel="1">
      <c r="B594" s="29">
        <v>47</v>
      </c>
      <c r="C594" s="29"/>
      <c r="D594" s="30" t="s">
        <v>26</v>
      </c>
      <c r="E594" s="31"/>
      <c r="F594" s="4">
        <v>5</v>
      </c>
      <c r="G594" s="20" t="s">
        <v>22</v>
      </c>
      <c r="H594" s="4"/>
      <c r="I594" s="21" t="s">
        <v>24</v>
      </c>
      <c r="J594" s="101"/>
      <c r="K594" s="102"/>
      <c r="L594" s="102"/>
      <c r="M594" s="102"/>
      <c r="N594" s="102"/>
      <c r="O594" s="103"/>
      <c r="P594" s="32"/>
      <c r="Q594" s="33"/>
      <c r="R594" s="22" t="s">
        <v>12</v>
      </c>
    </row>
    <row r="595" spans="2:18" ht="19.95" hidden="1" customHeight="1" outlineLevel="1">
      <c r="B595" s="29">
        <v>48</v>
      </c>
      <c r="C595" s="29"/>
      <c r="D595" s="30" t="s">
        <v>26</v>
      </c>
      <c r="E595" s="31"/>
      <c r="F595" s="4">
        <v>5</v>
      </c>
      <c r="G595" s="20" t="s">
        <v>22</v>
      </c>
      <c r="H595" s="4"/>
      <c r="I595" s="21" t="s">
        <v>24</v>
      </c>
      <c r="J595" s="101"/>
      <c r="K595" s="102"/>
      <c r="L595" s="102"/>
      <c r="M595" s="102"/>
      <c r="N595" s="102"/>
      <c r="O595" s="103"/>
      <c r="P595" s="32"/>
      <c r="Q595" s="33"/>
      <c r="R595" s="22" t="s">
        <v>12</v>
      </c>
    </row>
    <row r="596" spans="2:18" ht="19.95" hidden="1" customHeight="1" outlineLevel="1">
      <c r="B596" s="29">
        <v>49</v>
      </c>
      <c r="C596" s="29"/>
      <c r="D596" s="30" t="s">
        <v>26</v>
      </c>
      <c r="E596" s="31"/>
      <c r="F596" s="4">
        <v>5</v>
      </c>
      <c r="G596" s="20" t="s">
        <v>22</v>
      </c>
      <c r="H596" s="4"/>
      <c r="I596" s="21" t="s">
        <v>24</v>
      </c>
      <c r="J596" s="101"/>
      <c r="K596" s="102"/>
      <c r="L596" s="102"/>
      <c r="M596" s="102"/>
      <c r="N596" s="102"/>
      <c r="O596" s="103"/>
      <c r="P596" s="32"/>
      <c r="Q596" s="33"/>
      <c r="R596" s="22" t="s">
        <v>12</v>
      </c>
    </row>
    <row r="597" spans="2:18" ht="19.95" hidden="1" customHeight="1" outlineLevel="1">
      <c r="B597" s="29">
        <v>50</v>
      </c>
      <c r="C597" s="29"/>
      <c r="D597" s="30" t="s">
        <v>26</v>
      </c>
      <c r="E597" s="31"/>
      <c r="F597" s="4">
        <v>5</v>
      </c>
      <c r="G597" s="20" t="s">
        <v>22</v>
      </c>
      <c r="H597" s="4"/>
      <c r="I597" s="21" t="s">
        <v>24</v>
      </c>
      <c r="J597" s="101"/>
      <c r="K597" s="102"/>
      <c r="L597" s="102"/>
      <c r="M597" s="102"/>
      <c r="N597" s="102"/>
      <c r="O597" s="103"/>
      <c r="P597" s="32"/>
      <c r="Q597" s="33"/>
      <c r="R597" s="22" t="s">
        <v>12</v>
      </c>
    </row>
    <row r="598" spans="2:18" ht="19.95" hidden="1" customHeight="1" outlineLevel="1">
      <c r="B598" s="29">
        <v>51</v>
      </c>
      <c r="C598" s="29"/>
      <c r="D598" s="30" t="s">
        <v>26</v>
      </c>
      <c r="E598" s="31"/>
      <c r="F598" s="4">
        <v>5</v>
      </c>
      <c r="G598" s="20" t="s">
        <v>22</v>
      </c>
      <c r="H598" s="4"/>
      <c r="I598" s="21" t="s">
        <v>24</v>
      </c>
      <c r="J598" s="101"/>
      <c r="K598" s="102"/>
      <c r="L598" s="102"/>
      <c r="M598" s="102"/>
      <c r="N598" s="102"/>
      <c r="O598" s="103"/>
      <c r="P598" s="32"/>
      <c r="Q598" s="33"/>
      <c r="R598" s="22" t="s">
        <v>12</v>
      </c>
    </row>
    <row r="599" spans="2:18" ht="19.95" hidden="1" customHeight="1" outlineLevel="1">
      <c r="B599" s="29">
        <v>52</v>
      </c>
      <c r="C599" s="29"/>
      <c r="D599" s="30" t="s">
        <v>26</v>
      </c>
      <c r="E599" s="31"/>
      <c r="F599" s="4">
        <v>5</v>
      </c>
      <c r="G599" s="20" t="s">
        <v>22</v>
      </c>
      <c r="H599" s="4"/>
      <c r="I599" s="21" t="s">
        <v>24</v>
      </c>
      <c r="J599" s="101"/>
      <c r="K599" s="102"/>
      <c r="L599" s="102"/>
      <c r="M599" s="102"/>
      <c r="N599" s="102"/>
      <c r="O599" s="103"/>
      <c r="P599" s="32"/>
      <c r="Q599" s="33"/>
      <c r="R599" s="22" t="s">
        <v>12</v>
      </c>
    </row>
    <row r="600" spans="2:18" ht="19.95" hidden="1" customHeight="1" outlineLevel="1">
      <c r="B600" s="29">
        <v>53</v>
      </c>
      <c r="C600" s="29"/>
      <c r="D600" s="30" t="s">
        <v>26</v>
      </c>
      <c r="E600" s="31"/>
      <c r="F600" s="4">
        <v>5</v>
      </c>
      <c r="G600" s="20" t="s">
        <v>22</v>
      </c>
      <c r="H600" s="4"/>
      <c r="I600" s="21" t="s">
        <v>24</v>
      </c>
      <c r="J600" s="101"/>
      <c r="K600" s="102"/>
      <c r="L600" s="102"/>
      <c r="M600" s="102"/>
      <c r="N600" s="102"/>
      <c r="O600" s="103"/>
      <c r="P600" s="32"/>
      <c r="Q600" s="33"/>
      <c r="R600" s="22" t="s">
        <v>12</v>
      </c>
    </row>
    <row r="601" spans="2:18" ht="19.95" hidden="1" customHeight="1" outlineLevel="1">
      <c r="B601" s="29">
        <v>54</v>
      </c>
      <c r="C601" s="29"/>
      <c r="D601" s="30" t="s">
        <v>26</v>
      </c>
      <c r="E601" s="31"/>
      <c r="F601" s="4">
        <v>5</v>
      </c>
      <c r="G601" s="20" t="s">
        <v>22</v>
      </c>
      <c r="H601" s="4"/>
      <c r="I601" s="21" t="s">
        <v>24</v>
      </c>
      <c r="J601" s="101"/>
      <c r="K601" s="102"/>
      <c r="L601" s="102"/>
      <c r="M601" s="102"/>
      <c r="N601" s="102"/>
      <c r="O601" s="103"/>
      <c r="P601" s="32"/>
      <c r="Q601" s="33"/>
      <c r="R601" s="22" t="s">
        <v>12</v>
      </c>
    </row>
    <row r="602" spans="2:18" ht="19.95" hidden="1" customHeight="1" outlineLevel="1">
      <c r="B602" s="29">
        <v>55</v>
      </c>
      <c r="C602" s="29"/>
      <c r="D602" s="30" t="s">
        <v>26</v>
      </c>
      <c r="E602" s="31"/>
      <c r="F602" s="4">
        <v>5</v>
      </c>
      <c r="G602" s="20" t="s">
        <v>22</v>
      </c>
      <c r="H602" s="4"/>
      <c r="I602" s="21" t="s">
        <v>24</v>
      </c>
      <c r="J602" s="101"/>
      <c r="K602" s="102"/>
      <c r="L602" s="102"/>
      <c r="M602" s="102"/>
      <c r="N602" s="102"/>
      <c r="O602" s="103"/>
      <c r="P602" s="32"/>
      <c r="Q602" s="33"/>
      <c r="R602" s="22" t="s">
        <v>12</v>
      </c>
    </row>
    <row r="603" spans="2:18" ht="19.95" hidden="1" customHeight="1" outlineLevel="1">
      <c r="B603" s="29">
        <v>56</v>
      </c>
      <c r="C603" s="29"/>
      <c r="D603" s="30" t="s">
        <v>26</v>
      </c>
      <c r="E603" s="31"/>
      <c r="F603" s="4">
        <v>5</v>
      </c>
      <c r="G603" s="20" t="s">
        <v>22</v>
      </c>
      <c r="H603" s="4"/>
      <c r="I603" s="21" t="s">
        <v>24</v>
      </c>
      <c r="J603" s="101"/>
      <c r="K603" s="102"/>
      <c r="L603" s="102"/>
      <c r="M603" s="102"/>
      <c r="N603" s="102"/>
      <c r="O603" s="103"/>
      <c r="P603" s="32"/>
      <c r="Q603" s="33"/>
      <c r="R603" s="22" t="s">
        <v>12</v>
      </c>
    </row>
    <row r="604" spans="2:18" ht="19.95" hidden="1" customHeight="1" outlineLevel="1">
      <c r="B604" s="29">
        <v>57</v>
      </c>
      <c r="C604" s="29"/>
      <c r="D604" s="30" t="s">
        <v>26</v>
      </c>
      <c r="E604" s="31"/>
      <c r="F604" s="4">
        <v>5</v>
      </c>
      <c r="G604" s="20" t="s">
        <v>22</v>
      </c>
      <c r="H604" s="4"/>
      <c r="I604" s="21" t="s">
        <v>24</v>
      </c>
      <c r="J604" s="101"/>
      <c r="K604" s="102"/>
      <c r="L604" s="102"/>
      <c r="M604" s="102"/>
      <c r="N604" s="102"/>
      <c r="O604" s="103"/>
      <c r="P604" s="32"/>
      <c r="Q604" s="33"/>
      <c r="R604" s="22" t="s">
        <v>12</v>
      </c>
    </row>
    <row r="605" spans="2:18" ht="19.95" hidden="1" customHeight="1" outlineLevel="1">
      <c r="B605" s="29">
        <v>58</v>
      </c>
      <c r="C605" s="29"/>
      <c r="D605" s="30" t="s">
        <v>26</v>
      </c>
      <c r="E605" s="31"/>
      <c r="F605" s="4">
        <v>5</v>
      </c>
      <c r="G605" s="20" t="s">
        <v>22</v>
      </c>
      <c r="H605" s="4"/>
      <c r="I605" s="21" t="s">
        <v>24</v>
      </c>
      <c r="J605" s="101"/>
      <c r="K605" s="102"/>
      <c r="L605" s="102"/>
      <c r="M605" s="102"/>
      <c r="N605" s="102"/>
      <c r="O605" s="103"/>
      <c r="P605" s="32"/>
      <c r="Q605" s="33"/>
      <c r="R605" s="22" t="s">
        <v>12</v>
      </c>
    </row>
    <row r="606" spans="2:18" ht="19.95" hidden="1" customHeight="1" outlineLevel="1">
      <c r="B606" s="29">
        <v>59</v>
      </c>
      <c r="C606" s="29"/>
      <c r="D606" s="30" t="s">
        <v>26</v>
      </c>
      <c r="E606" s="31"/>
      <c r="F606" s="4">
        <v>5</v>
      </c>
      <c r="G606" s="20" t="s">
        <v>22</v>
      </c>
      <c r="H606" s="4"/>
      <c r="I606" s="21" t="s">
        <v>24</v>
      </c>
      <c r="J606" s="101"/>
      <c r="K606" s="102"/>
      <c r="L606" s="102"/>
      <c r="M606" s="102"/>
      <c r="N606" s="102"/>
      <c r="O606" s="103"/>
      <c r="P606" s="32"/>
      <c r="Q606" s="33"/>
      <c r="R606" s="22" t="s">
        <v>12</v>
      </c>
    </row>
    <row r="607" spans="2:18" ht="19.95" hidden="1" customHeight="1" outlineLevel="1">
      <c r="B607" s="29">
        <v>60</v>
      </c>
      <c r="C607" s="29"/>
      <c r="D607" s="30" t="s">
        <v>26</v>
      </c>
      <c r="E607" s="31"/>
      <c r="F607" s="4">
        <v>5</v>
      </c>
      <c r="G607" s="20" t="s">
        <v>22</v>
      </c>
      <c r="H607" s="4"/>
      <c r="I607" s="21" t="s">
        <v>24</v>
      </c>
      <c r="J607" s="101"/>
      <c r="K607" s="102"/>
      <c r="L607" s="102"/>
      <c r="M607" s="102"/>
      <c r="N607" s="102"/>
      <c r="O607" s="103"/>
      <c r="P607" s="32"/>
      <c r="Q607" s="33"/>
      <c r="R607" s="22" t="s">
        <v>12</v>
      </c>
    </row>
    <row r="608" spans="2:18" ht="19.95" hidden="1" customHeight="1" outlineLevel="1">
      <c r="B608" s="29">
        <v>61</v>
      </c>
      <c r="C608" s="29"/>
      <c r="D608" s="30" t="s">
        <v>26</v>
      </c>
      <c r="E608" s="31"/>
      <c r="F608" s="4">
        <v>5</v>
      </c>
      <c r="G608" s="20" t="s">
        <v>22</v>
      </c>
      <c r="H608" s="4"/>
      <c r="I608" s="21" t="s">
        <v>24</v>
      </c>
      <c r="J608" s="101"/>
      <c r="K608" s="102"/>
      <c r="L608" s="102"/>
      <c r="M608" s="102"/>
      <c r="N608" s="102"/>
      <c r="O608" s="103"/>
      <c r="P608" s="32"/>
      <c r="Q608" s="33"/>
      <c r="R608" s="22" t="s">
        <v>12</v>
      </c>
    </row>
    <row r="609" spans="1:20" ht="19.95" hidden="1" customHeight="1" outlineLevel="1">
      <c r="B609" s="29">
        <v>62</v>
      </c>
      <c r="C609" s="29"/>
      <c r="D609" s="30" t="s">
        <v>26</v>
      </c>
      <c r="E609" s="31"/>
      <c r="F609" s="4">
        <v>5</v>
      </c>
      <c r="G609" s="20" t="s">
        <v>22</v>
      </c>
      <c r="H609" s="4"/>
      <c r="I609" s="21" t="s">
        <v>24</v>
      </c>
      <c r="J609" s="101"/>
      <c r="K609" s="102"/>
      <c r="L609" s="102"/>
      <c r="M609" s="102"/>
      <c r="N609" s="102"/>
      <c r="O609" s="103"/>
      <c r="P609" s="32"/>
      <c r="Q609" s="33"/>
      <c r="R609" s="22" t="s">
        <v>12</v>
      </c>
    </row>
    <row r="610" spans="1:20" ht="19.95" hidden="1" customHeight="1" outlineLevel="1">
      <c r="B610" s="29">
        <v>63</v>
      </c>
      <c r="C610" s="29"/>
      <c r="D610" s="30" t="s">
        <v>26</v>
      </c>
      <c r="E610" s="31"/>
      <c r="F610" s="4">
        <v>5</v>
      </c>
      <c r="G610" s="20" t="s">
        <v>22</v>
      </c>
      <c r="H610" s="4"/>
      <c r="I610" s="21" t="s">
        <v>24</v>
      </c>
      <c r="J610" s="101"/>
      <c r="K610" s="102"/>
      <c r="L610" s="102"/>
      <c r="M610" s="102"/>
      <c r="N610" s="102"/>
      <c r="O610" s="103"/>
      <c r="P610" s="32"/>
      <c r="Q610" s="33"/>
      <c r="R610" s="22" t="s">
        <v>12</v>
      </c>
    </row>
    <row r="611" spans="1:20" ht="19.95" hidden="1" customHeight="1" outlineLevel="1">
      <c r="B611" s="29">
        <v>64</v>
      </c>
      <c r="C611" s="29"/>
      <c r="D611" s="30" t="s">
        <v>26</v>
      </c>
      <c r="E611" s="31"/>
      <c r="F611" s="4">
        <v>5</v>
      </c>
      <c r="G611" s="20" t="s">
        <v>22</v>
      </c>
      <c r="H611" s="4"/>
      <c r="I611" s="21" t="s">
        <v>24</v>
      </c>
      <c r="J611" s="101"/>
      <c r="K611" s="102"/>
      <c r="L611" s="102"/>
      <c r="M611" s="102"/>
      <c r="N611" s="102"/>
      <c r="O611" s="103"/>
      <c r="P611" s="32"/>
      <c r="Q611" s="33"/>
      <c r="R611" s="22" t="s">
        <v>12</v>
      </c>
    </row>
    <row r="612" spans="1:20" ht="19.95" hidden="1" customHeight="1" outlineLevel="1">
      <c r="B612" s="29">
        <v>65</v>
      </c>
      <c r="C612" s="29"/>
      <c r="D612" s="30" t="s">
        <v>26</v>
      </c>
      <c r="E612" s="31"/>
      <c r="F612" s="4">
        <v>5</v>
      </c>
      <c r="G612" s="20" t="s">
        <v>22</v>
      </c>
      <c r="H612" s="4"/>
      <c r="I612" s="21" t="s">
        <v>24</v>
      </c>
      <c r="J612" s="101"/>
      <c r="K612" s="102"/>
      <c r="L612" s="102"/>
      <c r="M612" s="102"/>
      <c r="N612" s="102"/>
      <c r="O612" s="103"/>
      <c r="P612" s="32"/>
      <c r="Q612" s="33"/>
      <c r="R612" s="22" t="s">
        <v>12</v>
      </c>
    </row>
    <row r="613" spans="1:20" ht="19.95" hidden="1" customHeight="1" outlineLevel="1">
      <c r="B613" s="29">
        <v>66</v>
      </c>
      <c r="C613" s="29"/>
      <c r="D613" s="30" t="s">
        <v>26</v>
      </c>
      <c r="E613" s="31"/>
      <c r="F613" s="4">
        <v>5</v>
      </c>
      <c r="G613" s="20" t="s">
        <v>22</v>
      </c>
      <c r="H613" s="4"/>
      <c r="I613" s="21" t="s">
        <v>24</v>
      </c>
      <c r="J613" s="101"/>
      <c r="K613" s="102"/>
      <c r="L613" s="102"/>
      <c r="M613" s="102"/>
      <c r="N613" s="102"/>
      <c r="O613" s="103"/>
      <c r="P613" s="32"/>
      <c r="Q613" s="33"/>
      <c r="R613" s="22" t="s">
        <v>12</v>
      </c>
    </row>
    <row r="614" spans="1:20" ht="19.95" hidden="1" customHeight="1" outlineLevel="1">
      <c r="B614" s="29">
        <v>67</v>
      </c>
      <c r="C614" s="29"/>
      <c r="D614" s="30" t="s">
        <v>26</v>
      </c>
      <c r="E614" s="31"/>
      <c r="F614" s="4">
        <v>5</v>
      </c>
      <c r="G614" s="20" t="s">
        <v>22</v>
      </c>
      <c r="H614" s="4"/>
      <c r="I614" s="21" t="s">
        <v>24</v>
      </c>
      <c r="J614" s="101"/>
      <c r="K614" s="102"/>
      <c r="L614" s="102"/>
      <c r="M614" s="102"/>
      <c r="N614" s="102"/>
      <c r="O614" s="103"/>
      <c r="P614" s="32"/>
      <c r="Q614" s="33"/>
      <c r="R614" s="22" t="s">
        <v>12</v>
      </c>
    </row>
    <row r="615" spans="1:20" ht="19.95" hidden="1" customHeight="1" outlineLevel="1">
      <c r="B615" s="29">
        <v>68</v>
      </c>
      <c r="C615" s="29"/>
      <c r="D615" s="30" t="s">
        <v>26</v>
      </c>
      <c r="E615" s="31"/>
      <c r="F615" s="4">
        <v>5</v>
      </c>
      <c r="G615" s="20" t="s">
        <v>22</v>
      </c>
      <c r="H615" s="4"/>
      <c r="I615" s="21" t="s">
        <v>24</v>
      </c>
      <c r="J615" s="101"/>
      <c r="K615" s="102"/>
      <c r="L615" s="102"/>
      <c r="M615" s="102"/>
      <c r="N615" s="102"/>
      <c r="O615" s="103"/>
      <c r="P615" s="32"/>
      <c r="Q615" s="33"/>
      <c r="R615" s="22" t="s">
        <v>12</v>
      </c>
    </row>
    <row r="616" spans="1:20" ht="19.95" hidden="1" customHeight="1" outlineLevel="1">
      <c r="B616" s="29">
        <v>69</v>
      </c>
      <c r="C616" s="29"/>
      <c r="D616" s="30" t="s">
        <v>26</v>
      </c>
      <c r="E616" s="31"/>
      <c r="F616" s="4">
        <v>5</v>
      </c>
      <c r="G616" s="20" t="s">
        <v>22</v>
      </c>
      <c r="H616" s="4"/>
      <c r="I616" s="21" t="s">
        <v>24</v>
      </c>
      <c r="J616" s="101"/>
      <c r="K616" s="102"/>
      <c r="L616" s="102"/>
      <c r="M616" s="102"/>
      <c r="N616" s="102"/>
      <c r="O616" s="103"/>
      <c r="P616" s="32"/>
      <c r="Q616" s="33"/>
      <c r="R616" s="22" t="s">
        <v>12</v>
      </c>
    </row>
    <row r="617" spans="1:20" ht="19.95" hidden="1" customHeight="1" outlineLevel="1">
      <c r="B617" s="29">
        <v>70</v>
      </c>
      <c r="C617" s="29"/>
      <c r="D617" s="30" t="s">
        <v>26</v>
      </c>
      <c r="E617" s="31"/>
      <c r="F617" s="4">
        <v>5</v>
      </c>
      <c r="G617" s="20" t="s">
        <v>22</v>
      </c>
      <c r="H617" s="4"/>
      <c r="I617" s="21" t="s">
        <v>24</v>
      </c>
      <c r="J617" s="101"/>
      <c r="K617" s="102"/>
      <c r="L617" s="102"/>
      <c r="M617" s="102"/>
      <c r="N617" s="102"/>
      <c r="O617" s="103"/>
      <c r="P617" s="32"/>
      <c r="Q617" s="33"/>
      <c r="R617" s="22" t="s">
        <v>12</v>
      </c>
    </row>
    <row r="618" spans="1:20" ht="19.95" hidden="1" customHeight="1" outlineLevel="1">
      <c r="B618" s="29">
        <v>71</v>
      </c>
      <c r="C618" s="29"/>
      <c r="D618" s="30" t="s">
        <v>26</v>
      </c>
      <c r="E618" s="31"/>
      <c r="F618" s="4">
        <v>5</v>
      </c>
      <c r="G618" s="20" t="s">
        <v>22</v>
      </c>
      <c r="H618" s="4"/>
      <c r="I618" s="21" t="s">
        <v>24</v>
      </c>
      <c r="J618" s="101"/>
      <c r="K618" s="102"/>
      <c r="L618" s="102"/>
      <c r="M618" s="102"/>
      <c r="N618" s="102"/>
      <c r="O618" s="103"/>
      <c r="P618" s="32"/>
      <c r="Q618" s="33"/>
      <c r="R618" s="22" t="s">
        <v>12</v>
      </c>
    </row>
    <row r="619" spans="1:20" ht="19.95" hidden="1" customHeight="1" outlineLevel="1" thickBot="1">
      <c r="B619" s="29">
        <v>72</v>
      </c>
      <c r="C619" s="29"/>
      <c r="D619" s="30" t="s">
        <v>26</v>
      </c>
      <c r="E619" s="31"/>
      <c r="F619" s="4">
        <v>5</v>
      </c>
      <c r="G619" s="20" t="s">
        <v>22</v>
      </c>
      <c r="H619" s="4"/>
      <c r="I619" s="21" t="s">
        <v>24</v>
      </c>
      <c r="J619" s="101"/>
      <c r="K619" s="102"/>
      <c r="L619" s="102"/>
      <c r="M619" s="102"/>
      <c r="N619" s="102"/>
      <c r="O619" s="103"/>
      <c r="P619" s="32"/>
      <c r="Q619" s="33"/>
      <c r="R619" s="22" t="s">
        <v>12</v>
      </c>
    </row>
    <row r="620" spans="1:20" ht="25.05" customHeight="1" collapsed="1" thickBot="1">
      <c r="J620" s="59" t="str">
        <f>"【"&amp;$H$544&amp;"】使用量の合計"</f>
        <v>【LPガス】使用量の合計</v>
      </c>
      <c r="K620" s="52"/>
      <c r="L620" s="52"/>
      <c r="M620" s="52"/>
      <c r="N620" s="52"/>
      <c r="O620" s="60"/>
      <c r="P620" s="47" t="str">
        <f>IF(SUM(P548:Q619)=0,"",SUM(P548:Q619))</f>
        <v/>
      </c>
      <c r="Q620" s="48"/>
      <c r="R620" s="23" t="s">
        <v>12</v>
      </c>
      <c r="T620" s="1" t="s">
        <v>32</v>
      </c>
    </row>
  </sheetData>
  <sheetProtection formatRows="0" pivotTables="0"/>
  <protectedRanges>
    <protectedRange sqref="J50:Q121 J548:Q619 F5:Q5 J133:Q204 H50:H121 J216:Q287 H133:H204 H299:H370 H216:H287 J382:Q453 J299:Q370 J465:Q536 H382:H453 H465:H536 H548:H619" name="入力箇所"/>
  </protectedRanges>
  <mergeCells count="2172">
    <mergeCell ref="B47:R48"/>
    <mergeCell ref="B130:R131"/>
    <mergeCell ref="B213:R214"/>
    <mergeCell ref="B296:R297"/>
    <mergeCell ref="B379:R380"/>
    <mergeCell ref="B462:R463"/>
    <mergeCell ref="B545:R546"/>
    <mergeCell ref="B577:C577"/>
    <mergeCell ref="D577:E577"/>
    <mergeCell ref="J577:O577"/>
    <mergeCell ref="P577:Q577"/>
    <mergeCell ref="P620:Q620"/>
    <mergeCell ref="J620:O620"/>
    <mergeCell ref="N17:Q17"/>
    <mergeCell ref="K23:N23"/>
    <mergeCell ref="B574:C574"/>
    <mergeCell ref="D574:E574"/>
    <mergeCell ref="J574:O574"/>
    <mergeCell ref="B575:C575"/>
    <mergeCell ref="D575:E575"/>
    <mergeCell ref="J575:O575"/>
    <mergeCell ref="P574:Q574"/>
    <mergeCell ref="P575:Q575"/>
    <mergeCell ref="P576:Q576"/>
    <mergeCell ref="B576:C576"/>
    <mergeCell ref="D576:E576"/>
    <mergeCell ref="J576:O576"/>
    <mergeCell ref="P550:Q550"/>
    <mergeCell ref="P551:Q551"/>
    <mergeCell ref="P552:Q552"/>
    <mergeCell ref="P553:Q553"/>
    <mergeCell ref="P548:Q548"/>
    <mergeCell ref="D467:E467"/>
    <mergeCell ref="J467:O467"/>
    <mergeCell ref="B468:C468"/>
    <mergeCell ref="D468:E468"/>
    <mergeCell ref="J468:O468"/>
    <mergeCell ref="D487:E487"/>
    <mergeCell ref="P549:Q549"/>
    <mergeCell ref="B553:C553"/>
    <mergeCell ref="D553:E553"/>
    <mergeCell ref="J553:O553"/>
    <mergeCell ref="B550:C550"/>
    <mergeCell ref="D550:E550"/>
    <mergeCell ref="J550:O550"/>
    <mergeCell ref="B486:C486"/>
    <mergeCell ref="B487:C487"/>
    <mergeCell ref="B488:C488"/>
    <mergeCell ref="B551:C551"/>
    <mergeCell ref="D551:E551"/>
    <mergeCell ref="J551:O551"/>
    <mergeCell ref="B548:C548"/>
    <mergeCell ref="D548:E548"/>
    <mergeCell ref="J548:O548"/>
    <mergeCell ref="B549:C549"/>
    <mergeCell ref="D549:E549"/>
    <mergeCell ref="J549:O549"/>
    <mergeCell ref="B552:C552"/>
    <mergeCell ref="D552:E552"/>
    <mergeCell ref="J552:O552"/>
    <mergeCell ref="P491:Q491"/>
    <mergeCell ref="P492:Q492"/>
    <mergeCell ref="P493:Q493"/>
    <mergeCell ref="B493:C493"/>
    <mergeCell ref="D416:E416"/>
    <mergeCell ref="J416:O416"/>
    <mergeCell ref="P416:Q416"/>
    <mergeCell ref="B417:C417"/>
    <mergeCell ref="F461:G461"/>
    <mergeCell ref="H461:K461"/>
    <mergeCell ref="D544:E544"/>
    <mergeCell ref="F544:G544"/>
    <mergeCell ref="H544:K544"/>
    <mergeCell ref="B547:C547"/>
    <mergeCell ref="D547:I547"/>
    <mergeCell ref="J547:O547"/>
    <mergeCell ref="J537:O537"/>
    <mergeCell ref="P467:Q467"/>
    <mergeCell ref="P468:Q468"/>
    <mergeCell ref="P469:Q469"/>
    <mergeCell ref="P470:Q470"/>
    <mergeCell ref="B465:C465"/>
    <mergeCell ref="D465:E465"/>
    <mergeCell ref="J465:O465"/>
    <mergeCell ref="B466:C466"/>
    <mergeCell ref="D466:E466"/>
    <mergeCell ref="J466:O466"/>
    <mergeCell ref="B469:C469"/>
    <mergeCell ref="D469:E469"/>
    <mergeCell ref="J469:O469"/>
    <mergeCell ref="P465:Q465"/>
    <mergeCell ref="P466:Q466"/>
    <mergeCell ref="B470:C470"/>
    <mergeCell ref="D470:E470"/>
    <mergeCell ref="J470:O470"/>
    <mergeCell ref="B467:C467"/>
    <mergeCell ref="B396:C396"/>
    <mergeCell ref="B397:C397"/>
    <mergeCell ref="B398:C398"/>
    <mergeCell ref="B399:C399"/>
    <mergeCell ref="B400:C400"/>
    <mergeCell ref="B401:C401"/>
    <mergeCell ref="C459:E459"/>
    <mergeCell ref="F459:Q459"/>
    <mergeCell ref="P464:R464"/>
    <mergeCell ref="P454:Q454"/>
    <mergeCell ref="B414:C414"/>
    <mergeCell ref="D414:E414"/>
    <mergeCell ref="J414:O414"/>
    <mergeCell ref="P414:Q414"/>
    <mergeCell ref="B424:C424"/>
    <mergeCell ref="D424:E424"/>
    <mergeCell ref="J424:O424"/>
    <mergeCell ref="P424:Q424"/>
    <mergeCell ref="B425:C425"/>
    <mergeCell ref="D425:E425"/>
    <mergeCell ref="J425:O425"/>
    <mergeCell ref="P425:Q425"/>
    <mergeCell ref="B426:C426"/>
    <mergeCell ref="B420:C420"/>
    <mergeCell ref="D420:E420"/>
    <mergeCell ref="J420:O420"/>
    <mergeCell ref="P420:Q420"/>
    <mergeCell ref="B415:C415"/>
    <mergeCell ref="D415:E415"/>
    <mergeCell ref="J415:O415"/>
    <mergeCell ref="P415:Q415"/>
    <mergeCell ref="B416:C416"/>
    <mergeCell ref="P338:Q338"/>
    <mergeCell ref="P339:Q339"/>
    <mergeCell ref="P346:Q346"/>
    <mergeCell ref="P347:Q347"/>
    <mergeCell ref="B348:C348"/>
    <mergeCell ref="D348:E348"/>
    <mergeCell ref="J348:O348"/>
    <mergeCell ref="P348:Q348"/>
    <mergeCell ref="P406:Q406"/>
    <mergeCell ref="P407:Q407"/>
    <mergeCell ref="B382:C382"/>
    <mergeCell ref="D382:E382"/>
    <mergeCell ref="J382:O382"/>
    <mergeCell ref="B383:C383"/>
    <mergeCell ref="D383:E383"/>
    <mergeCell ref="J383:O383"/>
    <mergeCell ref="B406:C406"/>
    <mergeCell ref="D406:E406"/>
    <mergeCell ref="J406:O406"/>
    <mergeCell ref="P382:Q382"/>
    <mergeCell ref="P383:Q383"/>
    <mergeCell ref="B407:C407"/>
    <mergeCell ref="D407:E407"/>
    <mergeCell ref="J407:O407"/>
    <mergeCell ref="B384:C384"/>
    <mergeCell ref="D384:E384"/>
    <mergeCell ref="J384:O384"/>
    <mergeCell ref="B385:C385"/>
    <mergeCell ref="D385:E385"/>
    <mergeCell ref="J385:O385"/>
    <mergeCell ref="B394:C394"/>
    <mergeCell ref="B395:C395"/>
    <mergeCell ref="J326:O326"/>
    <mergeCell ref="P305:Q305"/>
    <mergeCell ref="P326:Q326"/>
    <mergeCell ref="P327:Q327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J306:O306"/>
    <mergeCell ref="B305:C305"/>
    <mergeCell ref="D305:E305"/>
    <mergeCell ref="J305:O305"/>
    <mergeCell ref="B322:C322"/>
    <mergeCell ref="B323:C323"/>
    <mergeCell ref="B324:C324"/>
    <mergeCell ref="B325:C325"/>
    <mergeCell ref="D306:E306"/>
    <mergeCell ref="D307:E307"/>
    <mergeCell ref="D308:E308"/>
    <mergeCell ref="D309:E309"/>
    <mergeCell ref="D310:E310"/>
    <mergeCell ref="P301:Q301"/>
    <mergeCell ref="P302:Q302"/>
    <mergeCell ref="P303:Q303"/>
    <mergeCell ref="P304:Q304"/>
    <mergeCell ref="B299:C299"/>
    <mergeCell ref="D299:E299"/>
    <mergeCell ref="J299:O299"/>
    <mergeCell ref="B300:C300"/>
    <mergeCell ref="D300:E300"/>
    <mergeCell ref="J300:O300"/>
    <mergeCell ref="B303:C303"/>
    <mergeCell ref="D303:E303"/>
    <mergeCell ref="J303:O303"/>
    <mergeCell ref="P299:Q299"/>
    <mergeCell ref="P300:Q300"/>
    <mergeCell ref="B304:C304"/>
    <mergeCell ref="D304:E304"/>
    <mergeCell ref="J304:O304"/>
    <mergeCell ref="B301:C301"/>
    <mergeCell ref="D301:E301"/>
    <mergeCell ref="J301:O301"/>
    <mergeCell ref="B302:C302"/>
    <mergeCell ref="D302:E302"/>
    <mergeCell ref="J302:O302"/>
    <mergeCell ref="P242:Q242"/>
    <mergeCell ref="P243:Q243"/>
    <mergeCell ref="P244:Q244"/>
    <mergeCell ref="B244:C244"/>
    <mergeCell ref="D244:E244"/>
    <mergeCell ref="J244:O244"/>
    <mergeCell ref="B245:C245"/>
    <mergeCell ref="D245:E245"/>
    <mergeCell ref="J245:O245"/>
    <mergeCell ref="P245:Q245"/>
    <mergeCell ref="D298:I298"/>
    <mergeCell ref="J298:O298"/>
    <mergeCell ref="J288:O288"/>
    <mergeCell ref="Q289:S289"/>
    <mergeCell ref="A291:S291"/>
    <mergeCell ref="C293:E293"/>
    <mergeCell ref="F293:Q293"/>
    <mergeCell ref="P298:R298"/>
    <mergeCell ref="P288:Q288"/>
    <mergeCell ref="P264:Q264"/>
    <mergeCell ref="P259:Q259"/>
    <mergeCell ref="P260:Q260"/>
    <mergeCell ref="D261:E261"/>
    <mergeCell ref="J261:O261"/>
    <mergeCell ref="P261:Q261"/>
    <mergeCell ref="B256:C256"/>
    <mergeCell ref="D256:E256"/>
    <mergeCell ref="J256:O256"/>
    <mergeCell ref="P256:Q256"/>
    <mergeCell ref="B257:C257"/>
    <mergeCell ref="D257:E257"/>
    <mergeCell ref="J257:O257"/>
    <mergeCell ref="P241:Q241"/>
    <mergeCell ref="B216:C216"/>
    <mergeCell ref="D216:E216"/>
    <mergeCell ref="J216:O216"/>
    <mergeCell ref="B217:C217"/>
    <mergeCell ref="D217:E217"/>
    <mergeCell ref="J217:O217"/>
    <mergeCell ref="B220:C220"/>
    <mergeCell ref="D220:E220"/>
    <mergeCell ref="J220:O220"/>
    <mergeCell ref="P216:Q216"/>
    <mergeCell ref="P217:Q217"/>
    <mergeCell ref="B241:C241"/>
    <mergeCell ref="D241:E241"/>
    <mergeCell ref="J241:O241"/>
    <mergeCell ref="B218:C218"/>
    <mergeCell ref="D218:E218"/>
    <mergeCell ref="J218:O218"/>
    <mergeCell ref="B219:C219"/>
    <mergeCell ref="D219:E219"/>
    <mergeCell ref="J219:O219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D228:E228"/>
    <mergeCell ref="D230:E230"/>
    <mergeCell ref="D231:E231"/>
    <mergeCell ref="P159:Q159"/>
    <mergeCell ref="P160:Q160"/>
    <mergeCell ref="P161:Q161"/>
    <mergeCell ref="B161:C161"/>
    <mergeCell ref="D161:E161"/>
    <mergeCell ref="J161:O161"/>
    <mergeCell ref="B162:C162"/>
    <mergeCell ref="D162:E162"/>
    <mergeCell ref="J162:O162"/>
    <mergeCell ref="P162:Q162"/>
    <mergeCell ref="D212:E212"/>
    <mergeCell ref="F212:G212"/>
    <mergeCell ref="H212:K212"/>
    <mergeCell ref="B215:C215"/>
    <mergeCell ref="D215:I215"/>
    <mergeCell ref="J215:O215"/>
    <mergeCell ref="J205:O205"/>
    <mergeCell ref="Q206:S206"/>
    <mergeCell ref="Q207:S207"/>
    <mergeCell ref="A208:S208"/>
    <mergeCell ref="C210:E210"/>
    <mergeCell ref="F210:Q210"/>
    <mergeCell ref="P215:R215"/>
    <mergeCell ref="P205:Q205"/>
    <mergeCell ref="P174:Q174"/>
    <mergeCell ref="P175:Q175"/>
    <mergeCell ref="J176:O176"/>
    <mergeCell ref="P176:Q176"/>
    <mergeCell ref="B171:C171"/>
    <mergeCell ref="D171:E171"/>
    <mergeCell ref="J171:O171"/>
    <mergeCell ref="P171:Q171"/>
    <mergeCell ref="Q123:S123"/>
    <mergeCell ref="A125:S125"/>
    <mergeCell ref="C127:E127"/>
    <mergeCell ref="F127:Q127"/>
    <mergeCell ref="P132:R132"/>
    <mergeCell ref="P122:Q122"/>
    <mergeCell ref="P135:Q135"/>
    <mergeCell ref="P136:Q136"/>
    <mergeCell ref="P137:Q137"/>
    <mergeCell ref="P138:Q138"/>
    <mergeCell ref="B133:C133"/>
    <mergeCell ref="D133:E133"/>
    <mergeCell ref="J133:O133"/>
    <mergeCell ref="B134:C134"/>
    <mergeCell ref="D134:E134"/>
    <mergeCell ref="J134:O134"/>
    <mergeCell ref="B137:C137"/>
    <mergeCell ref="D137:E137"/>
    <mergeCell ref="J137:O137"/>
    <mergeCell ref="P133:Q133"/>
    <mergeCell ref="P134:Q134"/>
    <mergeCell ref="B138:C138"/>
    <mergeCell ref="D138:E138"/>
    <mergeCell ref="J138:O138"/>
    <mergeCell ref="B135:C135"/>
    <mergeCell ref="D135:E135"/>
    <mergeCell ref="J135:O135"/>
    <mergeCell ref="B136:C136"/>
    <mergeCell ref="D136:E136"/>
    <mergeCell ref="J136:O136"/>
    <mergeCell ref="P56:Q56"/>
    <mergeCell ref="P57:Q57"/>
    <mergeCell ref="P58:Q58"/>
    <mergeCell ref="P60:Q60"/>
    <mergeCell ref="P61:Q61"/>
    <mergeCell ref="B58:C58"/>
    <mergeCell ref="D58:E58"/>
    <mergeCell ref="J58:O58"/>
    <mergeCell ref="B59:C59"/>
    <mergeCell ref="D59:E59"/>
    <mergeCell ref="J59:O59"/>
    <mergeCell ref="P59:Q59"/>
    <mergeCell ref="B60:C60"/>
    <mergeCell ref="D60:E60"/>
    <mergeCell ref="J60:O60"/>
    <mergeCell ref="B61:C61"/>
    <mergeCell ref="D61:E61"/>
    <mergeCell ref="J61:O61"/>
    <mergeCell ref="P49:R49"/>
    <mergeCell ref="P52:Q52"/>
    <mergeCell ref="P53:Q53"/>
    <mergeCell ref="P54:Q54"/>
    <mergeCell ref="P55:Q55"/>
    <mergeCell ref="B50:C50"/>
    <mergeCell ref="D50:E50"/>
    <mergeCell ref="J50:O50"/>
    <mergeCell ref="B51:C51"/>
    <mergeCell ref="D51:E51"/>
    <mergeCell ref="J51:O51"/>
    <mergeCell ref="B54:C54"/>
    <mergeCell ref="D54:E54"/>
    <mergeCell ref="J54:O54"/>
    <mergeCell ref="P50:Q50"/>
    <mergeCell ref="P51:Q51"/>
    <mergeCell ref="B55:C55"/>
    <mergeCell ref="D55:E55"/>
    <mergeCell ref="J55:O55"/>
    <mergeCell ref="B52:C52"/>
    <mergeCell ref="D52:E52"/>
    <mergeCell ref="J52:O52"/>
    <mergeCell ref="B53:C53"/>
    <mergeCell ref="D53:E53"/>
    <mergeCell ref="P23:S23"/>
    <mergeCell ref="H26:K26"/>
    <mergeCell ref="B16:C16"/>
    <mergeCell ref="D16:F16"/>
    <mergeCell ref="I16:J16"/>
    <mergeCell ref="L16:M16"/>
    <mergeCell ref="N16:Q16"/>
    <mergeCell ref="L17:M17"/>
    <mergeCell ref="D46:E46"/>
    <mergeCell ref="F46:G46"/>
    <mergeCell ref="H46:K46"/>
    <mergeCell ref="H27:K27"/>
    <mergeCell ref="Q40:S40"/>
    <mergeCell ref="A42:S42"/>
    <mergeCell ref="C44:E44"/>
    <mergeCell ref="F44:Q44"/>
    <mergeCell ref="D22:G22"/>
    <mergeCell ref="D26:G26"/>
    <mergeCell ref="K24:N24"/>
    <mergeCell ref="B12:C12"/>
    <mergeCell ref="D12:F12"/>
    <mergeCell ref="I12:J12"/>
    <mergeCell ref="L12:M12"/>
    <mergeCell ref="N12:Q12"/>
    <mergeCell ref="B13:C13"/>
    <mergeCell ref="D13:F13"/>
    <mergeCell ref="I13:J13"/>
    <mergeCell ref="L13:M13"/>
    <mergeCell ref="N13:Q13"/>
    <mergeCell ref="B14:C14"/>
    <mergeCell ref="D14:F14"/>
    <mergeCell ref="I14:J14"/>
    <mergeCell ref="L14:M14"/>
    <mergeCell ref="N14:Q14"/>
    <mergeCell ref="B15:C15"/>
    <mergeCell ref="D15:F15"/>
    <mergeCell ref="I15:J15"/>
    <mergeCell ref="L15:M15"/>
    <mergeCell ref="N15:Q15"/>
    <mergeCell ref="Q1:S1"/>
    <mergeCell ref="Q2:S2"/>
    <mergeCell ref="A3:S3"/>
    <mergeCell ref="C5:E5"/>
    <mergeCell ref="F5:Q5"/>
    <mergeCell ref="B9:C9"/>
    <mergeCell ref="D9:G9"/>
    <mergeCell ref="I9:K9"/>
    <mergeCell ref="N9:R9"/>
    <mergeCell ref="B10:C10"/>
    <mergeCell ref="D10:F10"/>
    <mergeCell ref="I10:J10"/>
    <mergeCell ref="L10:M10"/>
    <mergeCell ref="N10:Q10"/>
    <mergeCell ref="B11:C11"/>
    <mergeCell ref="D11:F11"/>
    <mergeCell ref="I11:J11"/>
    <mergeCell ref="L11:M11"/>
    <mergeCell ref="N11:Q11"/>
    <mergeCell ref="B7:R8"/>
    <mergeCell ref="B77:C77"/>
    <mergeCell ref="B78:C78"/>
    <mergeCell ref="B79:C79"/>
    <mergeCell ref="B72:C72"/>
    <mergeCell ref="B73:C73"/>
    <mergeCell ref="B74:C74"/>
    <mergeCell ref="D72:E72"/>
    <mergeCell ref="D73:E73"/>
    <mergeCell ref="D74:E74"/>
    <mergeCell ref="B62:C62"/>
    <mergeCell ref="B63:C63"/>
    <mergeCell ref="B64:C64"/>
    <mergeCell ref="B65:C65"/>
    <mergeCell ref="B66:C66"/>
    <mergeCell ref="J65:O65"/>
    <mergeCell ref="J66:O66"/>
    <mergeCell ref="A23:C23"/>
    <mergeCell ref="D23:F23"/>
    <mergeCell ref="H23:I23"/>
    <mergeCell ref="B49:C49"/>
    <mergeCell ref="D49:I49"/>
    <mergeCell ref="J49:O49"/>
    <mergeCell ref="J53:O53"/>
    <mergeCell ref="B56:C56"/>
    <mergeCell ref="D56:E56"/>
    <mergeCell ref="J56:O56"/>
    <mergeCell ref="B57:C57"/>
    <mergeCell ref="D57:E57"/>
    <mergeCell ref="J57:O57"/>
    <mergeCell ref="J62:O62"/>
    <mergeCell ref="J63:O63"/>
    <mergeCell ref="J64:O64"/>
    <mergeCell ref="P80:Q80"/>
    <mergeCell ref="P81:Q81"/>
    <mergeCell ref="P82:Q82"/>
    <mergeCell ref="P83:Q83"/>
    <mergeCell ref="B67:C67"/>
    <mergeCell ref="P71:Q71"/>
    <mergeCell ref="P72:Q72"/>
    <mergeCell ref="P73:Q73"/>
    <mergeCell ref="P74:Q74"/>
    <mergeCell ref="P75:Q75"/>
    <mergeCell ref="P76:Q76"/>
    <mergeCell ref="J69:O69"/>
    <mergeCell ref="J70:O70"/>
    <mergeCell ref="J71:O71"/>
    <mergeCell ref="J72:O72"/>
    <mergeCell ref="J73:O73"/>
    <mergeCell ref="J74:O74"/>
    <mergeCell ref="J75:O75"/>
    <mergeCell ref="J76:O76"/>
    <mergeCell ref="D67:E67"/>
    <mergeCell ref="D68:E68"/>
    <mergeCell ref="D69:E69"/>
    <mergeCell ref="D70:E70"/>
    <mergeCell ref="D71:E71"/>
    <mergeCell ref="D75:E75"/>
    <mergeCell ref="D76:E76"/>
    <mergeCell ref="B68:C68"/>
    <mergeCell ref="B69:C69"/>
    <mergeCell ref="B70:C70"/>
    <mergeCell ref="B71:C71"/>
    <mergeCell ref="B75:C75"/>
    <mergeCell ref="B76:C76"/>
    <mergeCell ref="P77:Q77"/>
    <mergeCell ref="P78:Q78"/>
    <mergeCell ref="P79:Q79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J67:O67"/>
    <mergeCell ref="J68:O68"/>
    <mergeCell ref="D77:E77"/>
    <mergeCell ref="D78:E78"/>
    <mergeCell ref="D79:E79"/>
    <mergeCell ref="D62:E62"/>
    <mergeCell ref="D63:E63"/>
    <mergeCell ref="D66:E66"/>
    <mergeCell ref="D64:E64"/>
    <mergeCell ref="D65:E65"/>
    <mergeCell ref="B149:C149"/>
    <mergeCell ref="B151:C151"/>
    <mergeCell ref="B152:C152"/>
    <mergeCell ref="B153:C153"/>
    <mergeCell ref="J77:O77"/>
    <mergeCell ref="J78:O78"/>
    <mergeCell ref="J79:O79"/>
    <mergeCell ref="B139:C139"/>
    <mergeCell ref="B140:C140"/>
    <mergeCell ref="B141:C141"/>
    <mergeCell ref="B142:C142"/>
    <mergeCell ref="B143:C143"/>
    <mergeCell ref="J141:O141"/>
    <mergeCell ref="J142:O142"/>
    <mergeCell ref="J143:O143"/>
    <mergeCell ref="D129:E129"/>
    <mergeCell ref="F129:G129"/>
    <mergeCell ref="H129:K129"/>
    <mergeCell ref="B132:C132"/>
    <mergeCell ref="D132:I132"/>
    <mergeCell ref="J132:O132"/>
    <mergeCell ref="J122:O122"/>
    <mergeCell ref="J82:O82"/>
    <mergeCell ref="J83:O83"/>
    <mergeCell ref="J84:O84"/>
    <mergeCell ref="D83:E83"/>
    <mergeCell ref="J103:O103"/>
    <mergeCell ref="D80:E80"/>
    <mergeCell ref="J90:O90"/>
    <mergeCell ref="J91:O91"/>
    <mergeCell ref="J92:O92"/>
    <mergeCell ref="J93:O93"/>
    <mergeCell ref="P154:Q154"/>
    <mergeCell ref="P155:Q155"/>
    <mergeCell ref="P156:Q156"/>
    <mergeCell ref="P157:Q157"/>
    <mergeCell ref="P158:Q158"/>
    <mergeCell ref="J139:O139"/>
    <mergeCell ref="J140:O140"/>
    <mergeCell ref="B154:C154"/>
    <mergeCell ref="B155:C155"/>
    <mergeCell ref="B156:C156"/>
    <mergeCell ref="B157:C157"/>
    <mergeCell ref="B158:C158"/>
    <mergeCell ref="B150:C150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B144:C144"/>
    <mergeCell ref="B145:C145"/>
    <mergeCell ref="B146:C146"/>
    <mergeCell ref="B147:C147"/>
    <mergeCell ref="B148:C148"/>
    <mergeCell ref="D153:E153"/>
    <mergeCell ref="D154:E154"/>
    <mergeCell ref="D155:E155"/>
    <mergeCell ref="D156:E156"/>
    <mergeCell ref="B159:C159"/>
    <mergeCell ref="D159:E159"/>
    <mergeCell ref="J159:O159"/>
    <mergeCell ref="B160:C160"/>
    <mergeCell ref="D160:E160"/>
    <mergeCell ref="B174:C174"/>
    <mergeCell ref="D174:E174"/>
    <mergeCell ref="J174:O174"/>
    <mergeCell ref="B175:C175"/>
    <mergeCell ref="D175:E175"/>
    <mergeCell ref="J175:O175"/>
    <mergeCell ref="B176:C176"/>
    <mergeCell ref="D176:E176"/>
    <mergeCell ref="J157:O157"/>
    <mergeCell ref="J158:O158"/>
    <mergeCell ref="D232:E232"/>
    <mergeCell ref="D233:E233"/>
    <mergeCell ref="D234:E234"/>
    <mergeCell ref="D235:E235"/>
    <mergeCell ref="D236:E236"/>
    <mergeCell ref="B232:C232"/>
    <mergeCell ref="B221:C221"/>
    <mergeCell ref="B222:C222"/>
    <mergeCell ref="B223:C223"/>
    <mergeCell ref="J221:O221"/>
    <mergeCell ref="J222:O222"/>
    <mergeCell ref="J223:O223"/>
    <mergeCell ref="D157:E157"/>
    <mergeCell ref="D158:E158"/>
    <mergeCell ref="D221:E221"/>
    <mergeCell ref="D222:E222"/>
    <mergeCell ref="D223:E223"/>
    <mergeCell ref="B179:C179"/>
    <mergeCell ref="D179:E179"/>
    <mergeCell ref="D194:E194"/>
    <mergeCell ref="J194:O194"/>
    <mergeCell ref="J179:O179"/>
    <mergeCell ref="J193:O193"/>
    <mergeCell ref="P240:Q240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J233:O233"/>
    <mergeCell ref="J234:O234"/>
    <mergeCell ref="J235:O235"/>
    <mergeCell ref="J236:O236"/>
    <mergeCell ref="J237:O237"/>
    <mergeCell ref="J238:O238"/>
    <mergeCell ref="J239:O239"/>
    <mergeCell ref="J240:O240"/>
    <mergeCell ref="D295:E295"/>
    <mergeCell ref="F295:G295"/>
    <mergeCell ref="H295:K295"/>
    <mergeCell ref="B298:C298"/>
    <mergeCell ref="B272:C272"/>
    <mergeCell ref="D272:E272"/>
    <mergeCell ref="J272:O272"/>
    <mergeCell ref="B275:C275"/>
    <mergeCell ref="D275:E275"/>
    <mergeCell ref="J275:O275"/>
    <mergeCell ref="B278:C278"/>
    <mergeCell ref="D278:E278"/>
    <mergeCell ref="B264:C264"/>
    <mergeCell ref="D264:E264"/>
    <mergeCell ref="J264:O264"/>
    <mergeCell ref="B259:C259"/>
    <mergeCell ref="D259:E259"/>
    <mergeCell ref="J259:O259"/>
    <mergeCell ref="B260:C260"/>
    <mergeCell ref="D260:E260"/>
    <mergeCell ref="J260:O260"/>
    <mergeCell ref="B261:C261"/>
    <mergeCell ref="J276:O276"/>
    <mergeCell ref="B282:C282"/>
    <mergeCell ref="D282:E282"/>
    <mergeCell ref="J282:O282"/>
    <mergeCell ref="B263:C263"/>
    <mergeCell ref="D263:E263"/>
    <mergeCell ref="J263:O263"/>
    <mergeCell ref="D287:E287"/>
    <mergeCell ref="J287:O287"/>
    <mergeCell ref="B287:C287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94:E394"/>
    <mergeCell ref="D326:E326"/>
    <mergeCell ref="D349:E349"/>
    <mergeCell ref="D356:E356"/>
    <mergeCell ref="D378:E378"/>
    <mergeCell ref="D381:I381"/>
    <mergeCell ref="A374:S374"/>
    <mergeCell ref="C376:E376"/>
    <mergeCell ref="F376:Q376"/>
    <mergeCell ref="P381:R381"/>
    <mergeCell ref="P371:Q371"/>
    <mergeCell ref="B353:C353"/>
    <mergeCell ref="D353:E353"/>
    <mergeCell ref="J353:O353"/>
    <mergeCell ref="P353:Q353"/>
    <mergeCell ref="B354:C354"/>
    <mergeCell ref="D354:E354"/>
    <mergeCell ref="B306:C306"/>
    <mergeCell ref="D386:E386"/>
    <mergeCell ref="J316:O316"/>
    <mergeCell ref="J317:O317"/>
    <mergeCell ref="J318:O318"/>
    <mergeCell ref="J319:O319"/>
    <mergeCell ref="J320:O320"/>
    <mergeCell ref="J321:O321"/>
    <mergeCell ref="J322:O322"/>
    <mergeCell ref="J323:O323"/>
    <mergeCell ref="J324:O324"/>
    <mergeCell ref="J307:O307"/>
    <mergeCell ref="J308:O308"/>
    <mergeCell ref="J309:O309"/>
    <mergeCell ref="J310:O310"/>
    <mergeCell ref="J311:O311"/>
    <mergeCell ref="J312:O312"/>
    <mergeCell ref="J313:O313"/>
    <mergeCell ref="J314:O314"/>
    <mergeCell ref="J315:O315"/>
    <mergeCell ref="B338:C338"/>
    <mergeCell ref="D338:E338"/>
    <mergeCell ref="J338:O338"/>
    <mergeCell ref="B339:C339"/>
    <mergeCell ref="D339:E339"/>
    <mergeCell ref="J339:O339"/>
    <mergeCell ref="B346:C346"/>
    <mergeCell ref="D346:E346"/>
    <mergeCell ref="J346:O346"/>
    <mergeCell ref="B347:C347"/>
    <mergeCell ref="D347:E347"/>
    <mergeCell ref="J325:O325"/>
    <mergeCell ref="P350:Q350"/>
    <mergeCell ref="B343:C343"/>
    <mergeCell ref="B327:C327"/>
    <mergeCell ref="D327:E327"/>
    <mergeCell ref="J327:O327"/>
    <mergeCell ref="B328:C328"/>
    <mergeCell ref="D328:E328"/>
    <mergeCell ref="J328:O328"/>
    <mergeCell ref="D387:E387"/>
    <mergeCell ref="D388:E388"/>
    <mergeCell ref="D389:E389"/>
    <mergeCell ref="D390:E390"/>
    <mergeCell ref="D391:E391"/>
    <mergeCell ref="D392:E392"/>
    <mergeCell ref="D393:E393"/>
    <mergeCell ref="J347:O347"/>
    <mergeCell ref="D331:E331"/>
    <mergeCell ref="J331:O331"/>
    <mergeCell ref="B349:C349"/>
    <mergeCell ref="D343:E343"/>
    <mergeCell ref="J343:O343"/>
    <mergeCell ref="P328:Q328"/>
    <mergeCell ref="F378:G378"/>
    <mergeCell ref="H378:K378"/>
    <mergeCell ref="B381:C381"/>
    <mergeCell ref="J381:O381"/>
    <mergeCell ref="J371:O371"/>
    <mergeCell ref="Q372:S372"/>
    <mergeCell ref="J354:O354"/>
    <mergeCell ref="P354:Q354"/>
    <mergeCell ref="B355:C355"/>
    <mergeCell ref="D355:E355"/>
    <mergeCell ref="J337:O337"/>
    <mergeCell ref="J340:O340"/>
    <mergeCell ref="P340:Q340"/>
    <mergeCell ref="J341:O341"/>
    <mergeCell ref="P341:Q341"/>
    <mergeCell ref="J342:O342"/>
    <mergeCell ref="P342:Q342"/>
    <mergeCell ref="P336:Q336"/>
    <mergeCell ref="B331:C331"/>
    <mergeCell ref="B387:C387"/>
    <mergeCell ref="B388:C388"/>
    <mergeCell ref="B389:C389"/>
    <mergeCell ref="B390:C390"/>
    <mergeCell ref="B391:C391"/>
    <mergeCell ref="B392:C392"/>
    <mergeCell ref="B393:C393"/>
    <mergeCell ref="J386:O386"/>
    <mergeCell ref="J387:O387"/>
    <mergeCell ref="J388:O388"/>
    <mergeCell ref="J389:O389"/>
    <mergeCell ref="J390:O390"/>
    <mergeCell ref="J391:O391"/>
    <mergeCell ref="J392:O392"/>
    <mergeCell ref="J393:O393"/>
    <mergeCell ref="P384:Q384"/>
    <mergeCell ref="P385:Q385"/>
    <mergeCell ref="P333:Q333"/>
    <mergeCell ref="J349:O349"/>
    <mergeCell ref="P349:Q349"/>
    <mergeCell ref="B350:C350"/>
    <mergeCell ref="D350:E350"/>
    <mergeCell ref="J350:O350"/>
    <mergeCell ref="P390:Q390"/>
    <mergeCell ref="P391:Q391"/>
    <mergeCell ref="P392:Q392"/>
    <mergeCell ref="P393:Q393"/>
    <mergeCell ref="P394:Q394"/>
    <mergeCell ref="P405:Q405"/>
    <mergeCell ref="J394:O394"/>
    <mergeCell ref="J395:O395"/>
    <mergeCell ref="J396:O396"/>
    <mergeCell ref="J397:O397"/>
    <mergeCell ref="J398:O398"/>
    <mergeCell ref="J399:O399"/>
    <mergeCell ref="J400:O400"/>
    <mergeCell ref="J401:O401"/>
    <mergeCell ref="J402:O402"/>
    <mergeCell ref="P395:Q395"/>
    <mergeCell ref="P396:Q396"/>
    <mergeCell ref="P397:Q397"/>
    <mergeCell ref="P398:Q398"/>
    <mergeCell ref="P399:Q399"/>
    <mergeCell ref="P400:Q400"/>
    <mergeCell ref="P401:Q401"/>
    <mergeCell ref="B464:C464"/>
    <mergeCell ref="P482:Q482"/>
    <mergeCell ref="P483:Q483"/>
    <mergeCell ref="P484:Q484"/>
    <mergeCell ref="P404:Q40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B402:C402"/>
    <mergeCell ref="P408:Q408"/>
    <mergeCell ref="P409:Q409"/>
    <mergeCell ref="P410:Q410"/>
    <mergeCell ref="B410:C410"/>
    <mergeCell ref="D410:E410"/>
    <mergeCell ref="J410:O410"/>
    <mergeCell ref="B411:C411"/>
    <mergeCell ref="D411:E411"/>
    <mergeCell ref="J411:O411"/>
    <mergeCell ref="P411:Q411"/>
    <mergeCell ref="D464:I464"/>
    <mergeCell ref="J464:O464"/>
    <mergeCell ref="J454:O454"/>
    <mergeCell ref="Q455:S455"/>
    <mergeCell ref="A457:S457"/>
    <mergeCell ref="B477:C477"/>
    <mergeCell ref="B478:C478"/>
    <mergeCell ref="B479:C479"/>
    <mergeCell ref="B480:C480"/>
    <mergeCell ref="B481:C481"/>
    <mergeCell ref="B482:C482"/>
    <mergeCell ref="P402:Q402"/>
    <mergeCell ref="P403:Q403"/>
    <mergeCell ref="B483:C483"/>
    <mergeCell ref="B484:C484"/>
    <mergeCell ref="B485:C485"/>
    <mergeCell ref="B471:C471"/>
    <mergeCell ref="B472:C472"/>
    <mergeCell ref="B473:C473"/>
    <mergeCell ref="B474:C474"/>
    <mergeCell ref="B475:C475"/>
    <mergeCell ref="B476:C476"/>
    <mergeCell ref="J403:O403"/>
    <mergeCell ref="J404:O404"/>
    <mergeCell ref="J405:O405"/>
    <mergeCell ref="B403:C403"/>
    <mergeCell ref="B404:C404"/>
    <mergeCell ref="B405:C405"/>
    <mergeCell ref="D404:E404"/>
    <mergeCell ref="D405:E405"/>
    <mergeCell ref="B408:C408"/>
    <mergeCell ref="D408:E408"/>
    <mergeCell ref="P481:Q481"/>
    <mergeCell ref="J408:O408"/>
    <mergeCell ref="B409:C409"/>
    <mergeCell ref="D409:E409"/>
    <mergeCell ref="J409:O409"/>
    <mergeCell ref="D461:E461"/>
    <mergeCell ref="J480:O480"/>
    <mergeCell ref="P478:Q478"/>
    <mergeCell ref="P479:Q479"/>
    <mergeCell ref="J471:O471"/>
    <mergeCell ref="J472:O472"/>
    <mergeCell ref="J473:O473"/>
    <mergeCell ref="J474:O474"/>
    <mergeCell ref="J475:O475"/>
    <mergeCell ref="J476:O476"/>
    <mergeCell ref="J477:O477"/>
    <mergeCell ref="J478:O478"/>
    <mergeCell ref="J479:O479"/>
    <mergeCell ref="P480:Q480"/>
    <mergeCell ref="D488:E488"/>
    <mergeCell ref="P471:Q471"/>
    <mergeCell ref="P472:Q472"/>
    <mergeCell ref="P473:Q473"/>
    <mergeCell ref="P474:Q474"/>
    <mergeCell ref="P475:Q475"/>
    <mergeCell ref="J481:O481"/>
    <mergeCell ref="P485:Q485"/>
    <mergeCell ref="P500:Q500"/>
    <mergeCell ref="P486:Q486"/>
    <mergeCell ref="P487:Q487"/>
    <mergeCell ref="P488:Q488"/>
    <mergeCell ref="J517:O517"/>
    <mergeCell ref="P517:Q517"/>
    <mergeCell ref="J482:O482"/>
    <mergeCell ref="J483:O483"/>
    <mergeCell ref="J484:O484"/>
    <mergeCell ref="J485:O485"/>
    <mergeCell ref="J486:O486"/>
    <mergeCell ref="J487:O487"/>
    <mergeCell ref="J488:O488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P476:Q476"/>
    <mergeCell ref="P477:Q477"/>
    <mergeCell ref="P489:Q489"/>
    <mergeCell ref="P490:Q490"/>
    <mergeCell ref="D490:E490"/>
    <mergeCell ref="D489:E489"/>
    <mergeCell ref="J489:O489"/>
    <mergeCell ref="J490:O490"/>
    <mergeCell ref="B499:C499"/>
    <mergeCell ref="D499:E499"/>
    <mergeCell ref="J499:O499"/>
    <mergeCell ref="P499:Q499"/>
    <mergeCell ref="B500:C500"/>
    <mergeCell ref="D500:E500"/>
    <mergeCell ref="J500:O500"/>
    <mergeCell ref="D554:E554"/>
    <mergeCell ref="D555:E555"/>
    <mergeCell ref="D556:E556"/>
    <mergeCell ref="D557:E557"/>
    <mergeCell ref="D493:E493"/>
    <mergeCell ref="J493:O493"/>
    <mergeCell ref="B494:C494"/>
    <mergeCell ref="D494:E494"/>
    <mergeCell ref="J494:O494"/>
    <mergeCell ref="P494:Q494"/>
    <mergeCell ref="B340:C340"/>
    <mergeCell ref="D340:E340"/>
    <mergeCell ref="B341:C341"/>
    <mergeCell ref="D341:E341"/>
    <mergeCell ref="B342:C342"/>
    <mergeCell ref="D342:E342"/>
    <mergeCell ref="B337:C337"/>
    <mergeCell ref="D337:E337"/>
    <mergeCell ref="P337:Q337"/>
    <mergeCell ref="D561:E561"/>
    <mergeCell ref="J561:O561"/>
    <mergeCell ref="B554:C554"/>
    <mergeCell ref="B555:C555"/>
    <mergeCell ref="B556:C556"/>
    <mergeCell ref="B557:C557"/>
    <mergeCell ref="B558:C558"/>
    <mergeCell ref="B559:C559"/>
    <mergeCell ref="B560:C560"/>
    <mergeCell ref="J554:O554"/>
    <mergeCell ref="J555:O555"/>
    <mergeCell ref="J556:O556"/>
    <mergeCell ref="J557:O557"/>
    <mergeCell ref="J558:O558"/>
    <mergeCell ref="J559:O559"/>
    <mergeCell ref="J560:O560"/>
    <mergeCell ref="D558:E558"/>
    <mergeCell ref="D559:E559"/>
    <mergeCell ref="D560:E560"/>
    <mergeCell ref="B496:C496"/>
    <mergeCell ref="D496:E496"/>
    <mergeCell ref="B489:C489"/>
    <mergeCell ref="B490:C490"/>
    <mergeCell ref="B571:C571"/>
    <mergeCell ref="B572:C572"/>
    <mergeCell ref="B573:C573"/>
    <mergeCell ref="D571:E571"/>
    <mergeCell ref="D572:E572"/>
    <mergeCell ref="D573:E573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J570:O570"/>
    <mergeCell ref="P554:Q554"/>
    <mergeCell ref="P555:Q555"/>
    <mergeCell ref="P556:Q556"/>
    <mergeCell ref="P557:Q557"/>
    <mergeCell ref="P558:Q558"/>
    <mergeCell ref="P559:Q559"/>
    <mergeCell ref="P560:Q560"/>
    <mergeCell ref="P561:Q561"/>
    <mergeCell ref="P562:Q562"/>
    <mergeCell ref="P563:Q563"/>
    <mergeCell ref="P564:Q564"/>
    <mergeCell ref="P565:Q565"/>
    <mergeCell ref="P566:Q566"/>
    <mergeCell ref="P567:Q567"/>
    <mergeCell ref="P568:Q568"/>
    <mergeCell ref="B570:C570"/>
    <mergeCell ref="P98:Q98"/>
    <mergeCell ref="P99:Q99"/>
    <mergeCell ref="P100:Q100"/>
    <mergeCell ref="J562:O562"/>
    <mergeCell ref="J563:O563"/>
    <mergeCell ref="J564:O564"/>
    <mergeCell ref="J565:O565"/>
    <mergeCell ref="J566:O566"/>
    <mergeCell ref="J567:O567"/>
    <mergeCell ref="J81:O81"/>
    <mergeCell ref="P306:Q306"/>
    <mergeCell ref="P307:Q307"/>
    <mergeCell ref="P308:Q308"/>
    <mergeCell ref="P309:Q309"/>
    <mergeCell ref="P310:Q310"/>
    <mergeCell ref="P311:Q311"/>
    <mergeCell ref="P312:Q312"/>
    <mergeCell ref="P313:Q313"/>
    <mergeCell ref="P314:Q314"/>
    <mergeCell ref="P317:Q317"/>
    <mergeCell ref="P318:Q318"/>
    <mergeCell ref="P319:Q319"/>
    <mergeCell ref="P320:Q320"/>
    <mergeCell ref="P321:Q321"/>
    <mergeCell ref="P322:Q322"/>
    <mergeCell ref="P323:Q323"/>
    <mergeCell ref="F542:Q542"/>
    <mergeCell ref="P547:R547"/>
    <mergeCell ref="P537:Q537"/>
    <mergeCell ref="Q538:S538"/>
    <mergeCell ref="A540:S540"/>
    <mergeCell ref="C542:E542"/>
    <mergeCell ref="D85:E85"/>
    <mergeCell ref="D86:E86"/>
    <mergeCell ref="D87:E87"/>
    <mergeCell ref="P84:Q84"/>
    <mergeCell ref="P85:Q85"/>
    <mergeCell ref="P86:Q86"/>
    <mergeCell ref="B100:C100"/>
    <mergeCell ref="B101:C101"/>
    <mergeCell ref="B102:C102"/>
    <mergeCell ref="B103:C103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9:C99"/>
    <mergeCell ref="B94:C94"/>
    <mergeCell ref="B95:C95"/>
    <mergeCell ref="B96:C96"/>
    <mergeCell ref="B97:C97"/>
    <mergeCell ref="B98:C98"/>
    <mergeCell ref="P96:Q96"/>
    <mergeCell ref="P97:Q97"/>
    <mergeCell ref="J147:O147"/>
    <mergeCell ref="J148:O148"/>
    <mergeCell ref="J149:O149"/>
    <mergeCell ref="P101:Q101"/>
    <mergeCell ref="P102:Q102"/>
    <mergeCell ref="P103:Q103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D81:E81"/>
    <mergeCell ref="D82:E82"/>
    <mergeCell ref="J94:O94"/>
    <mergeCell ref="J95:O95"/>
    <mergeCell ref="J96:O96"/>
    <mergeCell ref="J97:O97"/>
    <mergeCell ref="J98:O98"/>
    <mergeCell ref="J99:O99"/>
    <mergeCell ref="J100:O100"/>
    <mergeCell ref="J101:O101"/>
    <mergeCell ref="J102:O102"/>
    <mergeCell ref="J85:O85"/>
    <mergeCell ref="J86:O86"/>
    <mergeCell ref="J87:O87"/>
    <mergeCell ref="J88:O88"/>
    <mergeCell ref="J89:O89"/>
    <mergeCell ref="D84:E84"/>
    <mergeCell ref="P149:Q149"/>
    <mergeCell ref="P150:Q150"/>
    <mergeCell ref="P151:Q151"/>
    <mergeCell ref="D88:E88"/>
    <mergeCell ref="D89:E89"/>
    <mergeCell ref="D90:E90"/>
    <mergeCell ref="D91:E91"/>
    <mergeCell ref="J80:O80"/>
    <mergeCell ref="B163:C163"/>
    <mergeCell ref="D163:E163"/>
    <mergeCell ref="J163:O163"/>
    <mergeCell ref="P163:Q163"/>
    <mergeCell ref="B164:C164"/>
    <mergeCell ref="D164:E164"/>
    <mergeCell ref="J164:O164"/>
    <mergeCell ref="P164:Q164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J160:O160"/>
    <mergeCell ref="J144:O144"/>
    <mergeCell ref="J145:O145"/>
    <mergeCell ref="J146:O146"/>
    <mergeCell ref="D186:E186"/>
    <mergeCell ref="B193:C193"/>
    <mergeCell ref="J224:O224"/>
    <mergeCell ref="J150:O150"/>
    <mergeCell ref="J151:O151"/>
    <mergeCell ref="J152:O152"/>
    <mergeCell ref="P139:Q139"/>
    <mergeCell ref="P170:Q170"/>
    <mergeCell ref="B165:C165"/>
    <mergeCell ref="D165:E165"/>
    <mergeCell ref="J165:O165"/>
    <mergeCell ref="P165:Q165"/>
    <mergeCell ref="B166:C166"/>
    <mergeCell ref="D166:E166"/>
    <mergeCell ref="J166:O166"/>
    <mergeCell ref="P166:Q166"/>
    <mergeCell ref="B167:C167"/>
    <mergeCell ref="D167:E167"/>
    <mergeCell ref="J167:O167"/>
    <mergeCell ref="P167:Q167"/>
    <mergeCell ref="P141:Q141"/>
    <mergeCell ref="P142:Q142"/>
    <mergeCell ref="P143:Q143"/>
    <mergeCell ref="P144:Q144"/>
    <mergeCell ref="P145:Q145"/>
    <mergeCell ref="P146:Q146"/>
    <mergeCell ref="P147:Q147"/>
    <mergeCell ref="J153:O153"/>
    <mergeCell ref="J154:O154"/>
    <mergeCell ref="J155:O155"/>
    <mergeCell ref="J156:O156"/>
    <mergeCell ref="P148:Q148"/>
    <mergeCell ref="P229:Q229"/>
    <mergeCell ref="P230:Q230"/>
    <mergeCell ref="D193:E193"/>
    <mergeCell ref="P152:Q152"/>
    <mergeCell ref="P153:Q153"/>
    <mergeCell ref="J231:O231"/>
    <mergeCell ref="J232:O232"/>
    <mergeCell ref="P221:Q221"/>
    <mergeCell ref="B172:C172"/>
    <mergeCell ref="D172:E172"/>
    <mergeCell ref="J172:O172"/>
    <mergeCell ref="P172:Q172"/>
    <mergeCell ref="B173:C173"/>
    <mergeCell ref="D173:E173"/>
    <mergeCell ref="J173:O173"/>
    <mergeCell ref="P173:Q173"/>
    <mergeCell ref="J185:O185"/>
    <mergeCell ref="P185:Q185"/>
    <mergeCell ref="B180:C180"/>
    <mergeCell ref="D180:E180"/>
    <mergeCell ref="J180:O180"/>
    <mergeCell ref="P180:Q180"/>
    <mergeCell ref="B181:C181"/>
    <mergeCell ref="D181:E181"/>
    <mergeCell ref="J181:O181"/>
    <mergeCell ref="P181:Q181"/>
    <mergeCell ref="B182:C182"/>
    <mergeCell ref="D182:E182"/>
    <mergeCell ref="J182:O182"/>
    <mergeCell ref="P182:Q182"/>
    <mergeCell ref="P178:Q178"/>
    <mergeCell ref="B186:C186"/>
    <mergeCell ref="B203:C203"/>
    <mergeCell ref="D203:E203"/>
    <mergeCell ref="J203:O203"/>
    <mergeCell ref="P179:Q179"/>
    <mergeCell ref="B247:C247"/>
    <mergeCell ref="D247:E247"/>
    <mergeCell ref="J247:O247"/>
    <mergeCell ref="P247:Q247"/>
    <mergeCell ref="B248:C248"/>
    <mergeCell ref="D248:E248"/>
    <mergeCell ref="J248:O248"/>
    <mergeCell ref="P248:Q248"/>
    <mergeCell ref="P190:Q190"/>
    <mergeCell ref="B197:C197"/>
    <mergeCell ref="D197:E197"/>
    <mergeCell ref="J197:O197"/>
    <mergeCell ref="P197:Q197"/>
    <mergeCell ref="B198:C198"/>
    <mergeCell ref="D198:E198"/>
    <mergeCell ref="J198:O198"/>
    <mergeCell ref="P198:Q198"/>
    <mergeCell ref="B199:C199"/>
    <mergeCell ref="D199:E199"/>
    <mergeCell ref="J199:O199"/>
    <mergeCell ref="P199:Q199"/>
    <mergeCell ref="B194:C194"/>
    <mergeCell ref="J242:O242"/>
    <mergeCell ref="B243:C243"/>
    <mergeCell ref="D243:E243"/>
    <mergeCell ref="J243:O243"/>
    <mergeCell ref="D224:E224"/>
    <mergeCell ref="P228:Q228"/>
    <mergeCell ref="D237:E237"/>
    <mergeCell ref="D238:E238"/>
    <mergeCell ref="B249:C249"/>
    <mergeCell ref="P193:Q193"/>
    <mergeCell ref="B188:C188"/>
    <mergeCell ref="D188:E188"/>
    <mergeCell ref="J188:O188"/>
    <mergeCell ref="P188:Q188"/>
    <mergeCell ref="B189:C189"/>
    <mergeCell ref="D189:E189"/>
    <mergeCell ref="J189:O189"/>
    <mergeCell ref="P189:Q189"/>
    <mergeCell ref="B190:C190"/>
    <mergeCell ref="D190:E190"/>
    <mergeCell ref="J190:O190"/>
    <mergeCell ref="P224:Q224"/>
    <mergeCell ref="P225:Q225"/>
    <mergeCell ref="P226:Q226"/>
    <mergeCell ref="D225:E225"/>
    <mergeCell ref="D226:E226"/>
    <mergeCell ref="P194:Q194"/>
    <mergeCell ref="B195:C195"/>
    <mergeCell ref="D195:E195"/>
    <mergeCell ref="J195:O195"/>
    <mergeCell ref="P218:Q218"/>
    <mergeCell ref="P219:Q219"/>
    <mergeCell ref="P220:Q220"/>
    <mergeCell ref="P195:Q195"/>
    <mergeCell ref="B196:C196"/>
    <mergeCell ref="D196:E196"/>
    <mergeCell ref="J196:O196"/>
    <mergeCell ref="P196:Q196"/>
    <mergeCell ref="D253:E253"/>
    <mergeCell ref="J253:O253"/>
    <mergeCell ref="P253:Q253"/>
    <mergeCell ref="B254:C254"/>
    <mergeCell ref="D254:E254"/>
    <mergeCell ref="J254:O254"/>
    <mergeCell ref="P254:Q254"/>
    <mergeCell ref="B255:C255"/>
    <mergeCell ref="D255:E255"/>
    <mergeCell ref="J255:O255"/>
    <mergeCell ref="P255:Q255"/>
    <mergeCell ref="B250:C250"/>
    <mergeCell ref="D250:E250"/>
    <mergeCell ref="P251:Q251"/>
    <mergeCell ref="B252:C252"/>
    <mergeCell ref="D252:E252"/>
    <mergeCell ref="J252:O252"/>
    <mergeCell ref="P252:Q252"/>
    <mergeCell ref="B268:C268"/>
    <mergeCell ref="D268:E268"/>
    <mergeCell ref="J268:O268"/>
    <mergeCell ref="P272:Q272"/>
    <mergeCell ref="B273:C273"/>
    <mergeCell ref="D273:E273"/>
    <mergeCell ref="J273:O273"/>
    <mergeCell ref="P268:Q268"/>
    <mergeCell ref="B269:C269"/>
    <mergeCell ref="D269:E269"/>
    <mergeCell ref="J269:O269"/>
    <mergeCell ref="P269:Q269"/>
    <mergeCell ref="B265:C265"/>
    <mergeCell ref="D265:E265"/>
    <mergeCell ref="J265:O265"/>
    <mergeCell ref="P267:Q267"/>
    <mergeCell ref="P265:Q265"/>
    <mergeCell ref="B266:C266"/>
    <mergeCell ref="D266:E266"/>
    <mergeCell ref="J266:O266"/>
    <mergeCell ref="P266:Q266"/>
    <mergeCell ref="B267:C267"/>
    <mergeCell ref="D267:E267"/>
    <mergeCell ref="J267:O267"/>
    <mergeCell ref="P324:Q324"/>
    <mergeCell ref="P325:Q325"/>
    <mergeCell ref="P315:Q315"/>
    <mergeCell ref="P316:Q316"/>
    <mergeCell ref="B334:C334"/>
    <mergeCell ref="D334:E334"/>
    <mergeCell ref="J334:O334"/>
    <mergeCell ref="P334:Q334"/>
    <mergeCell ref="B335:C335"/>
    <mergeCell ref="D335:E335"/>
    <mergeCell ref="J335:O335"/>
    <mergeCell ref="P335:Q335"/>
    <mergeCell ref="B336:C336"/>
    <mergeCell ref="D336:E336"/>
    <mergeCell ref="J336:O336"/>
    <mergeCell ref="P331:Q331"/>
    <mergeCell ref="B332:C332"/>
    <mergeCell ref="D332:E332"/>
    <mergeCell ref="J332:O332"/>
    <mergeCell ref="P332:Q332"/>
    <mergeCell ref="B333:C333"/>
    <mergeCell ref="D333:E333"/>
    <mergeCell ref="J333:O333"/>
    <mergeCell ref="B329:C329"/>
    <mergeCell ref="D329:E329"/>
    <mergeCell ref="J329:O329"/>
    <mergeCell ref="P329:Q329"/>
    <mergeCell ref="B330:C330"/>
    <mergeCell ref="D330:E330"/>
    <mergeCell ref="J330:O330"/>
    <mergeCell ref="P330:Q330"/>
    <mergeCell ref="B326:C326"/>
    <mergeCell ref="P343:Q343"/>
    <mergeCell ref="B344:C344"/>
    <mergeCell ref="D344:E344"/>
    <mergeCell ref="J344:O344"/>
    <mergeCell ref="P344:Q344"/>
    <mergeCell ref="B345:C345"/>
    <mergeCell ref="D345:E345"/>
    <mergeCell ref="J345:O345"/>
    <mergeCell ref="P345:Q345"/>
    <mergeCell ref="B412:C412"/>
    <mergeCell ref="D412:E412"/>
    <mergeCell ref="J412:O412"/>
    <mergeCell ref="P412:Q412"/>
    <mergeCell ref="B358:C358"/>
    <mergeCell ref="D358:E358"/>
    <mergeCell ref="J358:O358"/>
    <mergeCell ref="P358:Q358"/>
    <mergeCell ref="B359:C359"/>
    <mergeCell ref="D359:E359"/>
    <mergeCell ref="J359:O359"/>
    <mergeCell ref="P359:Q359"/>
    <mergeCell ref="B360:C360"/>
    <mergeCell ref="D360:E360"/>
    <mergeCell ref="J360:O360"/>
    <mergeCell ref="P360:Q360"/>
    <mergeCell ref="J355:O355"/>
    <mergeCell ref="B352:C352"/>
    <mergeCell ref="D352:E352"/>
    <mergeCell ref="J352:O352"/>
    <mergeCell ref="P355:Q355"/>
    <mergeCell ref="B356:C356"/>
    <mergeCell ref="J356:O356"/>
    <mergeCell ref="D423:E423"/>
    <mergeCell ref="J423:O423"/>
    <mergeCell ref="P423:Q423"/>
    <mergeCell ref="B430:C430"/>
    <mergeCell ref="D430:E430"/>
    <mergeCell ref="J430:O430"/>
    <mergeCell ref="P430:Q430"/>
    <mergeCell ref="B351:C351"/>
    <mergeCell ref="D351:E351"/>
    <mergeCell ref="J351:O351"/>
    <mergeCell ref="P351:Q351"/>
    <mergeCell ref="P386:Q386"/>
    <mergeCell ref="P387:Q387"/>
    <mergeCell ref="P388:Q388"/>
    <mergeCell ref="P389:Q389"/>
    <mergeCell ref="B418:C418"/>
    <mergeCell ref="D418:E418"/>
    <mergeCell ref="J418:O418"/>
    <mergeCell ref="P418:Q418"/>
    <mergeCell ref="B419:C419"/>
    <mergeCell ref="D419:E419"/>
    <mergeCell ref="J419:O419"/>
    <mergeCell ref="P419:Q419"/>
    <mergeCell ref="D417:E417"/>
    <mergeCell ref="J417:O417"/>
    <mergeCell ref="P417:Q417"/>
    <mergeCell ref="B413:C413"/>
    <mergeCell ref="D413:E413"/>
    <mergeCell ref="J413:O413"/>
    <mergeCell ref="P413:Q413"/>
    <mergeCell ref="P352:Q352"/>
    <mergeCell ref="B386:C386"/>
    <mergeCell ref="B437:C437"/>
    <mergeCell ref="D437:E437"/>
    <mergeCell ref="J437:O437"/>
    <mergeCell ref="P437:Q437"/>
    <mergeCell ref="B438:C438"/>
    <mergeCell ref="D438:E438"/>
    <mergeCell ref="B432:C432"/>
    <mergeCell ref="D432:E432"/>
    <mergeCell ref="J432:O432"/>
    <mergeCell ref="P432:Q432"/>
    <mergeCell ref="B427:C427"/>
    <mergeCell ref="D427:E427"/>
    <mergeCell ref="J427:O427"/>
    <mergeCell ref="P427:Q427"/>
    <mergeCell ref="B428:C428"/>
    <mergeCell ref="D428:E428"/>
    <mergeCell ref="J428:O428"/>
    <mergeCell ref="P428:Q428"/>
    <mergeCell ref="B429:C429"/>
    <mergeCell ref="D429:E429"/>
    <mergeCell ref="J429:O429"/>
    <mergeCell ref="P429:Q429"/>
    <mergeCell ref="J438:O438"/>
    <mergeCell ref="P438:Q438"/>
    <mergeCell ref="B436:C436"/>
    <mergeCell ref="D436:E436"/>
    <mergeCell ref="J436:O436"/>
    <mergeCell ref="P436:Q436"/>
    <mergeCell ref="B433:C433"/>
    <mergeCell ref="D433:E433"/>
    <mergeCell ref="J433:O433"/>
    <mergeCell ref="P433:Q433"/>
    <mergeCell ref="B501:C501"/>
    <mergeCell ref="D501:E501"/>
    <mergeCell ref="J501:O501"/>
    <mergeCell ref="P501:Q501"/>
    <mergeCell ref="B498:C498"/>
    <mergeCell ref="D498:E498"/>
    <mergeCell ref="J498:O498"/>
    <mergeCell ref="P498:Q498"/>
    <mergeCell ref="B495:C495"/>
    <mergeCell ref="D495:E495"/>
    <mergeCell ref="J495:O495"/>
    <mergeCell ref="P495:Q495"/>
    <mergeCell ref="B491:C491"/>
    <mergeCell ref="D491:E491"/>
    <mergeCell ref="J491:O491"/>
    <mergeCell ref="B492:C492"/>
    <mergeCell ref="D492:E492"/>
    <mergeCell ref="J492:O492"/>
    <mergeCell ref="J496:O496"/>
    <mergeCell ref="P496:Q496"/>
    <mergeCell ref="B497:C497"/>
    <mergeCell ref="D497:E497"/>
    <mergeCell ref="J497:O497"/>
    <mergeCell ref="P497:Q497"/>
    <mergeCell ref="B505:C505"/>
    <mergeCell ref="D505:E505"/>
    <mergeCell ref="J505:O505"/>
    <mergeCell ref="P505:Q505"/>
    <mergeCell ref="B506:C506"/>
    <mergeCell ref="D506:E506"/>
    <mergeCell ref="J506:O506"/>
    <mergeCell ref="P506:Q506"/>
    <mergeCell ref="B507:C507"/>
    <mergeCell ref="D507:E507"/>
    <mergeCell ref="J507:O507"/>
    <mergeCell ref="P507:Q507"/>
    <mergeCell ref="B502:C502"/>
    <mergeCell ref="D502:E502"/>
    <mergeCell ref="J502:O502"/>
    <mergeCell ref="P502:Q502"/>
    <mergeCell ref="B503:C503"/>
    <mergeCell ref="D503:E503"/>
    <mergeCell ref="J503:O503"/>
    <mergeCell ref="P503:Q503"/>
    <mergeCell ref="B504:C504"/>
    <mergeCell ref="D504:E504"/>
    <mergeCell ref="J504:O504"/>
    <mergeCell ref="P504:Q504"/>
    <mergeCell ref="B514:C514"/>
    <mergeCell ref="D514:E514"/>
    <mergeCell ref="J514:O514"/>
    <mergeCell ref="P514:Q514"/>
    <mergeCell ref="B515:C515"/>
    <mergeCell ref="D515:E515"/>
    <mergeCell ref="J515:O515"/>
    <mergeCell ref="P515:Q515"/>
    <mergeCell ref="B516:C516"/>
    <mergeCell ref="D516:E516"/>
    <mergeCell ref="J516:O516"/>
    <mergeCell ref="P516:Q516"/>
    <mergeCell ref="J571:O571"/>
    <mergeCell ref="J572:O572"/>
    <mergeCell ref="J573:O573"/>
    <mergeCell ref="P569:Q569"/>
    <mergeCell ref="B513:C513"/>
    <mergeCell ref="D513:E513"/>
    <mergeCell ref="J513:O513"/>
    <mergeCell ref="P513:Q513"/>
    <mergeCell ref="P570:Q570"/>
    <mergeCell ref="P571:Q571"/>
    <mergeCell ref="P572:Q572"/>
    <mergeCell ref="P573:Q573"/>
    <mergeCell ref="J568:O568"/>
    <mergeCell ref="J569:O569"/>
    <mergeCell ref="B519:C519"/>
    <mergeCell ref="D519:E519"/>
    <mergeCell ref="J519:O519"/>
    <mergeCell ref="P519:Q519"/>
    <mergeCell ref="B517:C517"/>
    <mergeCell ref="D517:E517"/>
    <mergeCell ref="B580:C580"/>
    <mergeCell ref="D580:E580"/>
    <mergeCell ref="J580:O580"/>
    <mergeCell ref="P580:Q580"/>
    <mergeCell ref="B581:C581"/>
    <mergeCell ref="D581:E581"/>
    <mergeCell ref="J581:O581"/>
    <mergeCell ref="P581:Q581"/>
    <mergeCell ref="B582:C582"/>
    <mergeCell ref="D582:E582"/>
    <mergeCell ref="J582:O582"/>
    <mergeCell ref="P582:Q582"/>
    <mergeCell ref="B578:C578"/>
    <mergeCell ref="D578:E578"/>
    <mergeCell ref="J578:O578"/>
    <mergeCell ref="P578:Q578"/>
    <mergeCell ref="B579:C579"/>
    <mergeCell ref="D579:E579"/>
    <mergeCell ref="J579:O579"/>
    <mergeCell ref="P579:Q579"/>
    <mergeCell ref="B586:C586"/>
    <mergeCell ref="D586:E586"/>
    <mergeCell ref="J586:O586"/>
    <mergeCell ref="P586:Q586"/>
    <mergeCell ref="B587:C587"/>
    <mergeCell ref="D587:E587"/>
    <mergeCell ref="J587:O587"/>
    <mergeCell ref="P587:Q587"/>
    <mergeCell ref="B588:C588"/>
    <mergeCell ref="D588:E588"/>
    <mergeCell ref="J588:O588"/>
    <mergeCell ref="P588:Q588"/>
    <mergeCell ref="B583:C583"/>
    <mergeCell ref="D583:E583"/>
    <mergeCell ref="J583:O583"/>
    <mergeCell ref="P583:Q583"/>
    <mergeCell ref="B584:C584"/>
    <mergeCell ref="D584:E584"/>
    <mergeCell ref="J584:O584"/>
    <mergeCell ref="P584:Q584"/>
    <mergeCell ref="B585:C585"/>
    <mergeCell ref="D585:E585"/>
    <mergeCell ref="J585:O585"/>
    <mergeCell ref="P585:Q585"/>
    <mergeCell ref="J592:O592"/>
    <mergeCell ref="P592:Q592"/>
    <mergeCell ref="B593:C593"/>
    <mergeCell ref="D594:E594"/>
    <mergeCell ref="J594:O594"/>
    <mergeCell ref="P594:Q594"/>
    <mergeCell ref="B589:C589"/>
    <mergeCell ref="D589:E589"/>
    <mergeCell ref="J589:O589"/>
    <mergeCell ref="P589:Q589"/>
    <mergeCell ref="B590:C590"/>
    <mergeCell ref="D590:E590"/>
    <mergeCell ref="J590:O590"/>
    <mergeCell ref="P590:Q590"/>
    <mergeCell ref="B591:C591"/>
    <mergeCell ref="D591:E591"/>
    <mergeCell ref="J591:O591"/>
    <mergeCell ref="P591:Q59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598:C598"/>
    <mergeCell ref="D598:E598"/>
    <mergeCell ref="J598:O598"/>
    <mergeCell ref="P598:Q598"/>
    <mergeCell ref="B599:C599"/>
    <mergeCell ref="D599:E599"/>
    <mergeCell ref="J599:O599"/>
    <mergeCell ref="P599:Q599"/>
    <mergeCell ref="B595:C595"/>
    <mergeCell ref="D595:E595"/>
    <mergeCell ref="J595:O595"/>
    <mergeCell ref="P595:Q595"/>
    <mergeCell ref="B596:C596"/>
    <mergeCell ref="D596:E596"/>
    <mergeCell ref="J596:O596"/>
    <mergeCell ref="P596:Q596"/>
    <mergeCell ref="B597:C597"/>
    <mergeCell ref="D597:E597"/>
    <mergeCell ref="J597:O597"/>
    <mergeCell ref="P597:Q597"/>
    <mergeCell ref="B592:C592"/>
    <mergeCell ref="D592:E592"/>
    <mergeCell ref="D104:E104"/>
    <mergeCell ref="J104:O104"/>
    <mergeCell ref="P104:Q104"/>
    <mergeCell ref="D105:E105"/>
    <mergeCell ref="J105:O105"/>
    <mergeCell ref="P105:Q105"/>
    <mergeCell ref="D106:E106"/>
    <mergeCell ref="J106:O106"/>
    <mergeCell ref="P106:Q106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D110:E110"/>
    <mergeCell ref="J110:O110"/>
    <mergeCell ref="P110:Q110"/>
    <mergeCell ref="D111:E111"/>
    <mergeCell ref="J111:O111"/>
    <mergeCell ref="P111:Q111"/>
    <mergeCell ref="D112:E112"/>
    <mergeCell ref="J112:O112"/>
    <mergeCell ref="P112:Q112"/>
    <mergeCell ref="D107:E107"/>
    <mergeCell ref="J107:O107"/>
    <mergeCell ref="P107:Q107"/>
    <mergeCell ref="D108:E108"/>
    <mergeCell ref="J108:O108"/>
    <mergeCell ref="P108:Q108"/>
    <mergeCell ref="D109:E109"/>
    <mergeCell ref="J109:O109"/>
    <mergeCell ref="P109:Q109"/>
    <mergeCell ref="D116:E116"/>
    <mergeCell ref="J116:O116"/>
    <mergeCell ref="P116:Q116"/>
    <mergeCell ref="D117:E117"/>
    <mergeCell ref="J117:O117"/>
    <mergeCell ref="P117:Q117"/>
    <mergeCell ref="D118:E118"/>
    <mergeCell ref="J118:O118"/>
    <mergeCell ref="P118:Q118"/>
    <mergeCell ref="D113:E113"/>
    <mergeCell ref="J113:O113"/>
    <mergeCell ref="P113:Q113"/>
    <mergeCell ref="D114:E114"/>
    <mergeCell ref="J114:O114"/>
    <mergeCell ref="P114:Q114"/>
    <mergeCell ref="D115:E115"/>
    <mergeCell ref="J115:O115"/>
    <mergeCell ref="P115:Q115"/>
    <mergeCell ref="B187:C187"/>
    <mergeCell ref="D187:E187"/>
    <mergeCell ref="J187:O187"/>
    <mergeCell ref="P187:Q187"/>
    <mergeCell ref="B183:C183"/>
    <mergeCell ref="D183:E183"/>
    <mergeCell ref="J183:O183"/>
    <mergeCell ref="P183:Q183"/>
    <mergeCell ref="B184:C184"/>
    <mergeCell ref="D184:E184"/>
    <mergeCell ref="J184:O184"/>
    <mergeCell ref="P184:Q184"/>
    <mergeCell ref="B185:C185"/>
    <mergeCell ref="D185:E185"/>
    <mergeCell ref="D119:E119"/>
    <mergeCell ref="J119:O119"/>
    <mergeCell ref="P119:Q119"/>
    <mergeCell ref="D120:E120"/>
    <mergeCell ref="J120:O120"/>
    <mergeCell ref="P120:Q120"/>
    <mergeCell ref="D121:E121"/>
    <mergeCell ref="J121:O121"/>
    <mergeCell ref="P121:Q121"/>
    <mergeCell ref="J186:O186"/>
    <mergeCell ref="P186:Q186"/>
    <mergeCell ref="B177:C177"/>
    <mergeCell ref="D177:E177"/>
    <mergeCell ref="J177:O177"/>
    <mergeCell ref="P177:Q177"/>
    <mergeCell ref="B178:C178"/>
    <mergeCell ref="D178:E178"/>
    <mergeCell ref="J178:O178"/>
    <mergeCell ref="B191:C191"/>
    <mergeCell ref="D191:E191"/>
    <mergeCell ref="J191:O191"/>
    <mergeCell ref="P191:Q191"/>
    <mergeCell ref="B192:C192"/>
    <mergeCell ref="D192:E192"/>
    <mergeCell ref="J192:O192"/>
    <mergeCell ref="P192:Q192"/>
    <mergeCell ref="P140:Q140"/>
    <mergeCell ref="B168:C168"/>
    <mergeCell ref="D168:E168"/>
    <mergeCell ref="J168:O168"/>
    <mergeCell ref="P168:Q168"/>
    <mergeCell ref="B169:C169"/>
    <mergeCell ref="D169:E169"/>
    <mergeCell ref="J169:O169"/>
    <mergeCell ref="P169:Q169"/>
    <mergeCell ref="B170:C170"/>
    <mergeCell ref="D170:E170"/>
    <mergeCell ref="J170:O170"/>
    <mergeCell ref="P203:Q203"/>
    <mergeCell ref="B204:C204"/>
    <mergeCell ref="D204:E204"/>
    <mergeCell ref="J204:O204"/>
    <mergeCell ref="P204:Q204"/>
    <mergeCell ref="B262:C262"/>
    <mergeCell ref="D262:E262"/>
    <mergeCell ref="J262:O262"/>
    <mergeCell ref="P262:Q262"/>
    <mergeCell ref="J225:O225"/>
    <mergeCell ref="J226:O226"/>
    <mergeCell ref="J227:O227"/>
    <mergeCell ref="J228:O228"/>
    <mergeCell ref="J229:O229"/>
    <mergeCell ref="J230:O230"/>
    <mergeCell ref="P227:Q227"/>
    <mergeCell ref="D227:E227"/>
    <mergeCell ref="D229:E229"/>
    <mergeCell ref="D240:E240"/>
    <mergeCell ref="B242:C242"/>
    <mergeCell ref="D242:E242"/>
    <mergeCell ref="J251:O251"/>
    <mergeCell ref="P231:Q231"/>
    <mergeCell ref="P232:Q232"/>
    <mergeCell ref="P257:Q257"/>
    <mergeCell ref="B258:C258"/>
    <mergeCell ref="D258:E258"/>
    <mergeCell ref="J258:O258"/>
    <mergeCell ref="P258:Q258"/>
    <mergeCell ref="P222:Q222"/>
    <mergeCell ref="P223:Q223"/>
    <mergeCell ref="B253:C253"/>
    <mergeCell ref="P263:Q263"/>
    <mergeCell ref="B200:C200"/>
    <mergeCell ref="D200:E200"/>
    <mergeCell ref="J200:O200"/>
    <mergeCell ref="P200:Q200"/>
    <mergeCell ref="B201:C201"/>
    <mergeCell ref="D201:E201"/>
    <mergeCell ref="J201:O201"/>
    <mergeCell ref="P201:Q201"/>
    <mergeCell ref="B202:C202"/>
    <mergeCell ref="D202:E202"/>
    <mergeCell ref="J202:O202"/>
    <mergeCell ref="P202:Q202"/>
    <mergeCell ref="J250:O250"/>
    <mergeCell ref="P250:Q250"/>
    <mergeCell ref="B251:C251"/>
    <mergeCell ref="D251:E251"/>
    <mergeCell ref="D249:E249"/>
    <mergeCell ref="J249:O249"/>
    <mergeCell ref="P249:Q249"/>
    <mergeCell ref="B246:C246"/>
    <mergeCell ref="D246:E246"/>
    <mergeCell ref="J246:O246"/>
    <mergeCell ref="P246:Q246"/>
    <mergeCell ref="D239:E239"/>
    <mergeCell ref="P233:Q233"/>
    <mergeCell ref="P234:Q234"/>
    <mergeCell ref="P235:Q235"/>
    <mergeCell ref="P236:Q236"/>
    <mergeCell ref="P237:Q237"/>
    <mergeCell ref="P238:Q238"/>
    <mergeCell ref="P239:Q239"/>
    <mergeCell ref="P273:Q273"/>
    <mergeCell ref="B274:C274"/>
    <mergeCell ref="D274:E274"/>
    <mergeCell ref="J274:O274"/>
    <mergeCell ref="P274:Q274"/>
    <mergeCell ref="B281:C281"/>
    <mergeCell ref="D281:E281"/>
    <mergeCell ref="J281:O281"/>
    <mergeCell ref="P281:Q281"/>
    <mergeCell ref="B270:C270"/>
    <mergeCell ref="D270:E270"/>
    <mergeCell ref="J270:O270"/>
    <mergeCell ref="P270:Q270"/>
    <mergeCell ref="B271:C271"/>
    <mergeCell ref="D271:E271"/>
    <mergeCell ref="J271:O271"/>
    <mergeCell ref="P271:Q271"/>
    <mergeCell ref="J278:O278"/>
    <mergeCell ref="P278:Q278"/>
    <mergeCell ref="B279:C279"/>
    <mergeCell ref="D279:E279"/>
    <mergeCell ref="J279:O279"/>
    <mergeCell ref="P279:Q279"/>
    <mergeCell ref="B280:C280"/>
    <mergeCell ref="D280:E280"/>
    <mergeCell ref="J280:O280"/>
    <mergeCell ref="P280:Q280"/>
    <mergeCell ref="P275:Q275"/>
    <mergeCell ref="B276:C276"/>
    <mergeCell ref="D276:E276"/>
    <mergeCell ref="P287:Q287"/>
    <mergeCell ref="P276:Q276"/>
    <mergeCell ref="B277:C277"/>
    <mergeCell ref="D277:E277"/>
    <mergeCell ref="J277:O277"/>
    <mergeCell ref="P277:Q277"/>
    <mergeCell ref="B284:C284"/>
    <mergeCell ref="D284:E284"/>
    <mergeCell ref="J284:O284"/>
    <mergeCell ref="P284:Q284"/>
    <mergeCell ref="B285:C285"/>
    <mergeCell ref="D285:E285"/>
    <mergeCell ref="J285:O285"/>
    <mergeCell ref="P285:Q285"/>
    <mergeCell ref="B286:C286"/>
    <mergeCell ref="D286:E286"/>
    <mergeCell ref="J286:O286"/>
    <mergeCell ref="P286:Q286"/>
    <mergeCell ref="P282:Q282"/>
    <mergeCell ref="B283:C283"/>
    <mergeCell ref="D283:E283"/>
    <mergeCell ref="J283:O283"/>
    <mergeCell ref="P283:Q283"/>
    <mergeCell ref="P356:Q356"/>
    <mergeCell ref="B357:C357"/>
    <mergeCell ref="D357:E357"/>
    <mergeCell ref="J357:O357"/>
    <mergeCell ref="P357:Q357"/>
    <mergeCell ref="B364:C364"/>
    <mergeCell ref="D364:E364"/>
    <mergeCell ref="J364:O364"/>
    <mergeCell ref="P364:Q364"/>
    <mergeCell ref="B365:C365"/>
    <mergeCell ref="D365:E365"/>
    <mergeCell ref="J365:O365"/>
    <mergeCell ref="P365:Q365"/>
    <mergeCell ref="B366:C366"/>
    <mergeCell ref="D366:E366"/>
    <mergeCell ref="J366:O366"/>
    <mergeCell ref="P366:Q366"/>
    <mergeCell ref="B361:C361"/>
    <mergeCell ref="D361:E361"/>
    <mergeCell ref="J361:O361"/>
    <mergeCell ref="P361:Q361"/>
    <mergeCell ref="B362:C362"/>
    <mergeCell ref="D362:E362"/>
    <mergeCell ref="J362:O362"/>
    <mergeCell ref="P362:Q362"/>
    <mergeCell ref="B363:C363"/>
    <mergeCell ref="D363:E363"/>
    <mergeCell ref="J363:O363"/>
    <mergeCell ref="P363:Q363"/>
    <mergeCell ref="B434:C434"/>
    <mergeCell ref="D434:E434"/>
    <mergeCell ref="J434:O434"/>
    <mergeCell ref="P434:Q434"/>
    <mergeCell ref="B435:C435"/>
    <mergeCell ref="D435:E435"/>
    <mergeCell ref="J435:O435"/>
    <mergeCell ref="P435:Q435"/>
    <mergeCell ref="B370:C370"/>
    <mergeCell ref="D370:E370"/>
    <mergeCell ref="J370:O370"/>
    <mergeCell ref="P370:Q370"/>
    <mergeCell ref="B367:C367"/>
    <mergeCell ref="D367:E367"/>
    <mergeCell ref="J367:O367"/>
    <mergeCell ref="P367:Q367"/>
    <mergeCell ref="B368:C368"/>
    <mergeCell ref="D368:E368"/>
    <mergeCell ref="J368:O368"/>
    <mergeCell ref="P368:Q368"/>
    <mergeCell ref="B369:C369"/>
    <mergeCell ref="D369:E369"/>
    <mergeCell ref="J369:O369"/>
    <mergeCell ref="P369:Q369"/>
    <mergeCell ref="B431:C431"/>
    <mergeCell ref="D431:E431"/>
    <mergeCell ref="J431:O431"/>
    <mergeCell ref="P431:Q431"/>
    <mergeCell ref="D426:E426"/>
    <mergeCell ref="J426:O426"/>
    <mergeCell ref="P426:Q426"/>
    <mergeCell ref="B421:C421"/>
    <mergeCell ref="D421:E421"/>
    <mergeCell ref="J421:O421"/>
    <mergeCell ref="P421:Q421"/>
    <mergeCell ref="B422:C422"/>
    <mergeCell ref="D422:E422"/>
    <mergeCell ref="J422:O422"/>
    <mergeCell ref="P422:Q422"/>
    <mergeCell ref="B423:C423"/>
    <mergeCell ref="B442:C442"/>
    <mergeCell ref="D442:E442"/>
    <mergeCell ref="J442:O442"/>
    <mergeCell ref="P442:Q442"/>
    <mergeCell ref="B443:C443"/>
    <mergeCell ref="D443:E443"/>
    <mergeCell ref="J443:O443"/>
    <mergeCell ref="P443:Q443"/>
    <mergeCell ref="B444:C444"/>
    <mergeCell ref="D444:E444"/>
    <mergeCell ref="J444:O444"/>
    <mergeCell ref="P444:Q444"/>
    <mergeCell ref="J439:O439"/>
    <mergeCell ref="P439:Q439"/>
    <mergeCell ref="B440:C440"/>
    <mergeCell ref="D440:E440"/>
    <mergeCell ref="J440:O440"/>
    <mergeCell ref="P440:Q440"/>
    <mergeCell ref="B441:C441"/>
    <mergeCell ref="D441:E441"/>
    <mergeCell ref="J441:O441"/>
    <mergeCell ref="P441:Q441"/>
    <mergeCell ref="B439:C439"/>
    <mergeCell ref="D439:E439"/>
    <mergeCell ref="B448:C448"/>
    <mergeCell ref="D448:E448"/>
    <mergeCell ref="J448:O448"/>
    <mergeCell ref="P448:Q448"/>
    <mergeCell ref="B449:C449"/>
    <mergeCell ref="D449:E449"/>
    <mergeCell ref="J449:O449"/>
    <mergeCell ref="P449:Q449"/>
    <mergeCell ref="B450:C450"/>
    <mergeCell ref="D450:E450"/>
    <mergeCell ref="J450:O450"/>
    <mergeCell ref="P450:Q450"/>
    <mergeCell ref="B445:C445"/>
    <mergeCell ref="D445:E445"/>
    <mergeCell ref="J445:O445"/>
    <mergeCell ref="P445:Q445"/>
    <mergeCell ref="B446:C446"/>
    <mergeCell ref="D446:E446"/>
    <mergeCell ref="J446:O446"/>
    <mergeCell ref="P446:Q446"/>
    <mergeCell ref="B447:C447"/>
    <mergeCell ref="D447:E447"/>
    <mergeCell ref="J447:O447"/>
    <mergeCell ref="P447:Q447"/>
    <mergeCell ref="B511:C511"/>
    <mergeCell ref="D511:E511"/>
    <mergeCell ref="J511:O511"/>
    <mergeCell ref="P511:Q511"/>
    <mergeCell ref="B512:C512"/>
    <mergeCell ref="D512:E512"/>
    <mergeCell ref="J512:O512"/>
    <mergeCell ref="P512:Q512"/>
    <mergeCell ref="B451:C451"/>
    <mergeCell ref="D451:E451"/>
    <mergeCell ref="J451:O451"/>
    <mergeCell ref="P451:Q451"/>
    <mergeCell ref="B452:C452"/>
    <mergeCell ref="D452:E452"/>
    <mergeCell ref="J452:O452"/>
    <mergeCell ref="P452:Q452"/>
    <mergeCell ref="B453:C453"/>
    <mergeCell ref="D453:E453"/>
    <mergeCell ref="J453:O453"/>
    <mergeCell ref="P453:Q453"/>
    <mergeCell ref="B508:C508"/>
    <mergeCell ref="D508:E508"/>
    <mergeCell ref="J508:O508"/>
    <mergeCell ref="P508:Q508"/>
    <mergeCell ref="B509:C509"/>
    <mergeCell ref="D509:E509"/>
    <mergeCell ref="J509:O509"/>
    <mergeCell ref="P509:Q509"/>
    <mergeCell ref="B510:C510"/>
    <mergeCell ref="D510:E510"/>
    <mergeCell ref="J510:O510"/>
    <mergeCell ref="P510:Q510"/>
    <mergeCell ref="B518:C518"/>
    <mergeCell ref="D518:E518"/>
    <mergeCell ref="J518:O518"/>
    <mergeCell ref="P518:Q518"/>
    <mergeCell ref="B523:C523"/>
    <mergeCell ref="D523:E523"/>
    <mergeCell ref="J523:O523"/>
    <mergeCell ref="P523:Q523"/>
    <mergeCell ref="B524:C524"/>
    <mergeCell ref="D524:E524"/>
    <mergeCell ref="J524:O524"/>
    <mergeCell ref="P524:Q524"/>
    <mergeCell ref="B525:C525"/>
    <mergeCell ref="D525:E525"/>
    <mergeCell ref="J525:O525"/>
    <mergeCell ref="P525:Q525"/>
    <mergeCell ref="B520:C520"/>
    <mergeCell ref="D520:E520"/>
    <mergeCell ref="J520:O520"/>
    <mergeCell ref="P520:Q520"/>
    <mergeCell ref="B521:C521"/>
    <mergeCell ref="D521:E521"/>
    <mergeCell ref="J521:O521"/>
    <mergeCell ref="P521:Q521"/>
    <mergeCell ref="B522:C522"/>
    <mergeCell ref="D522:E522"/>
    <mergeCell ref="J522:O522"/>
    <mergeCell ref="P522:Q522"/>
    <mergeCell ref="B529:C529"/>
    <mergeCell ref="D529:E529"/>
    <mergeCell ref="J529:O529"/>
    <mergeCell ref="P529:Q529"/>
    <mergeCell ref="B530:C530"/>
    <mergeCell ref="D530:E530"/>
    <mergeCell ref="J530:O530"/>
    <mergeCell ref="P530:Q530"/>
    <mergeCell ref="B531:C531"/>
    <mergeCell ref="D531:E531"/>
    <mergeCell ref="J531:O531"/>
    <mergeCell ref="P531:Q531"/>
    <mergeCell ref="B526:C526"/>
    <mergeCell ref="D526:E526"/>
    <mergeCell ref="J526:O526"/>
    <mergeCell ref="P526:Q526"/>
    <mergeCell ref="B527:C527"/>
    <mergeCell ref="D527:E527"/>
    <mergeCell ref="J527:O527"/>
    <mergeCell ref="P527:Q527"/>
    <mergeCell ref="B528:C528"/>
    <mergeCell ref="D528:E528"/>
    <mergeCell ref="J528:O528"/>
    <mergeCell ref="P528:Q528"/>
    <mergeCell ref="B535:C535"/>
    <mergeCell ref="D535:E535"/>
    <mergeCell ref="J535:O535"/>
    <mergeCell ref="P535:Q535"/>
    <mergeCell ref="B536:C536"/>
    <mergeCell ref="D536:E536"/>
    <mergeCell ref="J536:O536"/>
    <mergeCell ref="P536:Q536"/>
    <mergeCell ref="B601:C601"/>
    <mergeCell ref="D601:E601"/>
    <mergeCell ref="J601:O601"/>
    <mergeCell ref="P601:Q601"/>
    <mergeCell ref="D593:E593"/>
    <mergeCell ref="J593:O593"/>
    <mergeCell ref="P593:Q593"/>
    <mergeCell ref="B594:C594"/>
    <mergeCell ref="B532:C532"/>
    <mergeCell ref="D532:E532"/>
    <mergeCell ref="J532:O532"/>
    <mergeCell ref="P532:Q532"/>
    <mergeCell ref="B533:C533"/>
    <mergeCell ref="D533:E533"/>
    <mergeCell ref="J533:O533"/>
    <mergeCell ref="P533:Q533"/>
    <mergeCell ref="B534:C534"/>
    <mergeCell ref="D534:E534"/>
    <mergeCell ref="J534:O534"/>
    <mergeCell ref="P534:Q534"/>
    <mergeCell ref="B600:C600"/>
    <mergeCell ref="D600:E600"/>
    <mergeCell ref="J600:O600"/>
    <mergeCell ref="P600:Q600"/>
    <mergeCell ref="B604:C604"/>
    <mergeCell ref="D604:E604"/>
    <mergeCell ref="J604:O604"/>
    <mergeCell ref="P604:Q604"/>
    <mergeCell ref="B605:C605"/>
    <mergeCell ref="D605:E605"/>
    <mergeCell ref="J605:O605"/>
    <mergeCell ref="P605:Q605"/>
    <mergeCell ref="B606:C606"/>
    <mergeCell ref="D606:E606"/>
    <mergeCell ref="J606:O606"/>
    <mergeCell ref="P606:Q606"/>
    <mergeCell ref="B602:C602"/>
    <mergeCell ref="D602:E602"/>
    <mergeCell ref="J602:O602"/>
    <mergeCell ref="P602:Q602"/>
    <mergeCell ref="B603:C603"/>
    <mergeCell ref="D603:E603"/>
    <mergeCell ref="J603:O603"/>
    <mergeCell ref="P603:Q603"/>
    <mergeCell ref="B610:C610"/>
    <mergeCell ref="D610:E610"/>
    <mergeCell ref="J610:O610"/>
    <mergeCell ref="P610:Q610"/>
    <mergeCell ref="B611:C611"/>
    <mergeCell ref="D611:E611"/>
    <mergeCell ref="J611:O611"/>
    <mergeCell ref="P611:Q611"/>
    <mergeCell ref="B612:C612"/>
    <mergeCell ref="D612:E612"/>
    <mergeCell ref="J612:O612"/>
    <mergeCell ref="P612:Q612"/>
    <mergeCell ref="B607:C607"/>
    <mergeCell ref="D607:E607"/>
    <mergeCell ref="J607:O607"/>
    <mergeCell ref="P607:Q607"/>
    <mergeCell ref="B608:C608"/>
    <mergeCell ref="D608:E608"/>
    <mergeCell ref="J608:O608"/>
    <mergeCell ref="P608:Q608"/>
    <mergeCell ref="B609:C609"/>
    <mergeCell ref="D609:E609"/>
    <mergeCell ref="J609:O609"/>
    <mergeCell ref="P609:Q609"/>
    <mergeCell ref="B619:C619"/>
    <mergeCell ref="D619:E619"/>
    <mergeCell ref="J619:O619"/>
    <mergeCell ref="P619:Q619"/>
    <mergeCell ref="B616:C616"/>
    <mergeCell ref="D616:E616"/>
    <mergeCell ref="J616:O616"/>
    <mergeCell ref="P616:Q616"/>
    <mergeCell ref="B617:C617"/>
    <mergeCell ref="D617:E617"/>
    <mergeCell ref="J617:O617"/>
    <mergeCell ref="P617:Q617"/>
    <mergeCell ref="B618:C618"/>
    <mergeCell ref="D618:E618"/>
    <mergeCell ref="J618:O618"/>
    <mergeCell ref="P618:Q618"/>
    <mergeCell ref="B613:C613"/>
    <mergeCell ref="D613:E613"/>
    <mergeCell ref="J613:O613"/>
    <mergeCell ref="P613:Q613"/>
    <mergeCell ref="B614:C614"/>
    <mergeCell ref="D614:E614"/>
    <mergeCell ref="J614:O614"/>
    <mergeCell ref="P614:Q614"/>
    <mergeCell ref="B615:C615"/>
    <mergeCell ref="D615:E615"/>
    <mergeCell ref="J615:O615"/>
    <mergeCell ref="P615:Q615"/>
  </mergeCells>
  <phoneticPr fontId="2"/>
  <conditionalFormatting sqref="F5:Q5">
    <cfRule type="containsBlanks" dxfId="0" priority="2">
      <formula>LEN(TRIM(F5))=0</formula>
    </cfRule>
  </conditionalFormatting>
  <dataValidations count="1">
    <dataValidation type="list" allowBlank="1" showInputMessage="1" showErrorMessage="1" sqref="H129:K129 H461:K461 H295:K295 H378:K378 H212:K212 H46:K46 H544:K544" xr:uid="{652E3D81-4D0A-4987-9D38-A8776FE2226E}">
      <formula1>$B$10:$B$16</formula1>
    </dataValidation>
  </dataValidations>
  <pageMargins left="0.19685039370078741" right="0.19685039370078741" top="0.59055118110236227" bottom="0.39370078740157483" header="0.31496062992125984" footer="0.19685039370078741"/>
  <pageSetup paperSize="9" orientation="portrait" blackAndWhite="1" r:id="rId1"/>
  <headerFooter>
    <oddFooter>&amp;P / &amp;N ページ</oddFooter>
  </headerFooter>
  <rowBreaks count="7" manualBreakCount="7">
    <brk id="39" max="18" man="1"/>
    <brk id="122" max="18" man="1"/>
    <brk id="205" max="18" man="1"/>
    <brk id="288" max="18" man="1"/>
    <brk id="371" max="18" man="1"/>
    <brk id="454" max="18" man="1"/>
    <brk id="537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支援金申請金額計算書（添付様式２） (式あり)</vt:lpstr>
      <vt:lpstr>'支援金申請金額計算書（添付様式２） (式あり)'!Print_Area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　拓也</dc:creator>
  <cp:lastModifiedBy> </cp:lastModifiedBy>
  <cp:lastPrinted>2024-01-30T23:56:25Z</cp:lastPrinted>
  <dcterms:created xsi:type="dcterms:W3CDTF">2022-09-06T07:23:27Z</dcterms:created>
  <dcterms:modified xsi:type="dcterms:W3CDTF">2024-01-31T01:36:27Z</dcterms:modified>
</cp:coreProperties>
</file>